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ing Sheet" sheetId="1" r:id="rId5"/>
    <sheet state="visible" name="Response Scoring" sheetId="2" r:id="rId6"/>
    <sheet state="visible" name="Raw Data" sheetId="3" r:id="rId7"/>
    <sheet state="visible" name="Prompt Template" sheetId="4" r:id="rId8"/>
  </sheets>
  <definedNames>
    <definedName hidden="1" localSheetId="2" name="_xlnm._FilterDatabase">'Raw Data'!$A$2:$BF$257</definedName>
  </definedNames>
  <calcPr/>
</workbook>
</file>

<file path=xl/sharedStrings.xml><?xml version="1.0" encoding="utf-8"?>
<sst xmlns="http://schemas.openxmlformats.org/spreadsheetml/2006/main" count="9104" uniqueCount="2839">
  <si>
    <t>Usage Questions [scored]</t>
  </si>
  <si>
    <t>Knowledge Questions [scored]</t>
  </si>
  <si>
    <t>Prompting Questions [scored]</t>
  </si>
  <si>
    <t>Overall Score</t>
  </si>
  <si>
    <t>Behavioral Questions [unscored]</t>
  </si>
  <si>
    <t>Demographic Questions [unscored]</t>
  </si>
  <si>
    <t>Prompting</t>
  </si>
  <si>
    <t>Weight</t>
  </si>
  <si>
    <t>Knowledge</t>
  </si>
  <si>
    <t>Potential Points</t>
  </si>
  <si>
    <t>Usage</t>
  </si>
  <si>
    <t>{{QUESTION 5 RESPONSE}}</t>
  </si>
  <si>
    <t>{{QUESTION 6 RESPONSE}}</t>
  </si>
  <si>
    <t>{{QUESTION 13 RESPONSE}}</t>
  </si>
  <si>
    <t>{{QUESTION 14 RESPONSE}}</t>
  </si>
  <si>
    <t>Participant Identifier</t>
  </si>
  <si>
    <t>How often do you use AI tools for work-related tasks?</t>
  </si>
  <si>
    <t>SCORE_1</t>
  </si>
  <si>
    <t>Which of the following best describes how you typically use AI at work? Select all that apply.</t>
  </si>
  <si>
    <t>SCORE_2</t>
  </si>
  <si>
    <t>SCORE (out of 1)_2</t>
  </si>
  <si>
    <t>Which best describes your AI usage patterns at work?</t>
  </si>
  <si>
    <t>SCORE_3</t>
  </si>
  <si>
    <t>You need to create a monthly performance summary.   How would you use AI for this task?</t>
  </si>
  <si>
    <t>SCORE_4</t>
  </si>
  <si>
    <t>You have one week to create an important presentation for senior stakeholders on an unfamiliar topic. How would you use AI in this process? If you wouldn't use AI, please state that.</t>
  </si>
  <si>
    <t>TEXT: You have one week to create an important presentation for senior stakeholders on an unfamiliar topic. How would you use AI in this process? If you wouldn't use AI, please state that.</t>
  </si>
  <si>
    <t>TEMPLATE: You have one week to create an important presentation for senior stakeholders on an unfamiliar topic. How would you use AI in this process? If you wouldn't use AI, please state that.</t>
  </si>
  <si>
    <t>SCORE_5</t>
  </si>
  <si>
    <t>SCORE (out of 1)_5</t>
  </si>
  <si>
    <t>What is the most useful or valuable way you are using AI in your work?</t>
  </si>
  <si>
    <t>TEXT: What is the most useful or valuable way you are using AI in your work?</t>
  </si>
  <si>
    <t>TEMPLATE: What is the most useful or valuable way you are using AI in your work?</t>
  </si>
  <si>
    <t>SCORE_6</t>
  </si>
  <si>
    <t>SCORE (out of 1)_6</t>
  </si>
  <si>
    <t>OVERALL SCORE (out of 10)_usage</t>
  </si>
  <si>
    <t>Which task would current AI tools (like ChatGPT, Copilot, or Gemini) handle most effectively?</t>
  </si>
  <si>
    <t>SCORE_7</t>
  </si>
  <si>
    <t>Which of the following are the main risks of using current LLMs? Select all that apply.</t>
  </si>
  <si>
    <t>SCORE_8</t>
  </si>
  <si>
    <t>How can you best protect sensitive information when using AI tools? Select all that apply.</t>
  </si>
  <si>
    <t>SCORE_9</t>
  </si>
  <si>
    <t>How often do you verify or fact-check AI-generated content before finalizing or sharing it?</t>
  </si>
  <si>
    <t>SCORE_10</t>
  </si>
  <si>
    <t>When fact-checking AI-generated content, which approaches would be helpful? Select all that apply.</t>
  </si>
  <si>
    <t>SCORE_11</t>
  </si>
  <si>
    <t>OVERALL SCORE (out of 10)_knowledge</t>
  </si>
  <si>
    <t>When you use AI, how often do you refine or iterate on your prompts to improve the output?</t>
  </si>
  <si>
    <t>SCORE_12</t>
  </si>
  <si>
    <t>DRILL 1: Imagine you are preparing for a work meeting to discuss a new initiative or proposal. Write a prompt asking AI to help you prepare for this meeting.</t>
  </si>
  <si>
    <t>TEXT: DRILL 1: Imagine you are preparing for a work meeting to discuss a new initiative or proposal. Write a prompt asking AI to help you prepare for this meeting.</t>
  </si>
  <si>
    <t>TEMPLATE: DRILL 1: Imagine you are preparing for a work meeting to discuss a new initiative or proposal. Write a prompt asking AI to help you prepare for this meeting.</t>
  </si>
  <si>
    <t>SCORE_13</t>
  </si>
  <si>
    <t>SCORE (Out of 1)_13</t>
  </si>
  <si>
    <t>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</si>
  <si>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TEXT: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</si>
  <si>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TEMPLATE: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</si>
  <si>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SCORE_14</t>
  </si>
  <si>
    <t>SCORE (Out of 1)_14</t>
  </si>
  <si>
    <t>OVERALL SCORE (out of 10)</t>
  </si>
  <si>
    <t>OVERALL SCORE NORMALIZED (out of 10)</t>
  </si>
  <si>
    <t>OVERALL SCORE (out of 50)</t>
  </si>
  <si>
    <t>Rating</t>
  </si>
  <si>
    <t>Perfect Draft</t>
  </si>
  <si>
    <t>Perfect Draft Sub Functions</t>
  </si>
  <si>
    <t>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t>
  </si>
  <si>
    <t>Construir soluções de vibe coding que possam ser utilizadas internamente na cia para atender necessidade da melhoria da maturidade dos times de produto e design</t>
  </si>
  <si>
    <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t>
  </si>
  <si>
    <t>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t>
  </si>
  <si>
    <t>I would Ai to help me learn about topic, create an mind-map with main information about the topic, organized an short discovery and bullet points to start create presentation</t>
  </si>
  <si>
    <t>I use Ai to be my partner, creating personas, tools to generate dashboards, analyse Datas and study improveemnts on the Squads that i work
I create a dashboard to provide a  EM main information's about delivery evolution of their squads</t>
  </si>
  <si>
    <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t>
  </si>
  <si>
    <t>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t>
  </si>
  <si>
    <t>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t>
  </si>
  <si>
    <t>Build different projections for our performance based on different statistical models. It saves a day of my work</t>
  </si>
  <si>
    <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t>
  </si>
  <si>
    <t>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t>
  </si>
  <si>
    <t>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t>
  </si>
  <si>
    <t>IA para analisar feedbacks de usuários, análise de dados de performance do produto, automatização do processo de discovery de produto</t>
  </si>
  <si>
    <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t>
  </si>
  <si>
    <t>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t>
  </si>
  <si>
    <t>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t>
  </si>
  <si>
    <t>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t>
  </si>
  <si>
    <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t>
  </si>
  <si>
    <t>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t>
  </si>
  <si>
    <t>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t>
  </si>
  <si>
    <t>I use AI to organize my written documentation, create test cases for my product team, review and give me insights about my product scope</t>
  </si>
  <si>
    <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t>
  </si>
  <si>
    <t>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t>
  </si>
  <si>
    <t>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t>
  </si>
  <si>
    <t>Uso IA para acelerar análises e transformar informação em decisões claras. Ela me ajuda a testar hipóteses, estruturar impacto financeiro e criar narrativas objetivas que apoiam escolhas estratégicas.</t>
  </si>
  <si>
    <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t>
  </si>
  <si>
    <t>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t>
  </si>
  <si>
    <t>Primeiramente para me contextualizar sobre o assunto, em seguida, para analisar dados disponíveis que façam sentido e por fim, para me ajudar na criação da apresentação e formular possíveis perguntar para que eu esteja preparada para o momento.</t>
  </si>
  <si>
    <t>Estamos construindo um plano com muitas frentes novas na área. AI me ajuda trazendo benchs para complementar as ideias e soluções. No dia a dia, também tem ajudado a compilar resultados da operação de forma mais eficiente.</t>
  </si>
  <si>
    <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t>
  </si>
  <si>
    <t>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t>
  </si>
  <si>
    <t>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t>
  </si>
  <si>
    <t>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t>
  </si>
  <si>
    <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t>
  </si>
  <si>
    <t>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t>
  </si>
  <si>
    <t>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t>
  </si>
  <si>
    <t>Eu precisava entender feedbacks de usuário e cruzar com os dados brutos que eu já tinha. Atravéz do chat, pedi a compilação de ambes e entender se há uma correlação entre ambos. A análise levou horas ao invés de semanas.</t>
  </si>
  <si>
    <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t>
  </si>
  <si>
    <t>Chat, assumindo todos os produtos abaixo listados, eu quero que você compile os dados de produtos, preços e posicionamentos de concorrentes (exemplo 1, 2 e 3) com a frequência de 1x por semana e me traga um relatório resumido com tudo.</t>
  </si>
  <si>
    <t>Modo pesquisa e depois separaria quais conteúdo fazem sentido estruturar em uma apresentação, faria uma versão inicial com a IA e iria refinando</t>
  </si>
  <si>
    <t>Criar documentações e análise de pesquisa</t>
  </si>
  <si>
    <t>Preciso me preparar para uma reunião importante para discutir uma nova iniciativa X, quais são os principais pontos que devo ter em mente para me preparar</t>
  </si>
  <si>
    <t>Gerar relatório de pesquisa sobre   produtos, preços e posicionamento de concorrentes tal tal e tal. de traga as fontes para as informações  e sempre coloque a data desse relatório pois será solicitado semanalmente</t>
  </si>
  <si>
    <t>To build the slides, I'd use AI to refine a storytelling, to compile documents and to revise content, and to build a screenplay for the presentation based on the slides</t>
  </si>
  <si>
    <t>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t>
  </si>
  <si>
    <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t>
  </si>
  <si>
    <t>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t>
  </si>
  <si>
    <t>Usaria a IA para me brifar sobre o tema, atuar como se fossem os executivos e fazer perguntas pra eu estruturar a apresentação, e a apresentação em si</t>
  </si>
  <si>
    <t>Análise de dados</t>
  </si>
  <si>
    <t>Finja que você é um Stakeholder, com características tal, dentro do contexto X, e critique meu trabalho, procurando pontos positivos e pontos negativos. Faça perguntas sobre pontos que eu não mencionei</t>
  </si>
  <si>
    <t>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t>
  </si>
  <si>
    <t>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t>
  </si>
  <si>
    <t>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t>
  </si>
  <si>
    <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t>
  </si>
  <si>
    <t>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t>
  </si>
  <si>
    <t>Pediria para IA me fornecer alguns dados chaves sobre o tema, descreveria meu publico alvo e pediria para gerar conteudos para a apresentação, faria revisões manualmente sobre o que a IA me responder</t>
  </si>
  <si>
    <t>Lido com muitos stakeholders diferentes de diferentes países, a IA tem me ajudado a personalizar comunicações para que fique mais efetiva as mensagens</t>
  </si>
  <si>
    <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t>
  </si>
  <si>
    <t>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t>
  </si>
  <si>
    <t>Usaria AI para me fornecer fontes de estudos, resumir materiais importantes, transcrever podcasts e videos sobre o assunto e resumi-los, elaborar uma base do powerpoint e me ajudar no storytelling</t>
  </si>
  <si>
    <t>Tenho utilizado para formulação de codigos em SQL que me fariam gastar muito tempo se fossem construidos por mim do zero.</t>
  </si>
  <si>
    <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t>
  </si>
  <si>
    <t>Eu não sei como criar instruções de IA personalizadas”.</t>
  </si>
  <si>
    <t>Pedira ideias, faria um prompt adequado, usaria a IA como assistente criativa.</t>
  </si>
  <si>
    <t>Para procurar infomações de forma rápida, para otimizar trabalhos repetitivos e manuais e principalmente, para lapidar ideias e dar insights.</t>
  </si>
  <si>
    <t>"Estou me preparando para uma reunião de trabalho onde vou apresentar uma nova proposta de parceria estratégica. Pode me ajudar a organizar os principais pontos, montar um roteiro de apresentação e antecipar possíveis perguntas que podem surgir? Seja meu assistente executivo"</t>
  </si>
  <si>
    <t>"Você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t>
  </si>
  <si>
    <t>Usaria a AI para primeiro criar um prompt para essa situação e ver o que ela sugereria que eu aprendesse e qual caminho seguir</t>
  </si>
  <si>
    <t>Otimização de códigos para análise de dados.</t>
  </si>
  <si>
    <t>Eu tenho uma reunião importante para discutir uma nova iniciativa. Me ajude a me preparar, criando um prompt otimizado para essa situação</t>
  </si>
  <si>
    <t>Eu preciso criar um Custom GPT para a minha equipe de pesquisa de produtos, preços e posicionamento de concorrentes, me ajude com um prompt otimizado para esta situação.</t>
  </si>
  <si>
    <t>Levantaria todos os dados sobre o tema por meio da IA e analisaria possiveis documentos que eu encontrasse a respeito do tema. Pediria os principais tópicos e como desenvolver a apresentação.</t>
  </si>
  <si>
    <t>Eu precisava entender a dispersão de pedidos por PDV, Cidade e outros. O GPT me ajudou a consolidar os dados e agora darei sequência com a IA para futuras análises.</t>
  </si>
  <si>
    <t>Estou preparando um documento para uma reunião para discurtirmos sobre uma nova iniciativa a respeito de "XX tema". Me traga dados dos ultimos 5 anos a respeito do tema, as tendências futuras e como posso me posicionar sobre o tema.</t>
  </si>
  <si>
    <t>Eu não sei como criar instruções de IA personalizadas</t>
  </si>
  <si>
    <t>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t>
  </si>
  <si>
    <t>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t>
  </si>
  <si>
    <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t>
  </si>
  <si>
    <t>Eu não sei como criar instruções de IA personalizadas.</t>
  </si>
  <si>
    <t>Utilizaria a IA incialmente como uma fonte de informações. Pesquisar sobre o tema para entender melhor. Em seguida, usaria a IA para me axuliar a montar a apresentação e me dar ideia de analises que posso apresentar no caso.</t>
  </si>
  <si>
    <t>Precisei fazer a leitura de conversas com clientes com um grande historico. A IA me ajudou a puxar os principais assuntos falados nas conversas. Concluí a analise em uma hora.</t>
  </si>
  <si>
    <t>Me ajude a estruturar os principais pontos que devo apresentar (objetivos, benefícios, riscos e próximos passos), considerando que o tema da reunião é "X".</t>
  </si>
  <si>
    <t>Me ajude a equipe a pesquisar, organizar e analisar informações sobre concorrentes, incluindo produtos, preços, posicionamento, campanhas e inovações, de maneira estruturada, comparável e atualizada.</t>
  </si>
  <si>
    <t>Usaria para entender o tema, pesquisar sobre, e me ajudar a estrurar a apresentação</t>
  </si>
  <si>
    <t>Utilizo IA para resumir informações e apoiar a criação de comunicações e materiais de planejamento. Isso agiliza o processo e garante mensagens mais claras e consistentes.</t>
  </si>
  <si>
    <t>Vou participar de uma reunião para discutir uma nova proposta de projeto. Me ajude a me preparar listando os objetivos principais, possíveis desafios, dados que posso levar para embasar minha argumentação e perguntas inteligentes para demonstrar visão estratégica.</t>
  </si>
  <si>
    <t>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t>
  </si>
  <si>
    <t>Para pegar resultados de vendas de um produto especifico, entender resultados comparados com outros periodos de maneira rapida e simples</t>
  </si>
  <si>
    <t>me traga um resumo detalhado dessa iniciativa que estamos avaliando para a empresa. Me traga tbm quais os riscos e vantagens que essa iniciativa pode trazer</t>
  </si>
  <si>
    <t>eu não sei como criar instruções de IA personalizadas</t>
  </si>
  <si>
    <t>Eu primeiro aprenderia sobre o tema em conjunto com a IA, depois usaria como um copiloto para pensar em como estruturar a apresentação pensada para executivos</t>
  </si>
  <si>
    <t>Eu recebo dados de diversas fontes, muitas vezes desestruturados, e em formatos variados. Eu estou usando o Cursor para criar minha própria base de dados como fonte da verdade, lendo e armazenando esses dados de forma consistente, e depois gerando insights a partir desses dados</t>
  </si>
  <si>
    <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t>
  </si>
  <si>
    <t>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t>
  </si>
  <si>
    <t>Descreveria o objetivo da apresentação e organizaria um fluxo detalhado para conseguir executar as etapas, utilizando a IA para ajudar na construção da apresentação</t>
  </si>
  <si>
    <t>Estou entendendo como melhorar rotinas e automatizar processos que levam muito tempo hoje em dia. Ainda não consegui criar nada automatizado com IA mas estou no processo</t>
  </si>
  <si>
    <t>Chat, estou me preparando para uma reunião de trabalho com o objetivo de discutir uma nova iniciativa. Me ajude nessa preparação considerando que a reunião durará x tempo, terá y objetivo e o quórum é z</t>
  </si>
  <si>
    <t>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t>
  </si>
  <si>
    <t>pedir para IA criar um resumo daquele tema e a partir disso ajustando o projeto de acordo com a informações</t>
  </si>
  <si>
    <t>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t>
  </si>
  <si>
    <t>Preciso me preparar para uma reunião sobre uma nova iniciativa. Me ajude a organizar os principais pontos: objetivos, riscos, oportunidades, perguntas estratégicas que devo fazer e recomendações para fortalecer minha argumentação.</t>
  </si>
  <si>
    <t>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t>
  </si>
  <si>
    <t>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t>
  </si>
  <si>
    <t>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t>
  </si>
  <si>
    <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t>
  </si>
  <si>
    <t>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t>
  </si>
  <si>
    <t>Pesquisaria sobre o tema abordado no chatgpt, com contexto histórico, dados e atualizações. Montaria um slide a partir desses insumos e retornaria pra IA validar meu raciocínio.</t>
  </si>
  <si>
    <t>Otimizar pesquisas e ajudar na construção da linha de raciocínio.</t>
  </si>
  <si>
    <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t>
  </si>
  <si>
    <t>Eu não sei como criar instruções de Ia personalizadas no Google GEM ou Copilot Agent.</t>
  </si>
  <si>
    <t>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t>
  </si>
  <si>
    <t>To generate a document about the User Interface Components for Product Designers and Engineering. This documentation is generated in 30 minutes instead of 2 hours.</t>
  </si>
  <si>
    <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t>
  </si>
  <si>
    <t>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t>
  </si>
  <si>
    <t>Pediria um resumo do assunto, e após isso faria a estruturação da apresentação, com o desenvolvimento do conteúdo.</t>
  </si>
  <si>
    <t>O uso de IA na minha rotina tem ajudado muito na parte de análise de dados e performance dos PDV's. Consigo cobrar indicadores com mensagens padrão, realizar saneamento de base nas lojas que estão com baixa performance, pesquisar dados de consumidores, volume histórico no zé, etc</t>
  </si>
  <si>
    <t>Chat, preciso me preparar para uma reunião sobre uma nova iniciativa. Preciso que me ajude a estruturar a pauta, destacando os benefícios e riscos. Além disso, sugerir dados de apoio e possíveis perguntas que os executivos podem fazer.</t>
  </si>
  <si>
    <t>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t>
  </si>
  <si>
    <t>Tentaria utilizar a IA para aprender mais sobre o tema, buscaria relatórios anteriores, se possível, para obter insights, e geraria relatórios e enviaria para a IA para pedir resumos e também insights.</t>
  </si>
  <si>
    <t>Neste momento não estou utilizando IA, mas quando utilizava, utilizava para criar textos e padrões de tarefas mais repetitivas.</t>
  </si>
  <si>
    <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t>
  </si>
  <si>
    <t>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t>
  </si>
  <si>
    <t>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t>
  </si>
  <si>
    <t>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t>
  </si>
  <si>
    <t>Ajude-me a me preparar para uma reunião sobre uma nova iniciativa. Resuma os principais pontos que devo abordar, sugira uma estrutura clara para a apresentação e forneça possíveis perguntas que os stakeholders podem fazer, junto com respostas sólidas.</t>
  </si>
  <si>
    <t>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t>
  </si>
  <si>
    <t>Para criar o storytelling da apresentação e gerar os principais insights sobre o tema</t>
  </si>
  <si>
    <t>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t>
  </si>
  <si>
    <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t>
  </si>
  <si>
    <t>Você precisa criar uma ferramenta onde o time de performance irá inserir as informações e de forma automatizada será devolvida qual o plano de ação que o time precisa realizar com esse cliente em específico</t>
  </si>
  <si>
    <t>Para ajudar a resumir os dados e gerar insights para que eu possa colocar na apresentação</t>
  </si>
  <si>
    <t>Eu preciso gerar relatórios e apresentações de dados que tenho disponíveis aqui. Em vez de converter arquivos na mão e fixar criando fórmulas no excel para análises simples, eu utilizo a AI para gerar esses insights para mim</t>
  </si>
  <si>
    <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t>
  </si>
  <si>
    <t>Eu não sei como criar instruções para uma IA personalizada</t>
  </si>
  <si>
    <t>Primeiro pediria uma recomendação de sequência de apresentação. Se necessário, ajustaria e pediria para fazer um tamplate padrão</t>
  </si>
  <si>
    <t>Toda semana eu preciso reportar os dados operacionais de nível de serviço e comerciais. Uso a IA para gerar um texto pronto com os dados que eu forneço e assim consigo finalizar o report em 20 minutos.</t>
  </si>
  <si>
    <t>Forneça 5 recomendações de boas práticas coorporativas considerando que será utilizada em uma reunião semanal da área de operações de uma empresa de bebidas.</t>
  </si>
  <si>
    <t>Sempre que eu pedir algo sobre produtos, responda de forma organizada, clara e profissional. Priorize informações como: preços, variações, modelos, fornecedores, disponibilidade e comparações entre produtos.</t>
  </si>
  <si>
    <t>Usaria como fonte de pesquisa para entender mais sobre o tema, principais discussões que podem ser gerada em cima dele e como um auxiliador pra montar a apresentação com melhor storytelling</t>
  </si>
  <si>
    <t>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t>
  </si>
  <si>
    <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t>
  </si>
  <si>
    <t>Não sei como criar instruções personalizadad</t>
  </si>
  <si>
    <t>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t>
  </si>
  <si>
    <t>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t>
  </si>
  <si>
    <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t>
  </si>
  <si>
    <t>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t>
  </si>
  <si>
    <t>Eu utilizaria ela dando comandos e prompts específicos depois de já ter me inteirado sobre o assunto, utilizaria a IA como um gerador de argumentos com introdução, desenvolvimento e aplicação em cima do argumento</t>
  </si>
  <si>
    <t>Utilizei a IA pra criar um fluxo de solicitações de troca de produtos Shef onde preenchendo um forms eu consigo automaticamente ter um planilha com os dados e revisar ela com IA</t>
  </si>
  <si>
    <t>Me ajude a organizar os principais pontos, riscos e oportunidades da nova iniciativa que vou apresentar na reunião, e prepare um resumo claro para eu explicar tudo com segurança.</t>
  </si>
  <si>
    <t>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t>
  </si>
  <si>
    <t>I'd use AI to summarize and help me acquiring knowledge, then I'd use AI to create a storytelling and a template for my presentation.</t>
  </si>
  <si>
    <t>Analyze the content of 10 interviews, helping me categorize all the pain points and insights to present to my stakeholders</t>
  </si>
  <si>
    <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t>
  </si>
  <si>
    <t>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t>
  </si>
  <si>
    <t>Pediria para IA me explicar sobre o tema e me contextualizar com fontes de dados. Se fosse algo que ela não tem acesso, eu buscaria informações dentro da empresa e alimentaria um Agente para me ajudar a estruturar a apresentação.</t>
  </si>
  <si>
    <t>Eu precisava avaliar rapidamente alguns players para um bechmark, e coloquei os prints dos sites desses players no Chat GPT e gerei um relatório em 2 horas, eu levaria pelo menos 2 dias para fazer</t>
  </si>
  <si>
    <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t>
  </si>
  <si>
    <t>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t>
  </si>
  <si>
    <t>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t>
  </si>
  <si>
    <t>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t>
  </si>
  <si>
    <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t>
  </si>
  <si>
    <t>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t>
  </si>
  <si>
    <t>Para realizar pesquisas sobre o tema e me ajudar a estruturar a apresentação.</t>
  </si>
  <si>
    <t>Eu precisava dar visibilidade semanalmente dos maiores PDVs detratores de cada um dos meus 17 comerciais. Usei a IA para analisar um acompanhamento que já rodava e trazer os insights.</t>
  </si>
  <si>
    <t>A partir da análise dos dados desse arquivo em anexo, considere os indicadores "X", "Y" e "Z". Apresente um resumo sobre os resultados e traga ideias de novas iniciativas e propostas que poderia apresentar em uma reunião com minhas lideranças.</t>
  </si>
  <si>
    <t>.</t>
  </si>
  <si>
    <t>I use Cursor to create specialized agents that help me develop solutions, and then I make the presentation using Gama.</t>
  </si>
  <si>
    <t>I’ve been able to go beyond in my deliveries, coming up with ways to generate in-depth reports on what I’m doing and plans for next steps — in addition to speeding up delivery times. For example, we built a landing page in just one week.</t>
  </si>
  <si>
    <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t>
  </si>
  <si>
    <t>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t>
  </si>
  <si>
    <t>Yes, first I would start with deep search, then use AI as a though partner to co create a presentation and finally I will use AI to act as the senior stakeholders in order to bullet proof my presentation.</t>
  </si>
  <si>
    <t>Thought partner, create new strategies and build more knowledge. I fill I'm working as whole team with few prompts.  If I need to create the product 1YP, I would bring all consumer data, KPIs, MPR presentations and key decisions made in one project, and start planning.</t>
  </si>
  <si>
    <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t>
  </si>
  <si>
    <t>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t>
  </si>
  <si>
    <t>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t>
  </si>
  <si>
    <t>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t>
  </si>
  <si>
    <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t>
  </si>
  <si>
    <t>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t>
  </si>
  <si>
    <t>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t>
  </si>
  <si>
    <t>Normalizei dados do mapeamento de processos utilizando o chat gpt, criando analises em cima dos mapeamentos saidos do airtable para tomada de decisão sobre propostas de WOW</t>
  </si>
  <si>
    <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t>
  </si>
  <si>
    <t>Nesse exemplo não sei (o que seriam os parametros no caso de preços), mas a idéia é dar contexto de padrões e regras do que é esperado para que a IA possa avaliar e quando o usuario enviar inputs ela retornar com analises</t>
  </si>
  <si>
    <t>Brasintorming + verificação de dados + insights</t>
  </si>
  <si>
    <t>aprendendo a fazer formulas dax para o PBI</t>
  </si>
  <si>
    <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t>
  </si>
  <si>
    <t>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t>
  </si>
  <si>
    <t>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t>
  </si>
  <si>
    <t>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t>
  </si>
  <si>
    <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t>
  </si>
  <si>
    <t>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t>
  </si>
  <si>
    <t>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t>
  </si>
  <si>
    <t>Estou utilizando para entender padrões dos usuários depois de pesquisa quanti, análise de dados, brainstorm</t>
  </si>
  <si>
    <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t>
  </si>
  <si>
    <t>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t>
  </si>
  <si>
    <t>como parceria de construção a partir do uso de um agente específico</t>
  </si>
  <si>
    <t>agentes especialistas</t>
  </si>
  <si>
    <t>atue como um product manager para construção de estruturar a apresentação da proposta que leva em consideração o contexto e espera-se obter o resultado.</t>
  </si>
  <si>
    <t>este gpt atua com webscrapping de produtos, preços e posicionamento dos concorrentes diariamente. busque os dados em fontes externas, se comporte como pragmático e comunique de forma clara. evite gerar dados a partir de inferências e justifique a fonte.</t>
  </si>
  <si>
    <t>Para explorar mais o tema</t>
  </si>
  <si>
    <t>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t>
  </si>
  <si>
    <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t>
  </si>
  <si>
    <t>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t>
  </si>
  <si>
    <t>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t>
  </si>
  <si>
    <t>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t>
  </si>
  <si>
    <t>I have a meeting to discuss a new initiative. Based on this power point, act as my DTC VP that is worried about growth vs profitability, analyse and give feedback regarding my power point presentation. 
Then ask questions regaring my new initiative.</t>
  </si>
  <si>
    <t>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t>
  </si>
  <si>
    <t>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t>
  </si>
  <si>
    <t>Para compilar discoveries e montar um racional sobre o projeto com base nos dados e evidências coletadas, me ajudando a analisar e gerar insights para os problemas apresentados.</t>
  </si>
  <si>
    <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t>
  </si>
  <si>
    <t>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t>
  </si>
  <si>
    <t>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t>
  </si>
  <si>
    <t>To prepare clear documentation to enrich some raw data that I have.</t>
  </si>
  <si>
    <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t>
  </si>
  <si>
    <t>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t>
  </si>
  <si>
    <t>pediria pesquisar mais aprofundadas sobre o tema, e assim que tiver ideias solicitaria para IA rescrever e me mostrar exemplos de boas apresentações.</t>
  </si>
  <si>
    <t>Rescrever analises de casos de forma que quem está lendo consiga entender, com isso diminui o tempo de preparo do relatório para analise.</t>
  </si>
  <si>
    <t>chat, estou atuando como analista de "tal setor" e preciso discutir uma nova iniciativa ou proposta em cima de "tal assunto". Me ajuda a formular uma boa apresentação com pontos importantes e possíveis perguntas que podem fazer.</t>
  </si>
  <si>
    <t>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t>
  </si>
  <si>
    <t>A IA possibilita que eu faça análises com graus elevados de credibilidade, com TMA reduzido em 80%, através de modelos preditivos e validações estatísticas.</t>
  </si>
  <si>
    <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t>
  </si>
  <si>
    <t>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t>
  </si>
  <si>
    <t>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t>
  </si>
  <si>
    <t>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t>
  </si>
  <si>
    <t>Me ajude a me preparar para uma reunião sobre uma nova iniciativa. Organize os pontos principais que devo apresentar, destaque riscos e oportunidades, sugira perguntas estratégicas e simule possíveis dúvidas dos executivos para que eu possa chegar mais preparada.</t>
  </si>
  <si>
    <t>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t>
  </si>
  <si>
    <t>Tentaria descrever para a IA o perfil dos executivos que vão ouvir a apresentação, daria um contexto sobre a empresa e o que precisa para apresentar</t>
  </si>
  <si>
    <t>Como agente de antifraude, estou usando a IA para ganhar tempo com atividades repetitivas. Uso-a para fazer fórmulas no excel e e realizar pesquisas básicas na internet que impactam as minhas análises</t>
  </si>
  <si>
    <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t>
  </si>
  <si>
    <t>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t>
  </si>
  <si>
    <t>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t>
  </si>
  <si>
    <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t>
  </si>
  <si>
    <t>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t>
  </si>
  <si>
    <t>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t>
  </si>
  <si>
    <t>Eu preciso entender e construir visões rápidas baseada nas fontes de dados (já salvas na IA) para detectar possíveis fraudadores, através da construção queries complexas e painéis em diferentes plataformas. Concluí muitas visões e consultas que demoram 3/4 horas em minutos</t>
  </si>
  <si>
    <t>Me ajude a entender os dados desse projeto, quero os em tópicos os principais fatores de decisão que são possíveis dentro desse contexto. Depois dessa análise quero que retorne uma nova proposta para levar em uma apresentação</t>
  </si>
  <si>
    <t>Quero que utilize informações que já pesquisei sobre produto A e salve todas elas, também quero que salve tudo sobre a concorrência B que temos consultado nas últimas semanas. Quero que deixe de input as informações semanais e diárias sobre esses produtos atualizadas</t>
  </si>
  <si>
    <t>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t>
  </si>
  <si>
    <t>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t>
  </si>
  <si>
    <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t>
  </si>
  <si>
    <t>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t>
  </si>
  <si>
    <t>Após estudar sobre o tema, com o que eu tivesse aprendido, iria mandar para a IA e pediria com base no aprendizado me dar ideias de como continuar com a criação da apresentação</t>
  </si>
  <si>
    <t>Eu preciso fazer monitoramento semanalmente de usuários, entender quais padrões, comportamentos de fraude existe, tudo isso via excel. Com a IA é possível gerar relatórios mais rápidos, identificar padrões e comportamentos suspeitos de forma mais eficiente</t>
  </si>
  <si>
    <t>chat tenho uma reunião muito importante no trabalho, é para discutimos uma nova proposta, me ajude a me preparar, quais palavras chaves utilizar, como aliviar a ansiedade, como apresentar de uma forma clara e objetiva.</t>
  </si>
  <si>
    <t>“Eu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t>
  </si>
  <si>
    <t>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t>
  </si>
  <si>
    <t>Chat, preciso de ajuda para organizar os pontos principais dessa iniciativa? Quero entender riscos, impacto, perguntas que posso receber e como explicar o valor da proposta de forma clara na reunião.</t>
  </si>
  <si>
    <t>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t>
  </si>
  <si>
    <t>Eu utilizaria a IA para pedir contexto, entender cenários e trazer insights</t>
  </si>
  <si>
    <t>Hoje é me ajudando a identificar padrões e simplificar rotinas diárias</t>
  </si>
  <si>
    <t>Bom dia! Você é um gerente de planejamento de uma cervejaria e precisa pensar em uma nova iniciativa de redução de custos. Sabendo que tem um orçamento limitado, um prazo de 6 meses de execução, o que pode ser feito?</t>
  </si>
  <si>
    <t>Primeiro, pediria para IA me contextualizar sobre o tema, e colocaria as fontes de dados no prompt. Depois, pediria para ela criar um esboço de apresentação com os principais tópicos que eu definir</t>
  </si>
  <si>
    <t>precisava entender a performance de cupons por estrategia de ciclo de vida, e o chat me auxiliou dando visões de negocio e de CMR</t>
  </si>
  <si>
    <t>Eu sou um gerente de negocios e você é meu gestor. Escreva as 5 preocupações sobre a nova iniciativa, e como eu posso melhorá-la</t>
  </si>
  <si>
    <t>Analyze the data with ChatGPT and then ask Canva to generate the presentation through the Canva MCP integration.</t>
  </si>
  <si>
    <t>Create new products as whatsapp agents, crawlers and anything related to build things faster.</t>
  </si>
  <si>
    <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t>
  </si>
  <si>
    <t>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t>
  </si>
  <si>
    <t>Explicaria o tema para IAcom as informação que tenho e solicitaria ajuda</t>
  </si>
  <si>
    <t>metricas, formulas, analises de vendas, insights de produtos em regiões do pais em especifico</t>
  </si>
  <si>
    <t>Escreva um script para uma reunião com base nas informações abaixo para que sejam abordadas de forma mais estratégica e conexas</t>
  </si>
  <si>
    <t>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t>
  </si>
  <si>
    <t>Pediria os principais tópicos que preciso saber sobre o assunto</t>
  </si>
  <si>
    <t>Criei uma formula que reduz a criação de planilhas manuais</t>
  </si>
  <si>
    <t>Me ajude a me preparar para a seguinte reunião, e se comporte como se fosse meu coordenador, deixe os pontos claros e não esqueça de evidencias os prós e contras do novo plano.</t>
  </si>
  <si>
    <t>Iria usar a IA para primeiramente entender sobre o tema, e após criaria um prompt para que possa gerar uma apresentação</t>
  </si>
  <si>
    <t>Preciso analisar o tema de bebida quente semanal e diário aqui na parte de manutenção. Onde preciso saber quantas bebidas quentes tive no dia , e quantas bebidas quente eu tive na semana das 54 lojas do Zé.</t>
  </si>
  <si>
    <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t>
  </si>
  <si>
    <t>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t>
  </si>
  <si>
    <t>Desenharia um novo prompt pra me ajudar no tema.</t>
  </si>
  <si>
    <t>A IA me ajuda em analises de desempenho de entregadores em geral. Me ajuda a desenvolver controles e a atualiza-los</t>
  </si>
  <si>
    <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t>
  </si>
  <si>
    <t>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t>
  </si>
  <si>
    <t>Utilizaria a IA como ferramenta de pesquisa para entender melhor sobre o tema e depois para confirmar conceitos chaves para a apresentação. Por fim, caso o material da apresentação precise ser feito em inglês, utilizaria a ferramenta para tradução de textos</t>
  </si>
  <si>
    <t>A utilização que mais tive retorno de valor foi na construção de um projeto dentro do GPT no qual ele analisou políticas contábeis da Cia e que estou utilizando constante para checks rapidos de alocações contábeis e argumentação com controladoria</t>
  </si>
  <si>
    <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t>
  </si>
  <si>
    <t>Utilizaria a IA em três etapas, introdução ao tema novo, ajuda na análise e contrução da apresentação.</t>
  </si>
  <si>
    <t>Eu precisava aprender SQL e a IA está me ajudando muito a fazer códigos e enteder o funcionamento do SQL em si. O que antes era algo restrito apenas para o time de dados, agora esta sendo difundido em times de Business</t>
  </si>
  <si>
    <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t>
  </si>
  <si>
    <t>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t>
  </si>
  <si>
    <t>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t>
  </si>
  <si>
    <t>utilizo para criação de querys e revisor de apresentações e textos. além de assistente para discutir projetos</t>
  </si>
  <si>
    <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t>
  </si>
  <si>
    <t>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t>
  </si>
  <si>
    <t>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t>
  </si>
  <si>
    <t>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t>
  </si>
  <si>
    <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t>
  </si>
  <si>
    <t>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t>
  </si>
  <si>
    <t>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t>
  </si>
  <si>
    <t>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t>
  </si>
  <si>
    <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t>
  </si>
  <si>
    <t>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t>
  </si>
  <si>
    <t>IA me ajudaria a pesquisar e entender o contexto, organização das ideias e criação da apresentação. Provavelmente faria isso por meio de um projeto no qual eu alimentaria a IA com documentos importantes para criar a apresentação</t>
  </si>
  <si>
    <t>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t>
  </si>
  <si>
    <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t>
  </si>
  <si>
    <t>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t>
  </si>
  <si>
    <t>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t>
  </si>
  <si>
    <t>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t>
  </si>
  <si>
    <t>“Preciso me preparar para uma reunião sobre uma nova iniciativa. Traga um briefing estruturado no estilo consultoria (McKinsey style): contexto, problema, hipóteses, análises resultados, riscos, alternativas estratégicas, recomendação e próximos passos.”</t>
  </si>
  <si>
    <t>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t>
  </si>
  <si>
    <t>Para realizar pesquisar e atualizações sobre o tema, além de buscar boas práticas de realizar a apresentação</t>
  </si>
  <si>
    <t>Para realizar ou ajustar erros em  códigos Python ou SQL</t>
  </si>
  <si>
    <t>Sou especialista da área x da empresa y, estamos com a ideia de começar a utilizar o produto x na nossa empresa. Me traga informações sobre esse produto, quais seriam os riscos e oportunidades em cima desse tema</t>
  </si>
  <si>
    <t>Sou do time de produtos da empresa x e preciso estar atualizada do mercado concorrente. Me traga últimos upfates de valores, reclamações, volume e aparição na mídia desses itens</t>
  </si>
  <si>
    <t>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t>
  </si>
  <si>
    <t>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t>
  </si>
  <si>
    <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t>
  </si>
  <si>
    <t>Pediria pra IA me trazer dados de fontes confiáveis referente ao tema, de forma clara e resumida. E a partir disso, me aprofundaria no tema, e pediria pra que ela me ajudasse a estruturar uma ideia de apresentação excecutiva para o nível de senioridade do meu público.</t>
  </si>
  <si>
    <t>Principalmente em análises de resultados de campanhas. Engajamento, conversão de pedidos. Ela tem me ajudado a analisar os resultados de forma mais clara e rápida.</t>
  </si>
  <si>
    <t>Terei uma reunião para apresentar uma nova inciativa sobre o tema X. Avalie o material em aenxo e me dê dicas de como me preparar pra que eu passe as informações de forma, clara, objetiva e consistente.</t>
  </si>
  <si>
    <t>Buscamos com frequência posicionamento e preço de x produtos em x sites de forma recorrente. Preciso que crie uma busca facilitada pra que essa busca seja mais rápida. Organize em formato de tabela, dividindo por marca, produto, posicionamento e preço. Buscar apenas nos sites X.</t>
  </si>
  <si>
    <t>Utilizaria como motor de busca para trazer todos os insights relevantes, e então pediria para explorar mais aqueles que eu acreditasse que têm maior relação com o tema.</t>
  </si>
  <si>
    <t>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t>
  </si>
  <si>
    <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t>
  </si>
  <si>
    <t>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t>
  </si>
  <si>
    <t>I tell for IA the context and ask for it create a executive summary with the content in shape of ppt</t>
  </si>
  <si>
    <t>To make and understand my discoveries more faster and building solutions with more high quality. I also use AI as my research and reference repository for specific topics or projects.</t>
  </si>
  <si>
    <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t>
  </si>
  <si>
    <t>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t>
  </si>
  <si>
    <t>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t>
  </si>
  <si>
    <t>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t>
  </si>
  <si>
    <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t>
  </si>
  <si>
    <t>Eu nao sei como criar instruções de IA personalizadas</t>
  </si>
  <si>
    <t>Entenderia antes de usar IA com o tema (com resumos até disponibilizados pela propria empresa) e depois usaria IA como parceiro para falar mais sobre o tema em si, dando insights linkados a um prompt especificico, solicitando tais pontos</t>
  </si>
  <si>
    <t>Uso como parceiro para dar insights em analises e até criar relatorios para extrair informações para tomada de decisão</t>
  </si>
  <si>
    <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t>
  </si>
  <si>
    <t>Chat, você é um assistente especializado em Inteligência Competitiva.
Seu papel é ajudar a equipe a pesquisar concorrentes de forma rápida, consistente e organizada.
Sempre siga estas instruções abaixo para ajudar de forma consistente a equipe.</t>
  </si>
  <si>
    <t>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t>
  </si>
  <si>
    <t>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t>
  </si>
  <si>
    <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t>
  </si>
  <si>
    <t>Pediria para a IA resumir blocos importantes sobre o tema e geraria alguns highlights focados nos top assuntos</t>
  </si>
  <si>
    <t>Busco aplicações práticas para melhorar a performance do</t>
  </si>
  <si>
    <t>De acordo com os dados em.anexo, crie um texto conciso para uma apresentação gerencial, com tópicos bem definidos que conte um storytelling no formato funil de dados</t>
  </si>
  <si>
    <t>Eu não sei como criar instruções de ia personalizada</t>
  </si>
  <si>
    <t>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t>
  </si>
  <si>
    <t>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t>
  </si>
  <si>
    <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t>
  </si>
  <si>
    <t>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t>
  </si>
  <si>
    <t>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t>
  </si>
  <si>
    <t>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t>
  </si>
  <si>
    <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t>
  </si>
  <si>
    <t>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t>
  </si>
  <si>
    <t>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t>
  </si>
  <si>
    <t>Geralmente levava 2 semanas ara analisar e fazer todos os gráficos da pesquisa de engajamento, além de clusterizar e analisar o impacto dos comentários escritos. Hoje demoro de 2 a 3 dias em média</t>
  </si>
  <si>
    <t>Olá chat, tenho uma reunião agora onde vou apresentar a proposta X. Pode avaliar os slides e o meu speech, para trazer os gaps do material e possiveis perguntas?</t>
  </si>
  <si>
    <t>-</t>
  </si>
  <si>
    <t>escreveria a demanda para IA me ajudar a criar o material</t>
  </si>
  <si>
    <t>para me ajudar com analises</t>
  </si>
  <si>
    <t>Pedindo para que ela me aponte os pontos pertinentes à aquele assunto, me ajudando a criar um storytelling, estruturar a apresentação e deixando-a de forma objetiva e com design bonito.</t>
  </si>
  <si>
    <t>Assuntos diversos que não conheço, apresentação de dados, análise complexa de dados e criação de imagens</t>
  </si>
  <si>
    <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t>
  </si>
  <si>
    <t>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t>
  </si>
  <si>
    <t>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t>
  </si>
  <si>
    <t>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t>
  </si>
  <si>
    <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t>
  </si>
  <si>
    <t>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t>
  </si>
  <si>
    <t>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t>
  </si>
  <si>
    <t>Usei AI para me ajudar a entender e separar por temas os comentários da pesquisa de engagement. Após isso, vou pedir ajuda para criar uma apresentação e por fim a construção do plano de ação.</t>
  </si>
  <si>
    <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t>
  </si>
  <si>
    <t>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t>
  </si>
  <si>
    <t>Para me ajudar com tópicos importantes.</t>
  </si>
  <si>
    <t>Para formular e-mails de forma mais clara e formal.</t>
  </si>
  <si>
    <t>Eu não sei como criar um prompt</t>
  </si>
  <si>
    <t>Utilizaria a IA para me ambientar ao tema, dando o contexto da apresentação e o foco em que gostaria de atacar. Após puxar informações relevantes sobre o tema, utilizaria para estruturar a dinâmica da reunião, estruturando slides e roteiro.</t>
  </si>
  <si>
    <t>Para criação de querys no metabase, para auxiliar na construção de dashboards no power bi. Além disso, utilizo para montar apresentações e estruturar assuntos que não domino</t>
  </si>
  <si>
    <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t>
  </si>
  <si>
    <t>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t>
  </si>
  <si>
    <t>Ler grandes documentos e trazer resumos e algumas vezes trazer insights a partir de insumos fornecidos. E na criação de fórmulas e códigos</t>
  </si>
  <si>
    <t>Assuma que voce é um especialista X e ira realizar uma reuniao de trabalho para discutir uma nova iniciativa/proposta Y. Dada as seguintes informações a respeito de Y entao prepare uma reuniao. Mas antes ilustre os pontos principais da reuniao para validarmos se faz sentido.</t>
  </si>
  <si>
    <t>consute o preço dos produtos na fonte X (colocar a fonte) seguindo o seguinte passo a passo (colocar o passo a passo)</t>
  </si>
  <si>
    <t>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t>
  </si>
  <si>
    <t>Reduzir tempo com analise de dados, assistente para construção de formulas e querys, estrategista para refinar planos e estrategias</t>
  </si>
  <si>
    <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t>
  </si>
  <si>
    <t>primeiro vou pedir para ele agir como um especialista sobre o tema apresentado; depois vou fazer perguntas sobre o tema e pedir para ele gerar uma apresentação com os tópicos mais relevantes para a apresentação</t>
  </si>
  <si>
    <t>eu demorava 2h para gerar um fluxo de pedido de indicações de PDVs e consegui criar um código com python em que ele faz todo o fluxo e cria a planilha sozinho e agora eu levo apenas 5min</t>
  </si>
  <si>
    <t>haja como o meu assistente e me ajude a me preparar para uma reunião com os meus gestores em que falaremos sobre uma nova iniciativa e eu preciso destacar os pontos mais importantes</t>
  </si>
  <si>
    <t>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t>
  </si>
  <si>
    <t>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t>
  </si>
  <si>
    <t>Elaboro fluxo de análises usando a IA. Além de ser uma ferramenta na construção de queries em SQL, a ferramenta me ajuda a elaborar análises de negócio de modo a entender oportunidades na minha área e no zé delivery</t>
  </si>
  <si>
    <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t>
  </si>
  <si>
    <t>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t>
  </si>
  <si>
    <t>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t>
  </si>
  <si>
    <t>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t>
  </si>
  <si>
    <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t>
  </si>
  <si>
    <t>Buscaria informações sobre o tema, pediria pra IA resumir e montar gráficos com os pontos mais relevantes. Ressaltando alguns textos importantes que devem ser apresentados.</t>
  </si>
  <si>
    <t>Eu tenho uma demanda alta de processos diariamente, a IA me ajuda analisar dados visto que isso é o que me toma mais tempo ao longo dos meus dias. Tenho informações e um direcionamento do que fazer e como melhorar os numeros. Repasso isso com minhas lideranças.</t>
  </si>
  <si>
    <t>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t>
  </si>
  <si>
    <t>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t>
  </si>
  <si>
    <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t>
  </si>
  <si>
    <t>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t>
  </si>
  <si>
    <t>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t>
  </si>
  <si>
    <t>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t>
  </si>
  <si>
    <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t>
  </si>
  <si>
    <t>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t>
  </si>
  <si>
    <t>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t>
  </si>
  <si>
    <t>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t>
  </si>
  <si>
    <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t>
  </si>
  <si>
    <t>Pesquise os três principais concorrentes no setor de [segmento] e forneça um relatório com preços, principais produtos, posicionamento de mercado e diferenciais, incluindo links para as fontes utilizadas.</t>
  </si>
  <si>
    <t>Escreveria minha ideia na IA e melhoraria com ela</t>
  </si>
  <si>
    <t>Analisar alguma ideia, apresentaçao, dado</t>
  </si>
  <si>
    <t>Faria a análise prévia do que preciso apresentar e criaria os prompts necessários para organizar as ideias e depois para compilar os dados e organizar a apresentação.</t>
  </si>
  <si>
    <t>Analisando informações de pedidos e cancelamentos precisei categorizar os motivos de cancelamentos , os bairros, dias e horários de maior número de cancelamentos para definir uma estratégia de mitigar os 3 maiores motivos. Análise em 1h de trabalho.</t>
  </si>
  <si>
    <t>Com base nos dados informados, qual o percentual de frequência de compra nos finais de semana de determinados produtos, em determinada janela de horário, em dias de jogos de futebol de times do nosso estado?</t>
  </si>
  <si>
    <t>Eu não sei como criar instruções de IA personalizadas nesse nível</t>
  </si>
  <si>
    <t>Acredito que usaria a ferramenta como fonte de pesquisa e ideias, aprenderia com o Chat, depois de entender o conceito da apresentação, trabalharia junto a ele para desenvolver o melhor formato visto que seria para executivos</t>
  </si>
  <si>
    <t>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t>
  </si>
  <si>
    <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t>
  </si>
  <si>
    <t>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t>
  </si>
  <si>
    <t>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t>
  </si>
  <si>
    <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t>
  </si>
  <si>
    <t>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t>
  </si>
  <si>
    <t>Me trazer um contexto inicial do assunto, para eu me familiarizar melhor. Depois disso, busco conteudos em diferentes fontes e uso a IA para me ajudar com o output, a apresentacao</t>
  </si>
  <si>
    <t>aprender coisas novas de forma facil e conseguir aplicá-las mais rapidamente (seja com a ajuda da ia ou nao)</t>
  </si>
  <si>
    <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t>
  </si>
  <si>
    <t>Chat, preciso criar uma apresentação importante para executivos sobre um tema com o qual não está familiarizada. Pode me ajudar?</t>
  </si>
  <si>
    <t>Eu precisava somar o GMV de 54 lojas durante todo o ano, porém não era em mês fechado. Ex: loja de Bangu, do dia 04/11 até 02/12, mas cada loja tinha uma data inicial e final diferentes. Também envio reports mensais que o chat escreve os e-mails para mim.</t>
  </si>
  <si>
    <t>Chat, eu estou me preparando para uma reunião de trabalho para discutir uma nova iniciativa e preciso da sua ajuda para me preparar.</t>
  </si>
  <si>
    <t>Contextualizaria o tema e o que preciso. Em seguida organizaria algumas ideias e exemplos para que a IA conseguisse elaborar alguma análise.</t>
  </si>
  <si>
    <t>Precisava automatizar atividades repetitivas e manuais, como clusterizações.</t>
  </si>
  <si>
    <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t>
  </si>
  <si>
    <t>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t>
  </si>
  <si>
    <t>Eu daria todo o contexto da situação para o ChatGTP, especificando o máximo de detalhes.</t>
  </si>
  <si>
    <t>Criar papers, ajustar palavras no corpo do e-mail, estruturar apresentações</t>
  </si>
  <si>
    <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t>
  </si>
  <si>
    <t>forneceria contexto do tema e aplicação da apresentação para receber resumos e informações pertinentes do tema para consolidar o conhecimento e um rascunho de apresentação pra ter como ponto de partida</t>
  </si>
  <si>
    <t>e-mails e resumos</t>
  </si>
  <si>
    <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t>
  </si>
  <si>
    <t>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t>
  </si>
  <si>
    <t>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t>
  </si>
  <si>
    <t>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t>
  </si>
  <si>
    <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t>
  </si>
  <si>
    <t>Nunca criei um Custom GPT, apesar de já usar prompts estruturados e repetíveis. Construi em hábito e lógica, mas não materializei</t>
  </si>
  <si>
    <t>Utilizaria primeiramente como fonte de dados e pesquisas sobre o tema que não conheço, logo após, usaria como criador de roteiro e material para apresentação, e pra finalizar, utilizaria como crítica referente aos meus textos e slides reformulados.</t>
  </si>
  <si>
    <t>Como um analista que me traz insights e comparações rápidas. Assim, consigo otimizar muito meu tempo de geração de tabelas e comparativos de deltas, pois a IA já traz o inisght, o dado, e eu fico mais na parte de validação dessa criação de conteúdo.</t>
  </si>
  <si>
    <t>Chat, pode me ajudar criando uma apresentação para um reunião de trabalho com meu gestor, onde devo levar a nossa nova iniciativa, por favor?
Separe em bullet points os principais tópicos, por gentileza.</t>
  </si>
  <si>
    <t>Chat, você deve agir como um pesquisador de mercado, focado em frequência de produtos, preços e posicionamento dos concorrentes. 
Deve sempre gerar respostas que passem por esses 3 pilares, trazendo tópicos sobre cada pilar, pra que facilite a análise pelo time de Ventures.</t>
  </si>
  <si>
    <t>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t>
  </si>
  <si>
    <t>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t>
  </si>
  <si>
    <t>Estou me preparando para uma reunião de trabalho sobre uma nova iniciativa. Me ajude a estruturar os principais pontos que devo apresentar, identificar riscos e oportunidades, e sugerir perguntas estratégicas que posso fazer durante a discussão</t>
  </si>
  <si>
    <t>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t>
  </si>
  <si>
    <t>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t>
  </si>
  <si>
    <t>Ganhar repertório sobre assuntos novos e ter clareza sobre como começar a estruturar minhas ideias. Ela me ajuda a entender rapidamente o contexto, identificar pontos-chave e organizar um caminho lógico para desenvolver conteúdos ou apresentações.</t>
  </si>
  <si>
    <t>Preciso me preparar para uma reunião sobre uma nova iniciativa. Crie um resumo com os principais pontos que devo abordar, possíveis perguntas dos participantes e sugestões para apresentar a proposta de forma clara e convincente.</t>
  </si>
  <si>
    <t>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t>
  </si>
  <si>
    <t>Provavelmente começaria explorando fontes a partir do Gemini, exploraria comparativos com ChatGPT, usaria notebookLM principalmente para consolidar as melhores perspectivas das fontes que identifiquei como mais relevantes.</t>
  </si>
  <si>
    <t>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t>
  </si>
  <si>
    <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t>
  </si>
  <si>
    <t>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t>
  </si>
  <si>
    <t>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t>
  </si>
  <si>
    <t>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t>
  </si>
  <si>
    <t>Preciso me preparar para uma reunião sobre uma nova iniciativa que vamos apresentar ao time. Você pode me ajudar a estruturar os principais pontos, antecipar possíveis perguntas e organizar uma explicação clara do racional por trás da proposta?</t>
  </si>
  <si>
    <t>Eu não sei criar instruções de IA personalizadas</t>
  </si>
  <si>
    <t>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t>
  </si>
  <si>
    <t>Tirando dúvidas, pedindo sugestões para apresentações, mensagens, me ajudando traçar planos e pensar em soluções para os problemas do dia a dia</t>
  </si>
  <si>
    <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t>
  </si>
  <si>
    <t>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t>
  </si>
  <si>
    <t>Pesquisar, estruturar e criar a apresentação.</t>
  </si>
  <si>
    <t>Eu utilizo para resumo de texto e correção, e alguns momentos pra desenvolver analises de dados</t>
  </si>
  <si>
    <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t>
  </si>
  <si>
    <t>Eu não sei como criar instruções de IA personalizadas”</t>
  </si>
  <si>
    <t>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t>
  </si>
  <si>
    <t>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t>
  </si>
  <si>
    <t>Chat, tenho um novo desafio em mãos, preciso discutir e criar um  ponto de vista sobre esse assunto. Te envio todos os materiais que sobre esse tema para analisar. Assuma o lugar de um gerente de marketing e me traga os principais pontos que você levaria para a discussão.</t>
  </si>
  <si>
    <t>Eu não sei.</t>
  </si>
  <si>
    <t>Não</t>
  </si>
  <si>
    <t>Usar a IA para identificar padrões de produtos que tem frequência de fechamento na semana</t>
  </si>
  <si>
    <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t>
  </si>
  <si>
    <t>Não sei como criae</t>
  </si>
  <si>
    <t>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t>
  </si>
  <si>
    <t>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t>
  </si>
  <si>
    <t>chat, tenho uma reunião em meia hora, anexei o material que vou apresentar, e preciso que você critique ele com a visão da minha diretora de marketing. apontando pontos cegos, possiveis perguntas e como me posicionar.</t>
  </si>
  <si>
    <t>I would use AI to quickly understand the unfamiliar topic, structure the key messages, and draft the presentation. then i would ask for help me with the storytelling, and at the end i would use AI to try to predict possible questions and feedback</t>
  </si>
  <si>
    <t>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t>
  </si>
  <si>
    <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t>
  </si>
  <si>
    <t>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t>
  </si>
  <si>
    <t>First I provide prior presentations as context, then I ask to do some research on the unfamiliar topic and propose a story line. After that I will follow each step of the story either with internal content or more research</t>
  </si>
  <si>
    <t>I use Ai to summarize content or preread for meetings, generate insights, key questions to ask. Also I use to process datasets, generate dashboards and visualizations. I am starting now to integrate with gamma leveraging both cursor or chatgpt to create best prompts</t>
  </si>
  <si>
    <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t>
  </si>
  <si>
    <t>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t>
  </si>
  <si>
    <t>Tema, estrutura de apresentação para pessoas iniciante 
Fontes, exemplos e principais aplicações no contexto, refinamento e apresentação</t>
  </si>
  <si>
    <t>Aumento de produtividade 
Conciliar mais demandas 
E ter maior resultado na comunicação</t>
  </si>
  <si>
    <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t>
  </si>
  <si>
    <t>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t>
  </si>
  <si>
    <t>Com prompts assertivos, investigativos, dando papeis para a IA, deixando o perfil dela desafiador, removendo alucinações, corrigindo repetições, eliminando redundâncias, e criando o material adequado dando contexto exato</t>
  </si>
  <si>
    <t>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t>
  </si>
  <si>
    <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t>
  </si>
  <si>
    <t>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t>
  </si>
  <si>
    <t>to summarize content and create some presentations to review.</t>
  </si>
  <si>
    <t>I need to understand market data and how to implement it in my product, so AI can help me understand, analyze, and synthesize key topics to apply in my context</t>
  </si>
  <si>
    <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t>
  </si>
  <si>
    <t>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t>
  </si>
  <si>
    <t>Usaria IA para fazer uma pesquisa inicial sobre o tema, para que ela me mostrasse alguns insights e locais onde pesquisar mais a fundo. Pediria para que ela criasse o rascunho do powerpoint, organizando as ideias em tópicos/slides</t>
  </si>
  <si>
    <t>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t>
  </si>
  <si>
    <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t>
  </si>
  <si>
    <t>Usar Ai como rascunho e ajidar com story telling</t>
  </si>
  <si>
    <t>Analisar dados e criar automações</t>
  </si>
  <si>
    <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t>
  </si>
  <si>
    <t>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t>
  </si>
  <si>
    <t>Faria upload de materiais e documentos que eu já tenho sobre o tema e pediria para IA me ajudar a organizar o conteúdo e incluir novas fontes e preparar uma apresentação com um storytelling organizado</t>
  </si>
  <si>
    <t>Tenho usado para analisar resultados de pesquisa, cruzar dados de diferentes fontes e organizar o conteúdo da apresentação.</t>
  </si>
  <si>
    <t>Vou apresentar uma nova iniciativa ou proposta e preciso que me ajude a analisar o conteúdo dessa apresentação, prevendo quais tipos de pergunta podem surgir e se existem pontos que não estão claros.</t>
  </si>
  <si>
    <t>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t>
  </si>
  <si>
    <t>Deep research and analysis</t>
  </si>
  <si>
    <t>Codex to reduce the time to deliver solutions</t>
  </si>
  <si>
    <t>I am preparing for a meeting to discuss a new proposal. As my assistant, please see the attached pre-read document and summarise the proposal. Highlight any risks or concerns with the implementation or design. Ask any clarification questions as required.</t>
  </si>
  <si>
    <t>🧠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t>
  </si>
  <si>
    <t>pediria ajuda da AI para buscar mais referências sobre o tema e pediria também ajuda com ideias de mensagem e como é a melhor forma de passar essa mensagem</t>
  </si>
  <si>
    <t>Existe uma tarefa na minha posição que eu precisava criar comunicações direcionadas pro DTC e com a ajuda da IA criei um custom  GPT pra me ajudar com a linguagem, forma de falar e melhor forma de abordar o problema</t>
  </si>
  <si>
    <t>Olá, hoje terei uma reunião com a alta liderança para validar um novo projeto X, me faça perguntas para que eu possa te contextualizar sobre esse projeto e feito isso me ajude a me preparar para possíveis perguntas ou dúvidas que o diretor da área responsável possa ter.</t>
  </si>
  <si>
    <t>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t>
  </si>
  <si>
    <t>Iniciaria fazendo um brainstorm do tema com ia, depois me debruçaria no material fazendo revisões constantes com a IA para ajustes de rota até chegar na versão final</t>
  </si>
  <si>
    <t>Adquirir novos conhecimentos, programar codigos em phyton e sql</t>
  </si>
  <si>
    <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t>
  </si>
  <si>
    <t>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t>
  </si>
  <si>
    <t>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t>
  </si>
  <si>
    <t>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t>
  </si>
  <si>
    <t>Chat tenho uma reunião de trabalho para discutir uma nova iniciativa. Me ajude à me preparar resumindo os principais pontos de discussão, possíveis perguntas dos participantes e sugestões de como apresentar a proposta de forma clara e convincente.</t>
  </si>
  <si>
    <t>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t>
  </si>
  <si>
    <t>Usaria AI para aprender um mais sobre o assunto e pediria ajuda para para que a apresentação seja estruturada para atender o proposito da reunião</t>
  </si>
  <si>
    <t>Principalmente para me ajudar com análises de resultados sendo um facilitador pra a escrita de consultas SQL, criando visualizações, trazendo insights   e ajudando a construção dos produtos de revenue</t>
  </si>
  <si>
    <t>Primeiro peço para o chat se comportar como a referência ou especialista na tarefa que preciso que seja realizada, depois passo o contexto, passo as limitações do que não quero que seja feito</t>
  </si>
  <si>
    <t>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t>
  </si>
  <si>
    <t>I’d input the roles and priorities of my stakeholders so AI can suggest key questions and a strong structure. Then I’d add my content for AI to refine and adapt it to their expectations.</t>
  </si>
  <si>
    <t>I use AI to translate content, draft clear emails, extract key takeaways from documents, generate and debug SQL code, tabulate survey results with insights, and run quick statistical analyses that normally take much longer.</t>
  </si>
  <si>
    <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t>
  </si>
  <si>
    <t>I don’t know how to create custom AI instructions</t>
  </si>
  <si>
    <t>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t>
  </si>
  <si>
    <t>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t>
  </si>
  <si>
    <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t>
  </si>
  <si>
    <t>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t>
  </si>
  <si>
    <t>Utilizo como auxiliar primeiro para entender o tema e depois para criar a apresentação</t>
  </si>
  <si>
    <t>Eu precisava montar alguns acompanhamentos semanais de qualidade, provas e treinamentos diversos na BPO e agora mando a informação e o GPT me envia o resumo, a avaliação com estudos de casos, corrige as informações e me poupa mais de 3 horas de trabalho</t>
  </si>
  <si>
    <t>Aqui está o material de uma reunião de negócios que farei com meus gestores. Preciso que avalie e me faça questionamentos como se fosse o VP da empresa e me prepare para uma apresentação com o maior nível de detalhes</t>
  </si>
  <si>
    <t>Deep Research the topic from different angles with ChatGPT, build a summary of main points with ChatGPT following a benchmarked framework, build the structure of slides with ChatGPT.</t>
  </si>
  <si>
    <t>Create tools that help me save time or be able to do new things.</t>
  </si>
  <si>
    <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t>
  </si>
  <si>
    <t>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t>
  </si>
  <si>
    <t>I´ll use it to pivot ideas and get feedback how to approach the meeting</t>
  </si>
  <si>
    <t>It has help us to automatize reports, expand the level and depth of analysis, and reduce excessive time usage in non productive tasks</t>
  </si>
  <si>
    <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t>
  </si>
  <si>
    <t>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t>
  </si>
  <si>
    <t>Primeiro pesquisando sobre o assunto e analisando benchmarks, depois testando hipoteses, então construindo uma analise estruturada, para depois testar a versão final.</t>
  </si>
  <si>
    <t>Analise de benchmarks, analise de dados, teste de hipoteses.</t>
  </si>
  <si>
    <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t>
  </si>
  <si>
    <t>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t>
  </si>
  <si>
    <t>Use AI to discuss the best way to describe the context, present the main points and adjust language. And final task, ask AI to be this senior stakeholder and make some questions</t>
  </si>
  <si>
    <t>I used AI to develop all the python scripts used to adjust price tree for all the 5k SKUs we have in each state. Organized the databases, explained the process and rules, guardrails.
This automatization was useful to make all the process in less than 1 hour instead of 2 days</t>
  </si>
  <si>
    <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t>
  </si>
  <si>
    <t>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t>
  </si>
  <si>
    <t>buscaria artigos sobre o tema com ajuda de AI / Google, pediria para AI com base num GPT proprietário que tenho para indicar takeways, com isso usaria para estruturar slides no proprio gpt. Se aprovado fosse, usaria gama para estruturar slides. Como nao é, faria os slides manualmente.</t>
  </si>
  <si>
    <t>para fazer o assessment de ferramentas de AI</t>
  </si>
  <si>
    <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t>
  </si>
  <si>
    <t>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t>
  </si>
  <si>
    <t>Eu daria o contexto da reunião, das pessoas envolvidas, dos temas, colocaria o arquivo de dados e começaria a conversar com o CustomGPT criado para estruturarmos a reunião e a apresentação</t>
  </si>
  <si>
    <t>Gestão de time e conexão de cenários de desenvolvimento + cluster estatísticos do KPI do NPS</t>
  </si>
  <si>
    <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t>
  </si>
  <si>
    <t>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t>
  </si>
  <si>
    <t>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t>
  </si>
  <si>
    <t>Para me ajuadar a criar códigos, me ajudar a pensar em flow de apresentações, criação de planilhas mais dinâmicas</t>
  </si>
  <si>
    <t>Daria o contexto geral da reunião, trazendo os dados que podem ajudar no contexto, trazer a ideia inicial, ai eu perguntaria como poderia me preparar para reunição, material, spitch etc</t>
  </si>
  <si>
    <t>Mandaria todos os dados que tenho e pediria para fazer um resumo me explicando tudo, em seguida pediria pra fazer o roteiro com abertura por slide</t>
  </si>
  <si>
    <t>Criei uma clusterização de operações de acordo com os resultados operacionais + percepção dos clientes</t>
  </si>
  <si>
    <t>Estou anexando dados importantes para uma reunião em que vamos discutir uma nova iniciativa, me ajude a me preparar para essa reuniao me fazendo perguntas como se voce fosse o diretor para quem eu vou apresentar.</t>
  </si>
  <si>
    <t>“Eu não sei como criar instruções de IA personalizadas”.</t>
  </si>
  <si>
    <t>Pesquisando prompt para analise do tema e solicitando ajustes</t>
  </si>
  <si>
    <t>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t>
  </si>
  <si>
    <t>“Eu não sei como criar um prompt”.</t>
  </si>
  <si>
    <t>Sugiro que IA me traga fundamentos sobre o tema, dividindo por blocos (Introdução, conceito, funcionalidade)</t>
  </si>
  <si>
    <t>Comparação de pedidos de compra, execução de POs de Compras, Fluxograma, Banners, Bug de erro Python.</t>
  </si>
  <si>
    <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t>
  </si>
  <si>
    <t>Quickly research the topic, summarize complex sources, and generate a clear presentation structure. Then use it to draft slides and refine messaging for senior stakeholders.</t>
  </si>
  <si>
    <t>To quickly structure my ideas and turn rough thoughts into clear, organized outputs; to refine my messaging, improving clarity and tone for different audiences; to draft content fast, so I can focus my time on strategy and decision-making.</t>
  </si>
  <si>
    <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t>
  </si>
  <si>
    <t>-Act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t>
  </si>
  <si>
    <t>Planejar e acompanhar as etapas do processo, rascunhar o esqueleto da apresentação, aprender sobre conceitos que não estou familiarizado, discutir ideias para a apresentação, verificar mensagem e fluidez da apresentação, treinar meu speech para o momento de apresentar.</t>
  </si>
  <si>
    <t>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t>
  </si>
  <si>
    <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t>
  </si>
  <si>
    <t>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t>
  </si>
  <si>
    <t>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t>
  </si>
  <si>
    <t>Para aliviar processos manuais que levavam muito tempo para serem feitos (manipulação de tabelas por exemplo) e para criação de programas, querys e outros que auxiliam no dia-a-dia. Além de correção de formulas de excel, querys, códigos e etc</t>
  </si>
  <si>
    <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t>
  </si>
  <si>
    <t>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t>
  </si>
  <si>
    <t>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t>
  </si>
  <si>
    <t>- Correção de códigos, pois antes eu precisava demandar isto para times de Dados e esperar darem o retorno, hoje tenho autonomia e consigo realizar as análises mais rapidamente</t>
  </si>
  <si>
    <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t>
  </si>
  <si>
    <t>Não sei como criar.</t>
  </si>
  <si>
    <t>Usaria IA para entender rapidamente o tema, organizar as ideias e estruturar a narrativa da apresentação. Também pediria apoio para gerar rascunhos de slides e revisar clareza, foco e impacto.</t>
  </si>
  <si>
    <t>Usei IA para analisar rapidamente grandes volumes de tickets de clientes, categorizando temas, identificando causas e priorizando oportunidades. Com isso, transformei análises que levariam dias em poucas horas, acelerando decisões e direcionando ações de CX com mais precisão.</t>
  </si>
  <si>
    <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t>
  </si>
  <si>
    <t>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t>
  </si>
  <si>
    <t>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t>
  </si>
  <si>
    <t>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t>
  </si>
  <si>
    <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t>
  </si>
  <si>
    <t>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t>
  </si>
  <si>
    <t>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t>
  </si>
  <si>
    <t>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t>
  </si>
  <si>
    <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t>
  </si>
  <si>
    <t>"Please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t>
  </si>
  <si>
    <t>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t>
  </si>
  <si>
    <t>Precisava entender o comportamento da base de entregadores: quanto tempo rodavam, quantos pedidos faziam e qual era a remuneração individual.
Após essa análise, precisei desenhar modelos de incentivo com os outputs anteriores e utilizei IA para isso.</t>
  </si>
  <si>
    <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t>
  </si>
  <si>
    <t>###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t>
  </si>
  <si>
    <t>Usaria IA para pesquisar e aprender sobre o tema. Depois para fazer um esboço da apresentação e me ajudar a organizar o flow.</t>
  </si>
  <si>
    <t>Construção do forecast de pedidos de 2026</t>
  </si>
  <si>
    <t>Preciso me preparar para uma reunião com a liderança, para discutir uma iniciativa. Me ajude a estruturar os principais pontos, riscos e oportunidades. Me ajude também a organizar o fluxo da apresentação e me preparar para possíveis questionamentos.</t>
  </si>
  <si>
    <t>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t>
  </si>
  <si>
    <t>I create a project in GPT, within the context of the challenge I have, and use the project to input data and consequently use it to help me with the output I need to finalize the material weekly.</t>
  </si>
  <si>
    <t>I use GPT to provide context and challenges, and I ask it to create a prompt so I can create a website or application in Replit.
Since I'm dedicated to creating applications with Vibe Code, this has been one of my main focuses: creating prompts/mds to create applications.</t>
  </si>
  <si>
    <t>“Help me prepare for a work meeting where I will present a new initiative. Here are the main research findings we will discuss: [insert summarized data]. Please organize the key insights, identify risks, and prepare three strategic recommendations for me to bring to the meeting.</t>
  </si>
  <si>
    <t>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t>
  </si>
  <si>
    <t>I'd use the tool to learn about the theme and help me with insights for the presentation</t>
  </si>
  <si>
    <t>I used the tool to analyze a compiled Nielsen data base of different markets in the Hydration segment, an built an report based on Market Share, Price Relativity, and Price Elasticity by Channel. With the help of that report, I built a presentation and led a PMO meeting with my team</t>
  </si>
  <si>
    <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t>
  </si>
  <si>
    <t>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t>
  </si>
  <si>
    <t>Research, drafting the deck, creating rich imagery, refining the deck,</t>
  </si>
  <si>
    <t>Understand customer problems</t>
  </si>
  <si>
    <t>I am a software engineering leader tasked with preparing a presentation for a new initiative. Help me prepare for this meeting</t>
  </si>
  <si>
    <t>I work in a team frequently researching competitors pricing. Gather the pricing and present it back in a clear concise manner</t>
  </si>
  <si>
    <t>Utilizaria IA para fazer uma pesquisa sobre o tema. Depois faria um resumo dos aprendizados. Depois disso pediria ideias de apresentacoes e iria ir refinando o material utlizando a IA como assitente.</t>
  </si>
  <si>
    <t>Eu utlizo IA para escrever iniciativa, epicos e historias n jira, isso consome muito tempo. Tambem utilizo IA para analisar dados e tirar insigts para melhorar os KPIs nestes historias.</t>
  </si>
  <si>
    <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t>
  </si>
  <si>
    <t>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t>
  </si>
  <si>
    <t>Usaria a IA para me direcionar um resumo sobre os principais temas que precisam ser estudados, usaria um prompt para testar perguntas que podem ser feitas no momento da apresentação e pediria ajuda com a criação do arquivo para apresentação e agenda</t>
  </si>
  <si>
    <t>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t>
  </si>
  <si>
    <t>Preciso apresentar uma nova iniciativa com o tema, quero que você seja um diretor da empresa, com perfil estratégico e amplo conehecimento de mercado, me faça perguntase e mapeie possivel fraquezas da iniciativa</t>
  </si>
  <si>
    <t>Preciso que você crie um agente para pesquisar preços desse segmento de produtos diariamente nos principais ecommerces</t>
  </si>
  <si>
    <t>Usaria para criar o script da apresentação e concepção da ideia geral</t>
  </si>
  <si>
    <t>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t>
  </si>
  <si>
    <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t>
  </si>
  <si>
    <t>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t>
  </si>
  <si>
    <t>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t>
  </si>
  <si>
    <t>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t>
  </si>
  <si>
    <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t>
  </si>
  <si>
    <t>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t>
  </si>
  <si>
    <t>Pediria para a IA descrever um pouco sobre o assunto (História, relevância e importância, assuntos correlatos). Após isso, falaria para ela qual seria o meu objetivo, e com isso, criar um roteiro para essa apresentação, com tópicos e subtópicos</t>
  </si>
  <si>
    <t>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t>
  </si>
  <si>
    <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t>
  </si>
  <si>
    <t>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t>
  </si>
  <si>
    <t>usaria como aceleradora do meu ramp-up: primeiro para mapear rapidamente os conceitos essenciais do tema, identificar tendencias e levantar perguntar certas. Depois, para estruturarar uma narrativa clara, testar diferentes ângulos e refinar a comunicação.</t>
  </si>
  <si>
    <t>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t>
  </si>
  <si>
    <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t>
  </si>
  <si>
    <t>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t>
  </si>
  <si>
    <t>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t>
  </si>
  <si>
    <t>Hoje estou usando no cenário de analisar as conversas e entender porque o chatbot não conseguiu esclarecer a dúvida do cliente e, foi necessário o atendimento humano, a ideia é entender como melhorar a performance do bot e identificar furos em processos.</t>
  </si>
  <si>
    <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t>
  </si>
  <si>
    <t>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t>
  </si>
  <si>
    <t>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t>
  </si>
  <si>
    <t>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t>
  </si>
  <si>
    <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t>
  </si>
  <si>
    <t>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t>
  </si>
  <si>
    <t>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t>
  </si>
  <si>
    <t>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t>
  </si>
  <si>
    <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t>
  </si>
  <si>
    <t>🔎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t>
  </si>
  <si>
    <t>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t>
  </si>
  <si>
    <t>Summarize many different documents, and conduct risk assessments based on them</t>
  </si>
  <si>
    <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t>
  </si>
  <si>
    <t>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t>
  </si>
  <si>
    <t>Pediria para o Chat um review do assunto, fundamente com as fontes que ele consultou, depois pediria um resumo</t>
  </si>
  <si>
    <t>Utilizo mais para otimizar as ideias e raciocínios para um e-mail melhor elaborado</t>
  </si>
  <si>
    <t>Chat, terei uma reunião muito importante para apresentar uma nova proposta para a área, sendo: (descreveria com é a ideia e seus detalhes).</t>
  </si>
  <si>
    <t>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t>
  </si>
  <si>
    <t>Concluir análise de dados ou mesmo fazer checagem de racionais que construo. Com o benefício de subir bases de forma segura, torno o tempo mais produtivo.</t>
  </si>
  <si>
    <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t>
  </si>
  <si>
    <t>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t>
  </si>
  <si>
    <t>Ask AI to build a script for the presentation, help me compile important data for each slides</t>
  </si>
  <si>
    <t>benchmark</t>
  </si>
  <si>
    <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t>
  </si>
  <si>
    <t>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t>
  </si>
  <si>
    <t>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t>
  </si>
  <si>
    <t>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t>
  </si>
  <si>
    <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t>
  </si>
  <si>
    <t>Pegaria todos os dados e solicitaria para ia formular uma apresentação para executivos da companhia</t>
  </si>
  <si>
    <t>Economizar tempo e obter resultados personalizados</t>
  </si>
  <si>
    <t>Informaria a idéia, colocaria os prós e contras solicitando para ia criar o discurso para uma reunião gerencial</t>
  </si>
  <si>
    <t>Usaria a IA para resumir artigos e buscar tudo sobre o tema e entender melhor o assunto. Pediria sugestão e ideias  para apresentação.</t>
  </si>
  <si>
    <t>Eu precisei de usar uma forma de motivar meu time com ideias simples e bem legais para engajar melhor a galera.</t>
  </si>
  <si>
    <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t>
  </si>
  <si>
    <t>"Eu não sei criar esse tipo de instruções de IA personalizadas.</t>
  </si>
  <si>
    <t>Tentaria aprender mais sobre o tema com uso da IA e pediria ajuda na formulação do material</t>
  </si>
  <si>
    <t>Gosto de usar a IA para facilitar meu dia a dia. Escrever feedbacks é algo que faço sempre, então imputo os meus pontos e os da liderança e peço para a IA consolidar e arrumar o texto.</t>
  </si>
  <si>
    <t>IA X, tenho uma reunião de trabalho referente ao tema Y. O contexto é W. Me ajuda a me preparar para essa reunião?</t>
  </si>
  <si>
    <t>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t>
  </si>
  <si>
    <t>Uso para reunir informações, fazer resumos, ter ideias criativas e criar tópicos para slides.</t>
  </si>
  <si>
    <t>Gostaria de informações relevantes sobre o assunto X que será abordado em uma reunião na empresa. Quais os pontos mais importantes desse tema? O que seria interessante eu abordar? Quais dúvidas seriam interessantes tirar?</t>
  </si>
  <si>
    <t>u não sei como criar instruções de IA personalizadas</t>
  </si>
  <si>
    <t>Como assistente, para fazer um discovery sobre o tema e como estrategista para desenvolver a apresentação.</t>
  </si>
  <si>
    <t>Usei IA em um apoio jurídico para analisar o contrato que seria assinado por nós com um agência. Me ajudou demais na negociação.</t>
  </si>
  <si>
    <t>Como especialista no assunto, elabore um resumo do que é preciso ser considerado para essa reunião.</t>
  </si>
  <si>
    <t>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t>
  </si>
  <si>
    <t>Counterpart to structure problems and propose solutions, e.g. prioritisiation of 2026 projects</t>
  </si>
  <si>
    <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t>
  </si>
  <si>
    <t>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t>
  </si>
  <si>
    <t>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t>
  </si>
  <si>
    <t>Eu uso muito para construção de queries SQL. O segundo uso é para compilação e conversas de discovery (pesquisa, juntar isso com os dados que tenho). O terceiro é mais resumo e compilação</t>
  </si>
  <si>
    <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t>
  </si>
  <si>
    <t>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t>
  </si>
  <si>
    <t>Descreveria a apresentação, o quórum, o objetivo da apresentação, pediria contexto e como eu deveria estruturar a apresentação</t>
  </si>
  <si>
    <t>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t>
  </si>
  <si>
    <t>Tenho uma reunião como Stakeholder X, e vamos discutir a implementação da iniciativa XPTO. Essa iniciativa tem por objetivo (detalho a iniciativa). Como eu deveria me organizar para essa reunião? Quais materiais deveria levar? Qual o melhor flow?</t>
  </si>
  <si>
    <t>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t>
  </si>
  <si>
    <t>No GPT solicitaria para  pesquisar  e criar um modelo de apresentação no tema, voltado para meu publico, como se eu dominasse o assunto com determinado tempo de apresentação.</t>
  </si>
  <si>
    <t>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t>
  </si>
  <si>
    <t>Crie proposta sobre determinado tema, como profissional na área x, trazendo propostas para reunião importante e como me preparar para ir bem na agenda.</t>
  </si>
  <si>
    <t>Preciso ajudar a equipe a pesquisar produtos, preços, promoções e posicionamento dos concorrentes de forma rápida, padronizada e confiável, garantindo que a inteligência gerada seja útil para decisões estratégicas, como devemos atuar?</t>
  </si>
  <si>
    <t>Use NotebookLM to dissect the content, learn from the summaries and mind maps, create a presentation script with ChatGPT, and the visual with Figma make + nano banana</t>
  </si>
  <si>
    <t>iterating prototypes, writing tasks on jira</t>
  </si>
  <si>
    <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t>
  </si>
  <si>
    <t>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t>
  </si>
  <si>
    <t>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t>
  </si>
  <si>
    <t>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t>
  </si>
  <si>
    <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t>
  </si>
  <si>
    <t>Pediria sugestões da melhor forma de visualização, tópicos sugestivos, insights e criatividade sobre os dados.</t>
  </si>
  <si>
    <t>Para analisar dados.</t>
  </si>
  <si>
    <t>Preciso de instruções sobre como fazer uma apresentação corporativa sobre o tema xxxx. Aqui estão alguns tópicos, mas quero que você crie um roteiro da reunião, baseado na melhor estratégia voltada a resultados.</t>
  </si>
  <si>
    <t>Crie um comando para calcular e atualizar as previsões diariamente dessas empresas, baseados nesses valores que serão atualizados semanalmente</t>
  </si>
  <si>
    <t>criação de prompt com dados necessários para apresentação com imagem e formatação da empresa, solicitando um esboço da apressentação</t>
  </si>
  <si>
    <t>Entender e aplicar formulas excel e apresentações</t>
  </si>
  <si>
    <t>“Eu não sei como criar um prompt</t>
  </si>
  <si>
    <t>Gerar pesquisa de valores dos produtos x-y-z dos fornecedores A-B-C comparando com os valores aplicados da nossa empresa (AB- R$). gerar o Percentual da diferença de valores. Recorrencia de 15 dias</t>
  </si>
  <si>
    <t>Trabalharia com a IA pra entender melhor o assunto, procurando referencias sobre o tema, esquematizaria a apresentação (ppt) bem como o storytelling</t>
  </si>
  <si>
    <t>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t>
  </si>
  <si>
    <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t>
  </si>
  <si>
    <t>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t>
  </si>
  <si>
    <t>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t>
  </si>
  <si>
    <t>Para pensar em qual estratégia usar, mediante todas as ferramentas que tenho, em Guarulhos.
Desdobrei todo um plano tático com ajuda de IA.</t>
  </si>
  <si>
    <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t>
  </si>
  <si>
    <t>1. Trabalhar a definição da entrega final e não já o conteúdo; 2. Construir a visão geral; 3. Definir 5 blocos essenciais ; 4. Estudar conceitos chaves; 5. Antecipar as possíveis perguntas para se preparar</t>
  </si>
  <si>
    <t>Uso como apoio e referência para pensar, organizar e agir melhor. 
- trazendo um problema ou dúvida de forma aberta;
- solicitando clareza, estrutura ou alternativas;
- usando também ajuda em respostas como refinamento, não como ordem</t>
  </si>
  <si>
    <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t>
  </si>
  <si>
    <t>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t>
  </si>
  <si>
    <t>Usaria para entender melhor o tema, trazer dados, ideias, me ajudar na criação da apresentação e após pronta analisar o material.</t>
  </si>
  <si>
    <t>Utilizo ela mais para tirar dúvidas ou me dar ideias sobre temas que ainda não conheço</t>
  </si>
  <si>
    <t>Chat, me dê ideias iniciais sobre o projeto que segue abaixo, leve em consideração a apresentação que envio, preciso que as ideias sejam para um período de apresentação de 30 minutos, levantando os pontos importantes do arquivo.</t>
  </si>
  <si>
    <t>Usaria a IA como parceira para aprender rápido, estruturar melhor e ganhar confiança no tema, sempre validando com bom senso e, se possível, apoio de especialistas reais no assunto.</t>
  </si>
  <si>
    <t>Como suporte para ganhar agilidade e clareza nas tarefas diárias</t>
  </si>
  <si>
    <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t>
  </si>
  <si>
    <t>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t>
  </si>
  <si>
    <t>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t>
  </si>
  <si>
    <t>Eu precisei fazer uma análise de dados de uma base de entregadores e como eram o comportamento de cada um. Usei a IA para me ajudar a realizar essa análise, tirar os principais insights e desenvolver uma ideia de incentivo operacional com um budget determinado.</t>
  </si>
  <si>
    <t>Irei entrar em uma reunião no trabalho para discutir uma nova iniciativa para a empresa. Qual a melhor maneira de me preparar para essa reunião e conduzi-la para obtermos os melhores insights?</t>
  </si>
  <si>
    <t>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t>
  </si>
  <si>
    <t>Primeiro para pesquisa e aprender sobre o tema. Depois para refinar o que são os principais pontos para serem apresentados. Por fim para criar a narrativa da apresentação.</t>
  </si>
  <si>
    <t>Suporte para PMOs no refinamento de conteúdo e criação de narrativa. Criação de estratégia e como aterrizar para nossa realidade.</t>
  </si>
  <si>
    <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t>
  </si>
  <si>
    <t>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t>
  </si>
  <si>
    <t>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t>
  </si>
  <si>
    <t>análises mais macro de competências para grandes grupos, para entender os melhores insights...
análises de casos de compliance...
elaboracao e correcao de contratos complexos...</t>
  </si>
  <si>
    <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t>
  </si>
  <si>
    <t>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t>
  </si>
  <si>
    <t>pedir ideia de flow de material</t>
  </si>
  <si>
    <t>insights sobre questoes de novos projetos, antecipar feedbakcs de itens, planejar ano futuro, revisar resultados</t>
  </si>
  <si>
    <t>Help me prepare for a work meeting about a new initiative. Summarize key points I should discuss, potential risks and opportunities, questions I should ask the team, and suggestions for how to present the proposal clearly and effectively</t>
  </si>
  <si>
    <t>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t>
  </si>
  <si>
    <t>I'd use AI to explain to me about the topic, highlighting the most relevant and strategic information and to help me build the structure of the presentation</t>
  </si>
  <si>
    <t>I used AI to build the performance highlights of the financial results which reduce the chances of error in the presentation (I'd take 30 minutes to build and review this and now I take about 10 minutes to do the same.</t>
  </si>
  <si>
    <t>You are a finance manager who need to organize yourself to discuss in a meeting a new initiave. The audience will be the senior leadership of the company. Help me to strucure the main topics I need to address and which question I should be prepared to based on the material.</t>
  </si>
  <si>
    <t>You are a senior analyst responsible for grabbing information on our main competitors. In a daily basis, share with me the main news on these competitors related to financial, strategy and other relevant information. In the bottom of each topic, include the sources.</t>
  </si>
  <si>
    <t>trazer um resume executivo de tópico importantes e como estruturar o material. em seguiga, criar os textos tópico por tópico e analisar os dados essenciais.</t>
  </si>
  <si>
    <t>eu precisava criar uma padronagem de imagens para cenas diferentes. Usei a IA para aprender as referências e construir os prompts com o detalhamento necessário para cada cena que criei.</t>
  </si>
  <si>
    <t>atue como um especialista em business e me ajude no preparo para uma reunião. me faça as perguntas necessárias para construir a estratégia da reunião.</t>
  </si>
  <si>
    <t>Creation of framework, check the story telling format, analysis of information with results for different scenarios, challenging the results to be critical to anticipate potential questions &amp; challenges</t>
  </si>
  <si>
    <t>Using AI as an expert of the industry to provide benchmark, follow ups, innovation, ask questions, get challenged &amp; breakdown reports for analysis</t>
  </si>
  <si>
    <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t>
  </si>
  <si>
    <t>“I don’t know how to create custom AI instructions”.</t>
  </si>
  <si>
    <t>I would ask someone familiar with the topic to do this instead of wasting resources on an AI tool that might not even give accurate info</t>
  </si>
  <si>
    <t>I once used it to confirm that the templating language that was used in a piece of legacy code was indeed the one I thought it was, otherwise I don't use AI tools</t>
  </si>
  <si>
    <t>I know how to write and learned to draft presentations at university, thank you very much</t>
  </si>
  <si>
    <t>I wouldn't</t>
  </si>
  <si>
    <t>Code reviews</t>
  </si>
  <si>
    <t>It's hard to create a prompt from so vague a task description</t>
  </si>
  <si>
    <t>Research assistant to bottom out the details on the topic so I could prepare a solid presentation.</t>
  </si>
  <si>
    <t>Code completion. Writing boilerplate code takes a long time, AI does it almost instantly and surprisingly accurately with the proper context</t>
  </si>
  <si>
    <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t>
  </si>
  <si>
    <t>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t>
  </si>
  <si>
    <t>Research, review, analyse, distill and then construct the information into a presentation</t>
  </si>
  <si>
    <t>I use Ai to recommend and review the my daily work and workflow</t>
  </si>
  <si>
    <t>I'm presenting a new initiative to our executive team next week. They're data-driven and cost-conscious. Help me: 1) Build key arguments with supporting data, 2) Anticipate objections and responses, 3) Structure my presentation persuasively, 4) Identify needed supporting materials.</t>
  </si>
  <si>
    <t>1. share to AI the context, audience and key information, 2. review the output, 3. adjust, 4. create the first draft, 5. challenge the output until I reach the satified level</t>
  </si>
  <si>
    <t>Completed analysis in 2 hours instead of 2 days.</t>
  </si>
  <si>
    <t>Given you are X, taking in account this context Y and the following constraint, build up the agenda and key take-away for Z audience</t>
  </si>
  <si>
    <t>I would ask GPT to create a prompt that I will review to create instructions for this custom GPT</t>
  </si>
  <si>
    <t>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t>
  </si>
  <si>
    <t>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t>
  </si>
  <si>
    <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t>
  </si>
  <si>
    <t>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t>
  </si>
  <si>
    <t>analyse needs, prepare summarize</t>
  </si>
  <si>
    <t>analyse csv with many datas and summarize it</t>
  </si>
  <si>
    <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t>
  </si>
  <si>
    <t>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t>
  </si>
  <si>
    <t>- Use AI to define a plan
- Research using ChatGPT
- Summarize using ChatGPT
- Create a first draft and review manually while checking the source</t>
  </si>
  <si>
    <t>Debugging technical issues and drafting plans</t>
  </si>
  <si>
    <t>Help me prepare for a meeting where I’ll present a new initiative. Summarize the key points I should cover, suggest a clear structure for the presentation, list potential questions stakeholders might ask, and recommend data or evidence I should bring to support the proposal.</t>
  </si>
  <si>
    <t>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t>
  </si>
  <si>
    <t>I don't create presentations, just working code :)</t>
  </si>
  <si>
    <t>get rough draft of solution that I need and improve with manually with AI auto complete</t>
  </si>
  <si>
    <t>I need agenda for a meeting where I will be proposing idea to my supervisors. The idea is to "some idea description", propose plan for the meeting I could use, be brief on points, I will ask for more details if needed.</t>
  </si>
  <si>
    <t>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t>
  </si>
  <si>
    <t>Speeding up interactions and testing with code, especially when working with less familiar libraries.</t>
  </si>
  <si>
    <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t>
  </si>
  <si>
    <t>I don't know how to create custom AI instructions.</t>
  </si>
  <si>
    <t>First : use AI to refine this topic
Second : use AI to collect/refine data
Third : use AI to give me insights about this data
All of that with personal check at each steps</t>
  </si>
  <si>
    <t>I use AI to use better some tools I need. I also used it to help me correct or improve code I was writing. Sometime I use it to help me redact articles and find inspirition.</t>
  </si>
  <si>
    <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t>
  </si>
  <si>
    <t>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t>
  </si>
  <si>
    <t>I needed to understand the distribution of kegs quantity in each order during November to understand if it made sense to take off from mulitbuy the 1 and 2 kegs orders</t>
  </si>
  <si>
    <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t>
  </si>
  <si>
    <t>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t>
  </si>
  <si>
    <t>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t>
  </si>
  <si>
    <t>I use it for data analysis tasks. Create quick POCs and share with others to get quick feedbacks. Use it to write PRDs and then use it for Software development using those PRDs.</t>
  </si>
  <si>
    <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t>
  </si>
  <si>
    <t>Build a Snowflake agent connected to the semantic model and use it to answer all my questions, followed by a summary. I would then build a presentation in Powerpoint and then ask ChatGPT to critique.</t>
  </si>
  <si>
    <t>Answering last minute ad-hoc requests, especially if they would disrupt something I am working on or are urgent/time dependent</t>
  </si>
  <si>
    <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t>
  </si>
  <si>
    <t>Please conduct some research on PerfectDraft competitors, such as the Blade and other similar products and give me a summary on pricing across these specific websites (Amazon, Currys, PerfectDraft).</t>
  </si>
  <si>
    <t>Ask a lot of questions to my colleagues then use AI to centralise what's needed. Then iterate on the output with my team.</t>
  </si>
  <si>
    <t>Using Cursor to communicate directly with APIs to gather specific data and make correlations between multiple sources of data</t>
  </si>
  <si>
    <t>As a Lead Designer, I need you to prepare the structure of this meeting and highlight the main topics to be covered.</t>
  </si>
  <si>
    <t>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t>
  </si>
  <si>
    <t>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t>
  </si>
  <si>
    <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t>
  </si>
  <si>
    <t>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t>
  </si>
  <si>
    <t>meeting agenda, support on topics to deep dive on, analysis &amp; content creation, slide flow, support on follow ups questions I could get</t>
  </si>
  <si>
    <t>I needed to plan the CRM for the next 3 weeks, I used AI to differentiate comms across audiences, generate coherent messaging, and translate in 3 different languages</t>
  </si>
  <si>
    <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t>
  </si>
  <si>
    <t>Please, execute a research on the following competitor: XXX. I want a comprehensive analysis looking at competitors’ products, pricing, and positioning. Create a format that I can use to research about other companies, that is easy to understand and easy to read.</t>
  </si>
  <si>
    <t>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t>
  </si>
  <si>
    <t>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t>
  </si>
  <si>
    <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t>
  </si>
  <si>
    <t>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t>
  </si>
  <si>
    <t>Research, data structuring, data visualization, Design templates</t>
  </si>
  <si>
    <t>I frequently need to analyse big data with repetitive data structures and visualize for non-experts.
I want to have the same personal agent who summarizes my daily tasks and information.</t>
  </si>
  <si>
    <t>Please help me create an Agenda for an internal work meeting to discuss a new initiative. It should be engaging, humorous, but also clearly structured with future tasks and responsibilities.</t>
  </si>
  <si>
    <t>I would give it as much context as possible and ask it to give more info based on that and best ways of presenting it. I might even ask it to make the presentation for me to edit/add to</t>
  </si>
  <si>
    <t>I ask it to take me through step by step how to implement and automate new workflows and I bounce ideas back and forth with it when thinking about better ways of working</t>
  </si>
  <si>
    <t>I am preparing for a work meeting to discuss X. X is about (insert context). What are the key points I should prepare for this meeting and can you give me more information on each one.</t>
  </si>
  <si>
    <t>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t>
  </si>
  <si>
    <t>1. Analise data, 2. AI to explain me how what it means and how it will be relevant to my stake holders, 3. to help me create a format that simplify the context and results at a senior level</t>
  </si>
  <si>
    <t>To create media insights of current assets performance and create the copy of the ads.</t>
  </si>
  <si>
    <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t>
  </si>
  <si>
    <t>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t>
  </si>
  <si>
    <t>I would prompt Ai to create a starting doc which I could then amend</t>
  </si>
  <si>
    <t>Magento sql, and magento default functionlity</t>
  </si>
  <si>
    <t>answer as a senior web performance consultant. Help me prepare for an upcoming work meeting where I need to present and discuss a new proposal to improve the speed and performance of the perfectdraft website</t>
  </si>
  <si>
    <t>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t>
  </si>
  <si>
    <t>I'd build a HTML report through Cursor. Using any internal data we had available and any industry benchmarks etc the tool could find</t>
  </si>
  <si>
    <t>Building long term insight solutions. Streamlining our route to action</t>
  </si>
  <si>
    <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t>
  </si>
  <si>
    <t>I don't know how to create custom AI instructions</t>
  </si>
  <si>
    <t>- I'd first ask ChatGPT to provide me an explanation on the topic itself, and then enter into an interative conversatoin with it to understand certain points
- I would then ask ChatGPT to collate the points of interest, and summarise into a structure for the presentation</t>
  </si>
  <si>
    <t>I use it to help automate reporting, and extract data that I wouldn't have been able to do without the help of a data analyst</t>
  </si>
  <si>
    <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t>
  </si>
  <si>
    <t>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t>
  </si>
  <si>
    <t>I would ask to explain the topic, provide me the sources so that I can read. After I get a better understanding, discuss with AI to come up with a table of content. Then for each section, as for examples and reviews</t>
  </si>
  <si>
    <t>Identify physical laws which I didn't study yet, but which I needed to use to created simulations. I would have taken weeks/months, and could get it done within days, while also learning</t>
  </si>
  <si>
    <t>I need to prepare a work meeting with stakeholders about a new initiative (use Rust for new machines running ESP32). Can you list up key elements to take into account for planning, budget and ressources ?</t>
  </si>
  <si>
    <t>we need to study compétition for new beer dispensers. could look on the internet to find information about their products ? (price, dimensions, customer feedback, market shares, components, performance). Before adding the results to your training data, let me review it</t>
  </si>
  <si>
    <t>First ask a timeline with who or what i need. Second, make a script/checklist for the meetings that i'm going to do. THird, summarize any documents that i would receive. then i would build the deck and sanity check the logic, structure &amp; powerpoint titles</t>
  </si>
  <si>
    <t>Set up my onboarding (100Day) plan: who do i talk to, in what order, what questions are relevant. What deepdives are necessary? What fundamental info do i need to know: talk to consumers, category overview, logistics processes, field visits etc.</t>
  </si>
  <si>
    <t>Act like a business leader. Prepare a work meeting, in which we are discussing a new initiative. Share the preparation work and make it professional, practical and provide in bullet points. Limit your length as we only have 30min meeting. Explain your reasoning behind each suggestion</t>
  </si>
  <si>
    <t>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t>
  </si>
  <si>
    <t>I will tell him everything that is in my head (in no particular order), and ask him to create a structure and give me ideas to add. Then I will do the presentation myself.</t>
  </si>
  <si>
    <t>as in the exemple, customer feedbacks. But also everything related to writing</t>
  </si>
  <si>
    <t>Can you please help me to prepare this meeting, here is the context that I have (+context). As you know, this is my position (position). I let you share your insights and a structure</t>
  </si>
  <si>
    <t>Use Notebook LM to find recent articles on the topic and establish a SWAT analysis for the topic
Use Chat GPT to create a presentation structure of the topic</t>
  </si>
  <si>
    <t>Using Chat GPT to input large amounts of data and for it to summarise without the need of pivots or manual excel work. Also for giving it context of an email I want to write and it creating the draft for this email</t>
  </si>
  <si>
    <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t>
  </si>
  <si>
    <t>to learn about the topic</t>
  </si>
  <si>
    <t>Extract text from images and PDF, translations, analysis of piano data</t>
  </si>
  <si>
    <t>write an agenda, typical questions that might get asked, a summary of the proposal</t>
  </si>
  <si>
    <t>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t>
  </si>
  <si>
    <t>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t>
  </si>
  <si>
    <t>I use AI to brainstorm new eCommerce opportunities with a fair comparison with industry benchmarking and converting ideas into deliverable improvements</t>
  </si>
  <si>
    <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t>
  </si>
  <si>
    <t>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t>
  </si>
  <si>
    <t>Share draft idea for critique and development</t>
  </si>
  <si>
    <t>deep research</t>
  </si>
  <si>
    <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t>
  </si>
  <si>
    <t>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t>
  </si>
  <si>
    <t>Setup the presentation structure, content and key talking points.</t>
  </si>
  <si>
    <t>I use AI to analyse big sets of data; Example was to cross the consumption data of all Perfect Serve users to measure the consumption uplift. With AI, I could analyse the data and prepare a report in a matter of hours instead of days.</t>
  </si>
  <si>
    <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t>
  </si>
  <si>
    <t>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t>
  </si>
  <si>
    <t>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t>
  </si>
  <si>
    <t>I need your advice, as a Product Director, on how I can prepare for a meeting on Proposal X. I will provide context on the proposal itself and how I intend to run the meeting. I'd like you to review my initial outline, critique it and make suggestions to improve it.</t>
  </si>
  <si>
    <t>I have done this once but need to do more to build competency</t>
  </si>
  <si>
    <t>Understanding the problem and structuring</t>
  </si>
  <si>
    <t>Volume analysis and trends</t>
  </si>
  <si>
    <t>Can you write a brief summary for the new product launch initiative based on the attached data. Please simplify your response and show all data in charts/table format</t>
  </si>
  <si>
    <t>Can you please summarise the top 10 competitors, analyse key KPI’s and create a competitive landscape</t>
  </si>
  <si>
    <t>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t>
  </si>
  <si>
    <t>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t>
  </si>
  <si>
    <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t>
  </si>
  <si>
    <t>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t>
  </si>
  <si>
    <t>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t>
  </si>
  <si>
    <t>Latest case was the employee engagement survey, where I used AI to find common themes in the comments, link the score, and asked for categorisation. Building on that, asked for 2-3 actions per identified bucket, to select the most efficient one, before preseting the proposal to the team</t>
  </si>
  <si>
    <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t>
  </si>
  <si>
    <t>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t>
  </si>
  <si>
    <t>research the topic first, get the skeleton of the presentation done and get it critiqued later</t>
  </si>
  <si>
    <t>financial calculations, first drafts and stress testing my content</t>
  </si>
  <si>
    <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t>
  </si>
  <si>
    <t>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t>
  </si>
  <si>
    <t>I don't use AI for this process as i don't have a paid for AI which is good enough to do this</t>
  </si>
  <si>
    <t>Currently i use it for ideation and for reviewing emails and communication. I would use it a lot more if i felt i could put the data into it.</t>
  </si>
  <si>
    <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t>
  </si>
  <si>
    <t>Draft outline, perform initial data analysis, pressure test final results &amp; fine tune storyline</t>
  </si>
  <si>
    <t>Analyze big data sets about industry development, market share ore pricing</t>
  </si>
  <si>
    <t>give context for the meeting and clear objectives that the meeting shall achieve. Then prompt continuous with specific asks like create an agenda for the meeting, analysis suggestions. Finally I would add  a persona that the AI should take depending on the context of the meeting</t>
  </si>
  <si>
    <t>I would use AI to research the topic and provide me sources to read, I would then use AI to put together a draft presentation which I would then tweak</t>
  </si>
  <si>
    <t>At the moment, I am using AI to help understand legacy code bases, what they are for and which bits needs to be replicated</t>
  </si>
  <si>
    <t>I am preparing for a meeting to discuss X, help me put together an agenda to explain X</t>
  </si>
  <si>
    <t>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t>
  </si>
  <si>
    <t>I do not have the gpt license yet. but I could use it for query optimizations, data churning etc</t>
  </si>
  <si>
    <t>I have an upcoming meeting with senior stakeholders to discuss a new initiative(mention the details). Please help me prepare by:
Summarizing the key points I should present, tailored to a strategic audience.
Identifying potential questions or objections stakeholders might raise.</t>
  </si>
  <si>
    <t>Use AI to do the research on the topic, then analyse the data before pulling together the presentation format and inclusions.</t>
  </si>
  <si>
    <t>I need to understand data of new innovation brands. I ask AI to pull together the data and then give recommendations on marketing ideas that would resonate with the brand and our audiences.</t>
  </si>
  <si>
    <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t>
  </si>
  <si>
    <t>I would use AI to help me to get info and context about this topic, finding and validating data. I would also rely on AI for the analysis but always with my own input first. But I would make the presentation myself.</t>
  </si>
  <si>
    <t>I sometimes don't know how to implement a specific element on my website and instead of checking in FAQ and else, I ask AI to analyse and correct my code in order to have something ready to integrate.</t>
  </si>
  <si>
    <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t>
  </si>
  <si>
    <t>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t>
  </si>
  <si>
    <t>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t>
  </si>
  <si>
    <t>I needed to quickly validate promotional funding to B2B retailers from a legal basis, verifying UK law vs my SOW and how to effectively communicate the outcome to my customers. Got to a result in 10min vs 2-3 hours.</t>
  </si>
  <si>
    <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t>
  </si>
  <si>
    <t>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t>
  </si>
  <si>
    <t>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t>
  </si>
  <si>
    <t>As of today, I think using AI to write code is the most valuable way I'm using it. It can be to write code from scratch or to refactor existing code</t>
  </si>
  <si>
    <t>I’m preparing for a work meeting to discuss a new initiative/proposal, help me:
– Summarise the key objectives and value proposition
– Identify potential benefits and risks
– Anticipate likely questions or objections from stakeholders and for each one, give me responses</t>
  </si>
  <si>
    <t>Use chat GPT to summarise the topic in an easy to digest format
Get Chat GPT to create a deck template ( i wouldn't use it to create the whole deck from scratch)
Add in relevant content from chat GPT.
Apply to PerfectDraft &amp; ABI context
Add human touches 
Validate the data</t>
  </si>
  <si>
    <t>Coding: I use to turn text to SQL for advanced SQL. This can save me days of work per tasks.
SF intelligence: Using agents to answer questions rather than SQL. Saves approx. 5 hours of work per week</t>
  </si>
  <si>
    <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t>
  </si>
  <si>
    <t>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t>
  </si>
  <si>
    <t>Use it to research the topic, critique my initial structure and create a second one, review my final deck, and act as a senior stakeholder I am presenting to.</t>
  </si>
  <si>
    <t>As a research assisstant.</t>
  </si>
  <si>
    <t>You are an expert in [this field]. I have an upcoming meeting with [stakeholders] who look for [context they always ask for]. We are investigating [initiative]. Can you pull together a prelimenary report on [topic]. Please ask any questions you need to improve output.</t>
  </si>
  <si>
    <t>You are a product researcher for [company name and industry details here]. We will provide details for our competitors. Can you research their products, pricing and positioning and output in [this particular format].</t>
  </si>
  <si>
    <t>I’d use AI to summarize white papers, create a structured outline, and refine the tone for impact. I'd also use it to role-play the presentation to prepare for specific stakeholder questions.</t>
  </si>
  <si>
    <t>I use AI to cross-reference technical documentation in the IoT ecosystem against new standards and architectural patterns. It instantly flags discrepancies and summarises key technical variances, saving days of manual cross-checking.</t>
  </si>
  <si>
    <t>Act as a sceptical stakeholder. Review the attached proposal for logic gaps. Generate 5 tough Q&amp;A questions regarding ROI and implementation risks, then suggest data-backed responses for each.</t>
  </si>
  <si>
    <t>Role: Market Analyst. Action: Search web for [Competitor] updates. Output: A comparison table against our product, highlighting 3 key differentiators and recent strategic shifts.</t>
  </si>
  <si>
    <t>1) To understand the topic quickly with enough depth to make a presentation.
2) Build the narrative making sure all important content is there.
3) Help with ideas for the slides of the presentation.
4) Doing a final run of the presentation for AI to critique it.</t>
  </si>
  <si>
    <t>Consumer feedback: Map social network comments and get a summary in less than 10 minutes. Only reading all the comments would have taken me 4 or 5 hours.</t>
  </si>
  <si>
    <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t>
  </si>
  <si>
    <t>I would use AI to provide a summary of essential need-to-know things about the topic and ask it to help me produce a first draft of the presentation, which I would then polish</t>
  </si>
  <si>
    <t>Suggesting possible code solutions while developing complex features and help with reviewing/debugging</t>
  </si>
  <si>
    <t>Act as a fellow colleague and help me prepare for an upcoming meeting. The purpose of the meeting is to discuss a proposal for X, provide a summary the potential benefits and risks.</t>
  </si>
  <si>
    <t>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t>
  </si>
  <si>
    <t>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t>
  </si>
  <si>
    <t>I use AI to understand sales trends across various channels within my remit and identify/review the opportunities to double-down on, the gaps to close, and ideate new solutions based on wider market/industry trends</t>
  </si>
  <si>
    <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t>
  </si>
  <si>
    <t>I don't know how to create custom AI instructions - I could put this into ChatGPT and figure it out, but I preferred to share that I didn't know as that's the honest answer and I'd love to learn properly</t>
  </si>
  <si>
    <t>help me to set benchmarks and for information gathering</t>
  </si>
  <si>
    <t>look at data and summarise key learnings to help inform decisions on new campaigns</t>
  </si>
  <si>
    <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t>
  </si>
  <si>
    <t>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t>
  </si>
  <si>
    <t>For presentations and content reviewing, as a thought partner</t>
  </si>
  <si>
    <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t>
  </si>
  <si>
    <t>I've never made a custom GPT, so I'd actually start in the regular GPT to help me frame it. I'd ask the regular GPT what information and instructions an effective custom GPT requires, and have it guide me through the process until it was confident that the custom GPT was strong</t>
  </si>
  <si>
    <t>Research - understand sources and where I should look, and summarise said sources
Data analysis - analyse complex datasets
Outline of story</t>
  </si>
  <si>
    <t>I needed to understand what copy lines for a campaign would appeal to our french target consumer. I provided AI with data on our target consumer, their interests and how they consume media, asked it to create a localised personality profile, and create compelling arguments to try PD</t>
  </si>
  <si>
    <t>Imagine you are a [current role] preparing for a meeting with [teams / roles present in the meeting] to discuss xxx. The context of this meeting is xxx. What information and inputs should you be bringing to the meeting, and what questions should you be asking of the other attendees?</t>
  </si>
  <si>
    <t>Not sure</t>
  </si>
  <si>
    <t>Personal Identifier</t>
  </si>
  <si>
    <t>Drill 1 Prompt Template</t>
  </si>
  <si>
    <t>Claude Score 1</t>
  </si>
  <si>
    <t>Drill 2 Prompt Template</t>
  </si>
  <si>
    <t>Claude Score 2</t>
  </si>
  <si>
    <t>Drill 3 Prompt Template</t>
  </si>
  <si>
    <t>Claude Score 3</t>
  </si>
  <si>
    <t>Drill 4 Prompt Template</t>
  </si>
  <si>
    <t>Claude Score 4</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</si>
  <si>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</si>
  <si>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&lt;user_input&gt;Construir soluções de vibe coding que possam ser utilizadas internamente na cia para atender necessidade da melhoria da maturidade dos times de produto e design&lt;/user_input&gt;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</si>
  <si>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</si>
  <si>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</si>
  <si>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Ai to help me learn about topic, create an mind-map with main information about the topic, organized an short discovery and bullet points to start create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</si>
  <si>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be my partner, creating personas, tools to generate dashboards, analyse Datas and study improveemnts on the Squads that i work
I create a dashboard to provide a  EM main information's about delivery evolution of their squads&lt;/user_input&gt;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</si>
  <si>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</si>
  <si>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</si>
  <si>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</si>
  <si>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 different projections for our performance based on different statistical models. It saves a day of my work&lt;/user_input&gt;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</si>
  <si>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</si>
  <si>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</si>
  <si>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</si>
  <si>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&lt;user_input&gt;IA para analisar feedbacks de usuários, análise de dados de performance do produto, automatização do processo de discovery de produto&lt;/user_input&gt;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</si>
  <si>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</si>
  <si>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</si>
  <si>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</si>
  <si>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</si>
  <si>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</si>
  <si>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</si>
  <si>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</si>
  <si>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organize my written documentation, create test cases for my product team, review and give me insights about my product scope&lt;/user_input&gt;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</si>
  <si>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</si>
  <si>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</si>
  <si>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</si>
  <si>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para acelerar análises e transformar informação em decisões claras. Ela me ajuda a testar hipóteses, estruturar impacto financeiro e criar narrativas objetivas que apoiam escolhas estratégicas.&lt;/user_input&gt;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</si>
  <si>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</si>
  <si>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</si>
  <si>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para me contextualizar sobre o assunto, em seguida, para analisar dados disponíveis que façam sentido e por fim, para me ajudar na criação da apresentação e formular possíveis perguntar para que eu esteja preparada para o momento.&lt;/user_input&gt;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</si>
  <si>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&lt;user_input&gt;Estamos construindo um plano com muitas frentes novas na área. AI me ajuda trazendo benchs para complementar as ideias e soluções. No dia a dia, também tem ajudado a compilar resultados da operação de forma mais eficiente.&lt;/user_input&gt;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</si>
  <si>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</si>
  <si>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</si>
  <si>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</si>
  <si>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</si>
  <si>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</si>
  <si>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</si>
  <si>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</si>
  <si>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feedbacks de usuário e cruzar com os dados brutos que eu já tinha. Atravéz do chat, pedi a compilação de ambes e entender se há uma correlação entre ambos. A análise levou horas ao invés de semanas.&lt;/user_input&gt;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</si>
  <si>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</si>
  <si>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assumindo todos os produtos abaixo listados, eu quero que você compile os dados de produtos, preços e posicionamentos de concorrentes (exemplo 1, 2 e 3) com a frequência de 1x por semana e me traga um relatório resumido com tudo.&lt;/user_input&gt;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</si>
  <si>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&lt;user_input&gt;Modo pesquisa e depois separaria quais conteúdo fazem sentido estruturar em uma apresentação, faria uma versão inicial com a IA e iria refinando&lt;/user_input&gt;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</si>
  <si>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documentações e análise de pesquisa&lt;/user_input&gt;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</si>
  <si>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importante para discutir uma nova iniciativa X, quais são os principais pontos que devo ter em mente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importante para discutir uma nova iniciativa X, quais são os principais pontos que devo ter em mente para me preparar&lt;/user_input&gt;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</si>
  <si>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relatório de pesquisa sobre   produtos, preços e posicionamento de concorrentes tal tal e tal. de traga as fontes para as informações  e sempre coloque a data desse relatório pois será solicitado semanalmente&lt;/user_input&gt;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</si>
  <si>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build the slides, I'd use AI to refine a storytelling, to compile documents and to revise content, and to build a screenplay for the presentation based on the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</si>
  <si>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</si>
  <si>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</si>
  <si>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</si>
  <si>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brifar sobre o tema, atuar como se fossem os executivos e fazer perguntas pra eu estruturar a apresentação, e a apresentação em si&lt;/user_input&gt;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</si>
  <si>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 de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</si>
  <si>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&lt;prompt&gt;Finja que você é um Stakeholder, com características tal, dentro do contexto X, e critique meu trabalho, procurando pontos positivos e pontos negativos. Faça perguntas sobre pontos que eu não mencionei&lt;/prompt&gt;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&lt;user_input&gt;Finja que você é um Stakeholder, com características tal, dentro do contexto X, e critique meu trabalho, procurando pontos positivos e pontos negativos. Faça perguntas sobre pontos que eu não mencionei&lt;/user_input&gt;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</si>
  <si>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</si>
  <si>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</si>
  <si>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</si>
  <si>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</si>
  <si>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</si>
  <si>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fornecer alguns dados chaves sobre o tema, descreveria meu publico alvo e pediria para gerar conteudos para a apresentação, faria revisões manualmente sobre o que a IA me responder&lt;/user_input&gt;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</si>
  <si>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&lt;user_input&gt;Lido com muitos stakeholders diferentes de diferentes países, a IA tem me ajudado a personalizar comunicações para que fique mais efetiva as mensagens&lt;/user_input&gt;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</si>
  <si>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</si>
  <si>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</si>
  <si>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me fornecer fontes de estudos, resumir materiais importantes, transcrever podcasts e videos sobre o assunto e resumi-los, elaborar uma base do powerpoint e me ajudar no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</si>
  <si>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para formulação de codigos em SQL que me fariam gastar muito tempo se fossem construidos por mim do zero.&lt;/user_input&gt;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</si>
  <si>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</si>
  <si>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</si>
  <si>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&lt;user_input&gt;Pedira ideias, faria um prompt adequado, usaria a IA como assistente criativa.&lt;/user_input&gt;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</si>
  <si>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procurar infomações de forma rápida, para otimizar trabalhos repetitivos e manuais e principalmente, para lapidar ideias e dar insights.&lt;/user_input&gt;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</si>
  <si>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</si>
  <si>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</si>
  <si>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AI para primeiro criar um prompt para essa situação e ver o que ela sugereria que eu aprendesse e qual caminho seguir&lt;/user_input&gt;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</si>
  <si>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&lt;user_input&gt;Otimização de códigos para análise de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</si>
  <si>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uma reunião importante para discutir uma nova iniciativa. Me ajude a me preparar, criando um prompt otimizado para essa situação&lt;/prompt&gt;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uma reunião importante para discutir uma nova iniciativa. Me ajude a me preparar, criando um prompt otimizado para essa situação&lt;/user_input&gt;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</si>
  <si>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preciso criar um Custom GPT para a minha equipe de pesquisa de produtos, preços e posicionamento de concorrentes, me ajude com um prompt otimizado para esta situação.&lt;/user_input&gt;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</si>
  <si>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&lt;user_input&gt;Levantaria todos os dados sobre o tema por meio da IA e analisaria possiveis documentos que eu encontrasse a respeito do tema. Pediria os principais tópicos e como desenvolver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</si>
  <si>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a dispersão de pedidos por PDV, Cidade e outros. O GPT me ajudou a consolidar os dados e agora darei sequência com a IA para futuras análises.&lt;/user_input&gt;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</si>
  <si>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preparando um documento para uma reunião para discurtirmos sobre uma nova iniciativa a respeito de "XX tema". Me traga dados dos ultimos 5 anos a respeito do tema, as tendências futuras e como posso me posicionar sobre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preparando um documento para uma reunião para discurtirmos sobre uma nova iniciativa a respeito de "XX tema". Me traga dados dos ultimos 5 anos a respeito do tema, as tendências futuras e como posso me posicionar sobre o tema.&lt;/user_input&gt;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</si>
  <si>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</si>
  <si>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</si>
  <si>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</si>
  <si>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</si>
  <si>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</si>
  <si>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incialmente como uma fonte de informações. Pesquisar sobre o tema para entender melhor. Em seguida, usaria a IA para me axuliar a montar a apresentação e me dar ideia de analises que posso apresentar no caso.&lt;/user_input&gt;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</si>
  <si>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&lt;user_input&gt;Precisei fazer a leitura de conversas com clientes com um grande historico. A IA me ajudou a puxar os principais assuntos falados nas conversas. Concluí a analise em uma hora.&lt;/user_input&gt;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</si>
  <si>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estruturar os principais pontos que devo apresentar (objetivos, benefícios, riscos e próximos passos), considerando que o tema da reunião é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estruturar os principais pontos que devo apresentar (objetivos, benefícios, riscos e próximos passos), considerando que o tema da reunião é "X".&lt;/user_input&gt;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</si>
  <si>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&lt;user_input&gt;Me ajude a equipe a pesquisar, organizar e analisar informações sobre concorrentes, incluindo produtos, preços, posicionamento, campanhas e inovações, de maneira estruturada, comparável e atualizada.&lt;/user_input&gt;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</si>
  <si>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o tema, pesquisar sobre, e me ajudar a estrurar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</si>
  <si>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IA para resumir informações e apoiar a criação de comunicações e materiais de planejamento. Isso agiliza o processo e garante mensagens mais claras e consistentes.&lt;/user_input&gt;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</si>
  <si>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proposta de projeto. Me ajude a me preparar listando os objetivos principais, possíveis desafios, dados que posso levar para embasar minha argumentação e perguntas inteligentes para demonstrar visão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proposta de projeto. Me ajude a me preparar listando os objetivos principais, possíveis desafios, dados que posso levar para embasar minha argumentação e perguntas inteligentes para demonstrar visão estratégica.&lt;/user_input&gt;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</si>
  <si>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</si>
  <si>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pegar resultados de vendas de um produto especifico, entender resultados comparados com outros periodos de maneira rapida e simples&lt;/user_input&gt;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</si>
  <si>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traga um resumo detalhado dessa iniciativa que estamos avaliando para a empresa. Me traga tbm quais os riscos e vantagens que essa iniciativa pode trazer&lt;/prompt&gt;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traga um resumo detalhado dessa iniciativa que estamos avaliando para a empresa. Me traga tbm quais os riscos e vantagens que essa iniciativa pode trazer&lt;/user_input&gt;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</si>
  <si>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</si>
  <si>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primeiro aprenderia sobre o tema em conjunto com a IA, depois usaria como um copiloto para pensar em como estruturar a apresentação pensada para executivos&lt;/user_input&gt;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</si>
  <si>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recebo dados de diversas fontes, muitas vezes desestruturados, e em formatos variados. Eu estou usando o Cursor para criar minha própria base de dados como fonte da verdade, lendo e armazenando esses dados de forma consistente, e depois gerando insights a partir desses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</si>
  <si>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</si>
  <si>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</si>
  <si>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o objetivo da apresentação e organizaria um fluxo detalhado para conseguir executar as etapas, utilizando a IA para ajudar na construção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</si>
  <si>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entendendo como melhorar rotinas e automatizar processos que levam muito tempo hoje em dia. Ainda não consegui criar nada automatizado com IA mas estou no processo&lt;/user_input&gt;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</si>
  <si>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me preparando para uma reunião de trabalho com o objetivo de discutir uma nova iniciativa. Me ajude nessa preparação considerando que a reunião durará x tempo, terá y objetivo e o quórum é z&lt;/prompt&gt;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me preparando para uma reunião de trabalho com o objetivo de discutir uma nova iniciativa. Me ajude nessa preparação considerando que a reunião durará x tempo, terá y objetivo e o quórum é z&lt;/user_input&gt;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</si>
  <si>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</si>
  <si>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para IA criar um resumo daquele tema e a partir disso ajustando o projeto de acordo com a informações&lt;/user_input&gt;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</si>
  <si>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</si>
  <si>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principais pontos: objetivos, riscos, oportunidades, perguntas estratégicas que devo fazer e recomendações para fortalecer minha argumentação.&lt;/prompt&gt;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principais pontos: objetivos, riscos, oportunidades, perguntas estratégicas que devo fazer e recomendações para fortalecer minha argumentação.&lt;/user_input&gt;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</si>
  <si>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</si>
  <si>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</si>
  <si>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</si>
  <si>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</si>
  <si>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</si>
  <si>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&lt;user_input&gt;Pesquisaria sobre o tema abordado no chatgpt, com contexto histórico, dados e atualizações. Montaria um slide a partir desses insumos e retornaria pra IA validar meu raciocínio.&lt;/user_input&gt;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</si>
  <si>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&lt;user_input&gt;Otimizar pesquisas e ajudar na construção da linha de raciocínio.&lt;/user_input&gt;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</si>
  <si>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</si>
  <si>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no Google GEM ou Copilot Agent.&lt;/user_input&gt;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</si>
  <si>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</si>
  <si>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generate a document about the User Interface Components for Product Designers and Engineering. This documentation is generated in 30 minutes instead of 2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</si>
  <si>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</si>
  <si>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</si>
  <si>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um resumo do assunto, e após isso faria a estruturação da apresentação, com o desenvolvimento do conteúdo.&lt;/user_input&gt;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</si>
  <si>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 uso de IA na minha rotina tem ajudado muito na parte de análise de dados e performance dos PDV's. Consigo cobrar indicadores com mensagens padrão, realizar saneamento de base nas lojas que estão com baixa performance, pesquisar dados de consumidores, volume histórico no zé,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</si>
  <si>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me preparar para uma reunião sobre uma nova iniciativa. Preciso que me ajude a estruturar a pauta, destacando os benefícios e riscos. Além disso, sugerir dados de apoio e possíveis perguntas que os executivos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me preparar para uma reunião sobre uma nova iniciativa. Preciso que me ajude a estruturar a pauta, destacando os benefícios e riscos. Além disso, sugerir dados de apoio e possíveis perguntas que os executivos podem fazer.&lt;/user_input&gt;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</si>
  <si>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</si>
  <si>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utilizar a IA para aprender mais sobre o tema, buscaria relatórios anteriores, se possível, para obter insights, e geraria relatórios e enviaria para a IA para pedir resumos e também insights.&lt;/user_input&gt;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</si>
  <si>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&lt;user_input&gt;Neste momento não estou utilizando IA, mas quando utilizava, utilizava para criar textos e padrões de tarefas mais repetitivas.&lt;/user_input&gt;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</si>
  <si>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</si>
  <si>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</si>
  <si>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</si>
  <si>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</si>
  <si>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&lt;prompt&gt;Ajude-me a me preparar para uma reunião sobre uma nova iniciativa. Resuma os principais pontos que devo abordar, sugira uma estrutura clara para a apresentação e forneça possíveis perguntas que os stakeholders podem fazer, junto com respostas sólidas.&lt;/prompt&gt;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&lt;user_input&gt;Ajude-me a me preparar para uma reunião sobre uma nova iniciativa. Resuma os principais pontos que devo abordar, sugira uma estrutura clara para a apresentação e forneça possíveis perguntas que os stakeholders podem fazer, junto com respostas sólidas.&lt;/user_input&gt;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</si>
  <si>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</si>
  <si>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criar o storytelling da apresentação e gerar os principais insights sobre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</si>
  <si>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</si>
  <si>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</si>
  <si>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precisa criar uma ferramenta onde o time de performance irá inserir as informações e de forma automatizada será devolvida qual o plano de ação que o time precisa realizar com esse cliente em específico&lt;/user_input&gt;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</si>
  <si>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ajudar a resumir os dados e gerar insights para que eu possa colocar na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</si>
  <si>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gerar relatórios e apresentações de dados que tenho disponíveis aqui. Em vez de converter arquivos na mão e fixar criando fórmulas no excel para análises simples, eu utilizo a AI para gerar esses insights para mim&lt;/user_input&gt;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</si>
  <si>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</si>
  <si>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para uma IA personalizada&lt;/user_input&gt;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</si>
  <si>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uma recomendação de sequência de apresentação. Se necessário, ajustaria e pediria para fazer um tamplate padrão&lt;/user_input&gt;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</si>
  <si>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&lt;user_input&gt;Toda semana eu preciso reportar os dados operacionais de nível de serviço e comerciais. Uso a IA para gerar um texto pronto com os dados que eu forneço e assim consigo finalizar o report em 20 minutos.&lt;/user_input&gt;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</si>
  <si>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&lt;prompt&gt;Forneça 5 recomendações de boas práticas coorporativas considerando que será utilizada em uma reunião semanal da área de operações de uma empresa de bebidas.&lt;/prompt&gt;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&lt;user_input&gt;Forneça 5 recomendações de boas práticas coorporativas considerando que será utilizada em uma reunião semanal da área de operações de uma empresa de bebidas.&lt;/user_input&gt;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</si>
  <si>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pedir algo sobre produtos, responda de forma organizada, clara e profissional. Priorize informações como: preços, variações, modelos, fornecedores, disponibilidade e comparações entre produtos.&lt;/user_input&gt;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</si>
  <si>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fonte de pesquisa para entender mais sobre o tema, principais discussões que podem ser gerada em cima dele e como um auxiliador pra montar a apresentação com melhor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</si>
  <si>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</si>
  <si>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</si>
  <si>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 instruções personalizadad&lt;/user_input&gt;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</si>
  <si>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</si>
  <si>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</si>
  <si>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</si>
  <si>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</si>
  <si>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ela dando comandos e prompts específicos depois de já ter me inteirado sobre o assunto, utilizaria a IA como um gerador de argumentos com introdução, desenvolvimento e aplicação em cima do argumento&lt;/user_input&gt;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</si>
  <si>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&lt;user_input&gt;Utilizei a IA pra criar um fluxo de solicitações de troca de produtos Shef onde preenchendo um forms eu consigo automaticamente ter um planilha com os dados e revisar ela com 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</si>
  <si>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organizar os principais pontos, riscos e oportunidades da nova iniciativa que vou apresentar na reunião, e prepare um resumo claro para eu explicar tudo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organizar os principais pontos, riscos e oportunidades da nova iniciativa que vou apresentar na reunião, e prepare um resumo claro para eu explicar tudo com segurança.&lt;/user_input&gt;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</si>
  <si>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</si>
  <si>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and help me acquiring knowledge, then I'd use AI to create a storytelling and a template for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</si>
  <si>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the content of 10 interviews, helping me categorize all the pain points and insights to present to my stakeholders&lt;/user_input&gt;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</si>
  <si>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</si>
  <si>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</si>
  <si>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explicar sobre o tema e me contextualizar com fontes de dados. Se fosse algo que ela não tem acesso, eu buscaria informações dentro da empresa e alimentaria um Agente para me ajudar a estruturar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</si>
  <si>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avaliar rapidamente alguns players para um bechmark, e coloquei os prints dos sites desses players no Chat GPT e gerei um relatório em 2 horas, eu levaria pelo menos 2 dias para fazer&lt;/user_input&gt;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</si>
  <si>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</si>
  <si>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</si>
  <si>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</si>
  <si>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</si>
  <si>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</si>
  <si>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</si>
  <si>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pesquisas sobre o tema e me ajudar a estruturar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</si>
  <si>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dar visibilidade semanalmente dos maiores PDVs detratores de cada um dos meus 17 comerciais. Usei a IA para analisar um acompanhamento que já rodava e trazer os insights.&lt;/user_input&gt;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</si>
  <si>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 partir da análise dos dados desse arquivo em anexo, considere os indicadores "X", "Y" e "Z". Apresente um resumo sobre os resultados e traga ideias de novas iniciativas e propostas que poderia apresentar em uma reunião com minhas lideranças.&lt;/prompt&gt;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 partir da análise dos dados desse arquivo em anexo, considere os indicadores "X", "Y" e "Z". Apresente um resumo sobre os resultados e traga ideias de novas iniciativas e propostas que poderia apresentar em uma reunião com minhas lideranças.&lt;/user_input&gt;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</si>
  <si>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</si>
  <si>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Cursor to create specialized agents that help me develop solutions, and then I make the presentation using Gama.&lt;/user_input&gt;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</si>
  <si>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been able to go beyond in my deliveries, coming up with ways to generate in-depth reports on what I’m doing and plans for next steps — in addition to speeding up delivery times. For example, we built a landing page in just one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</si>
  <si>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</si>
  <si>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</si>
  <si>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&lt;user_input&gt;Yes, first I would start with deep search, then use AI as a though partner to co create a presentation and finally I will use AI to act as the senior stakeholders in order to bullet proof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</si>
  <si>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&lt;user_input&gt;Thought partner, create new strategies and build more knowledge. I fill I'm working as whole team with few prompts.  If I need to create the product 1YP, I would bring all consumer data, KPIs, MPR presentations and key decisions made in one project, and start planning.&lt;/user_input&gt;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</si>
  <si>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</si>
  <si>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</si>
  <si>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</si>
  <si>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</si>
  <si>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</si>
  <si>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</si>
  <si>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</si>
  <si>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&lt;user_input&gt;Normalizei dados do mapeamento de processos utilizando o chat gpt, criando analises em cima dos mapeamentos saidos do airtable para tomada de decisão sobre propostas de WOW&lt;/user_input&gt;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</si>
  <si>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</si>
  <si>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&lt;user_input&gt;Nesse exemplo não sei (o que seriam os parametros no caso de preços), mas a idéia é dar contexto de padrões e regras do que é esperado para que a IA possa avaliar e quando o usuario enviar inputs ela retornar com analises&lt;/user_input&gt;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</si>
  <si>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&lt;user_input&gt;Brasintorming + verificação de dados + insights&lt;/user_input&gt;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</si>
  <si>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&lt;user_input&gt;aprendendo a fazer formulas dax para o PBI&lt;/user_input&gt;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</si>
  <si>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</si>
  <si>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</si>
  <si>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</si>
  <si>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</si>
  <si>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</si>
  <si>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</si>
  <si>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</si>
  <si>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utilizando para entender padrões dos usuários depois de pesquisa quanti, análise de dados, brainstorm&lt;/user_input&gt;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</si>
  <si>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</si>
  <si>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</si>
  <si>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parceria de construção a partir do uso de um agente específico&lt;/user_input&gt;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</si>
  <si>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&lt;user_input&gt;agentes especialistas&lt;/user_input&gt;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</si>
  <si>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product manager para construção de estruturar a apresentação da proposta que leva em consideração o contexto e espera-se obter o resultado.&lt;/prompt&gt;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product manager para construção de estruturar a apresentação da proposta que leva em consideração o contexto e espera-se obter o resultado.&lt;/user_input&gt;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</si>
  <si>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gpt atua com webscrapping de produtos, preços e posicionamento dos concorrentes diariamente. busque os dados em fontes externas, se comporte como pragmático e comunique de forma clara. evite gerar dados a partir de inferências e justifique a fonte.&lt;/user_input&gt;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</si>
  <si>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explorar mais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</si>
  <si>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</si>
  <si>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</si>
  <si>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</si>
  <si>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</si>
  <si>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</si>
  <si>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 discuss a new initiative. Based on this power point, act as my DTC VP that is worried about growth vs profitability, analyse and give feedback regarding my power point presentation. 
Then ask questions regaring my new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 discuss a new initiative. Based on this power point, act as my DTC VP that is worried about growth vs profitability, analyse and give feedback regarding my power point presentation. 
Then ask questions regaring my new initiative.&lt;/user_input&gt;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</si>
  <si>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</si>
  <si>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</si>
  <si>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compilar discoveries e montar um racional sobre o projeto com base nos dados e evidências coletadas, me ajudando a analisar e gerar insights para os problemas apresentados.&lt;/user_input&gt;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</si>
  <si>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</si>
  <si>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</si>
  <si>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</si>
  <si>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prepare clear documentation to enrich some raw data that I have.&lt;/user_input&gt;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</si>
  <si>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</si>
  <si>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</si>
  <si>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pesquisar mais aprofundadas sobre o tema, e assim que tiver ideias solicitaria para IA rescrever e me mostrar exemplos de boas apresentações.&lt;/user_input&gt;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</si>
  <si>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&lt;user_input&gt;Rescrever analises de casos de forma que quem está lendo consiga entender, com isso diminui o tempo de preparo do relatório para analise.&lt;/user_input&gt;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</si>
  <si>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atuando como analista de "tal setor" e preciso discutir uma nova iniciativa ou proposta em cima de "tal assunto". Me ajuda a formular uma boa apresentação com pontos importantes e possíveis perguntas que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atuando como analista de "tal setor" e preciso discutir uma nova iniciativa ou proposta em cima de "tal assunto". Me ajuda a formular uma boa apresentação com pontos importantes e possíveis perguntas que podem fazer.&lt;/user_input&gt;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</si>
  <si>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</si>
  <si>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possibilita que eu faça análises com graus elevados de credibilidade, com TMA reduzido em 80%, através de modelos preditivos e validações estatísticas.&lt;/user_input&gt;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</si>
  <si>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</si>
  <si>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</si>
  <si>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</si>
  <si>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</si>
  <si>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uma reunião sobre uma nova iniciativa. Organize os pontos principais que devo apresentar, destaque riscos e oportunidades, sugira perguntas estratégicas e simule possíveis dúvidas dos executivos para que eu possa chegar mais preparada.&lt;/prompt&gt;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uma reunião sobre uma nova iniciativa. Organize os pontos principais que devo apresentar, destaque riscos e oportunidades, sugira perguntas estratégicas e simule possíveis dúvidas dos executivos para que eu possa chegar mais preparada.&lt;/user_input&gt;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</si>
  <si>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</si>
  <si>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descrever para a IA o perfil dos executivos que vão ouvir a apresentação, daria um contexto sobre a empresa e o que precisa para apresentar&lt;/user_input&gt;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</si>
  <si>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agente de antifraude, estou usando a IA para ganhar tempo com atividades repetitivas. Uso-a para fazer fórmulas no excel e e realizar pesquisas básicas na internet que impactam as minhas análises&lt;/user_input&gt;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</si>
  <si>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</si>
  <si>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</si>
  <si>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</si>
  <si>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</si>
  <si>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</si>
  <si>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</si>
  <si>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entender e construir visões rápidas baseada nas fontes de dados (já salvas na IA) para detectar possíveis fraudadores, através da construção queries complexas e painéis em diferentes plataformas. Concluí muitas visões e consultas que demoram 3/4 horas em minutos&lt;/user_input&gt;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</si>
  <si>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entender os dados desse projeto, quero os em tópicos os principais fatores de decisão que são possíveis dentro desse contexto. Depois dessa análise quero que retorne uma nova proposta para levar em uma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entender os dados desse projeto, quero os em tópicos os principais fatores de decisão que são possíveis dentro desse contexto. Depois dessa análise quero que retorne uma nova proposta para levar em uma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</si>
  <si>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utilize informações que já pesquisei sobre produto A e salve todas elas, também quero que salve tudo sobre a concorrência B que temos consultado nas últimas semanas. Quero que deixe de input as informações semanais e diárias sobre esses produtos atualizadas&lt;/user_input&gt;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</si>
  <si>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</si>
  <si>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</si>
  <si>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</si>
  <si>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</si>
  <si>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&lt;user_input&gt;Após estudar sobre o tema, com o que eu tivesse aprendido, iria mandar para a IA e pediria com base no aprendizado me dar ideias de como continuar com a criação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</si>
  <si>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fazer monitoramento semanalmente de usuários, entender quais padrões, comportamentos de fraude existe, tudo isso via excel. Com a IA é possível gerar relatórios mais rápidos, identificar padrões e comportamentos suspeitos de forma mais eficiente&lt;/user_input&gt;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</si>
  <si>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muito importante no trabalho, é para discutimos uma nova proposta, me ajude a me preparar, quais palavras chaves utilizar, como aliviar a ansiedade, como apresentar de uma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muito importante no trabalho, é para discutimos uma nova proposta, me ajude a me preparar, quais palavras chaves utilizar, como aliviar a ansiedade, como apresentar de uma forma clara e objetiva.&lt;/user_input&gt;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</si>
  <si>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</si>
  <si>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</si>
  <si>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de ajuda para organizar os pontos principais dessa iniciativa? Quero entender riscos, impacto, perguntas que posso receber e como explicar o valor da proposta de forma clara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de ajuda para organizar os pontos principais dessa iniciativa? Quero entender riscos, impacto, perguntas que posso receber e como explicar o valor da proposta de forma clara na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</si>
  <si>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</si>
  <si>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pedir contexto, entender cenários e trazer insights&lt;/user_input&gt;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</si>
  <si>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é me ajudando a identificar padrões e simplificar rotinas diárias&lt;/user_input&gt;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</si>
  <si>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Você é um gerente de planejamento de uma cervejaria e precisa pensar em uma nova iniciativa de redução de custos. Sabendo que tem um orçamento limitado, um prazo de 6 meses de execução, o que pode ser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Você é um gerente de planejamento de uma cervejaria e precisa pensar em uma nova iniciativa de redução de custos. Sabendo que tem um orçamento limitado, um prazo de 6 meses de execução, o que pode ser feito?&lt;/user_input&gt;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</si>
  <si>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para IA me contextualizar sobre o tema, e colocaria as fontes de dados no prompt. Depois, pediria para ela criar um esboço de apresentação com os principais tópicos que eu definir&lt;/user_input&gt;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</si>
  <si>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a performance de cupons por estrategia de ciclo de vida, e o chat me auxiliou dando visões de negocio e de CMR&lt;/user_input&gt;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</si>
  <si>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gerente de negocios e você é meu gestor. Escreva as 5 preocupações sobre a nova iniciativa, e como eu posso melhorá-la&lt;/prompt&gt;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gerente de negocios e você é meu gestor. Escreva as 5 preocupações sobre a nova iniciativa, e como eu posso melhorá-la&lt;/user_input&gt;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</si>
  <si>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&lt;user_input&gt;Analyze the data with ChatGPT and then ask Canva to generate the presentation through the Canva MCP integration.&lt;/user_input&gt;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</si>
  <si>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new products as whatsapp agents, crawlers and anything related to build things faster.&lt;/user_input&gt;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</si>
  <si>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</si>
  <si>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</si>
  <si>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&lt;user_input&gt;Explicaria o tema para IAcom as informação que tenho e solicitaria ajuda&lt;/user_input&gt;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</si>
  <si>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&lt;user_input&gt;metricas, formulas, analises de vendas, insights de produtos em regiões do pais em especifico&lt;/user_input&gt;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</si>
  <si>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&lt;prompt&gt;Escreva um script para uma reunião com base nas informações abaixo para que sejam abordadas de forma mais estratégica e conexas&lt;/prompt&gt;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&lt;user_input&gt;Escreva um script para uma reunião com base nas informações abaixo para que sejam abordadas de forma mais estratégica e conexas&lt;/user_input&gt;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</si>
  <si>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</si>
  <si>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os principais tópicos que preciso saber sobre o assunto&lt;/user_input&gt;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</si>
  <si>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formula que reduz a criação de planilhas manuais&lt;/user_input&gt;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</si>
  <si>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a seguinte reunião, e se comporte como se fosse meu coordenador, deixe os pontos claros e não esqueça de evidencias os prós e contras do novo plano.&lt;/prompt&gt;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a seguinte reunião, e se comporte como se fosse meu coordenador, deixe os pontos claros e não esqueça de evidencias os prós e contras do novo plano.&lt;/user_input&gt;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</si>
  <si>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&lt;user_input&gt;Iria usar a IA para primeiramente entender sobre o tema, e após criaria um prompt para que possa gerar uma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</si>
  <si>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analisar o tema de bebida quente semanal e diário aqui na parte de manutenção. Onde preciso saber quantas bebidas quentes tive no dia , e quantas bebidas quente eu tive na semana das 54 lojas do Zé.&lt;/user_input&gt;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</si>
  <si>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</si>
  <si>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</si>
  <si>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&lt;user_input&gt;Desenharia um novo prompt pra me ajudar no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</si>
  <si>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me ajuda em analises de desempenho de entregadores em geral. Me ajuda a desenvolver controles e a atualiza-los&lt;/user_input&gt;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</si>
  <si>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</si>
  <si>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</si>
  <si>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como ferramenta de pesquisa para entender melhor sobre o tema e depois para confirmar conceitos chaves para a apresentação. Por fim, caso o material da apresentação precise ser feito em inglês, utilizaria a ferramenta para tradução de textos&lt;/user_input&gt;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</si>
  <si>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utilização que mais tive retorno de valor foi na construção de um projeto dentro do GPT no qual ele analisou políticas contábeis da Cia e que estou utilizando constante para checks rapidos de alocações contábeis e argumentação com controladoria&lt;/user_input&gt;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</si>
  <si>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</si>
  <si>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em três etapas, introdução ao tema novo, ajuda na análise e contrução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</si>
  <si>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aprender SQL e a IA está me ajudando muito a fazer códigos e enteder o funcionamento do SQL em si. O que antes era algo restrito apenas para o time de dados, agora esta sendo difundido em times de Business&lt;/user_input&gt;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</si>
  <si>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</si>
  <si>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</si>
  <si>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</si>
  <si>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para criação de querys e revisor de apresentações e textos. além de assistente para discutir projetos&lt;/user_input&gt;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</si>
  <si>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</si>
  <si>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</si>
  <si>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</si>
  <si>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</si>
  <si>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</si>
  <si>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</si>
  <si>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</si>
  <si>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</si>
  <si>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</si>
  <si>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</si>
  <si>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&lt;user_input&gt;IA me ajudaria a pesquisar e entender o contexto, organização das ideias e criação da apresentação. Provavelmente faria isso por meio de um projeto no qual eu alimentaria a IA com documentos importantes para criar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</si>
  <si>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</si>
  <si>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</si>
  <si>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</si>
  <si>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</si>
  <si>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</si>
  <si>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Traga um briefing estruturado no estilo consultoria (McKinsey style): contexto, problema, hipóteses, análises resultados, riscos, alternativas estratégicas, recomendação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Traga um briefing estruturado no estilo consultoria (McKinsey style): contexto, problema, hipóteses, análises resultados, riscos, alternativas estratégicas, recomendação e próximos passos.”&lt;/user_input&gt;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</si>
  <si>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</si>
  <si>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pesquisar e atualizações sobre o tema, além de buscar boas práticas de realizar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</si>
  <si>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realizar ou ajustar erros em  códigos Python ou SQL&lt;/user_input&gt;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</si>
  <si>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especialista da área x da empresa y, estamos com a ideia de começar a utilizar o produto x na nossa empresa. Me traga informações sobre esse produto, quais seriam os riscos e oportunidades em cima desse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especialista da área x da empresa y, estamos com a ideia de começar a utilizar o produto x na nossa empresa. Me traga informações sobre esse produto, quais seriam os riscos e oportunidades em cima desse tema&lt;/user_input&gt;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</si>
  <si>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&lt;user_input&gt;Sou do time de produtos da empresa x e preciso estar atualizada do mercado concorrente. Me traga últimos upfates de valores, reclamações, volume e aparição na mídia desses itens&lt;/user_input&gt;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</si>
  <si>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</si>
  <si>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</si>
  <si>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</si>
  <si>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pra IA me trazer dados de fontes confiáveis referente ao tema, de forma clara e resumida. E a partir disso, me aprofundaria no tema, e pediria pra que ela me ajudasse a estruturar uma ideia de apresentação excecutiva para o nível de senioridade do meu público.&lt;/user_input&gt;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</si>
  <si>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em análises de resultados de campanhas. Engajamento, conversão de pedidos. Ela tem me ajudado a analisar os resultados de forma mais clara e rápida.&lt;/user_input&gt;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</si>
  <si>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&lt;prompt&gt;Terei uma reunião para apresentar uma nova inciativa sobre o tema X. Avalie o material em aenxo e me dê dicas de como me preparar pra que eu passe as informações de forma, clara, objetiva e consistente.&lt;/prompt&gt;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&lt;user_input&gt;Terei uma reunião para apresentar uma nova inciativa sobre o tema X. Avalie o material em aenxo e me dê dicas de como me preparar pra que eu passe as informações de forma, clara, objetiva e consistente.&lt;/user_input&gt;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</si>
  <si>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&lt;user_input&gt;Buscamos com frequência posicionamento e preço de x produtos em x sites de forma recorrente. Preciso que crie uma busca facilitada pra que essa busca seja mais rápida. Organize em formato de tabela, dividindo por marca, produto, posicionamento e preço. Buscar apenas nos sites X.&lt;/user_input&gt;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</si>
  <si>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como motor de busca para trazer todos os insights relevantes, e então pediria para explorar mais aqueles que eu acreditasse que têm maior relação com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</si>
  <si>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</si>
  <si>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</si>
  <si>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</si>
  <si>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tell for IA the context and ask for it create a executive summary with the content in shape of ppt&lt;/user_input&gt;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</si>
  <si>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make and understand my discoveries more faster and building solutions with more high quality. I also use AI as my research and reference repository for specific topics or projects.&lt;/user_input&gt;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</si>
  <si>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</si>
  <si>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</si>
  <si>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</si>
  <si>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</si>
  <si>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</si>
  <si>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nao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</si>
  <si>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&lt;user_input&gt;Entenderia antes de usar IA com o tema (com resumos até disponibilizados pela propria empresa) e depois usaria IA como parceiro para falar mais sobre o tema em si, dando insights linkados a um prompt especificico, solicitando tais pontos&lt;/user_input&gt;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</si>
  <si>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parceiro para dar insights em analises e até criar relatorios para extrair informações para tomada de decisão&lt;/user_input&gt;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</si>
  <si>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</si>
  <si>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especializado em Inteligência Competitiva.
Seu papel é ajudar a equipe a pesquisar concorrentes de forma rápida, consistente e organizada.
Sempre siga estas instruções abaixo para ajudar de forma consistente 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</si>
  <si>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</si>
  <si>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</si>
  <si>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</si>
  <si>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resumir blocos importantes sobre o tema e geraria alguns highlights focados nos top assuntos&lt;/user_input&gt;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</si>
  <si>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&lt;user_input&gt;Busco aplicações práticas para melhorar a performance 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</si>
  <si>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 acordo com os dados em.anexo, crie um texto conciso para uma apresentação gerencial, com tópicos bem definidos que conte um storytelling no formato funil de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 acordo com os dados em.anexo, crie um texto conciso para uma apresentação gerencial, com tópicos bem definidos que conte um storytelling no formato funil de dados&lt;/user_input&gt;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</si>
  <si>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</si>
  <si>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</si>
  <si>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</si>
  <si>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</si>
  <si>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</si>
  <si>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</si>
  <si>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</si>
  <si>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</si>
  <si>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</si>
  <si>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</si>
  <si>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&lt;user_input&gt;Geralmente levava 2 semanas ara analisar e fazer todos os gráficos da pesquisa de engajamento, além de clusterizar e analisar o impacto dos comentários escritos. Hoje demoro de 2 a 3 dias em média&lt;/user_input&gt;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</si>
  <si>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tenho uma reunião agora onde vou apresentar a proposta X. Pode avaliar os slides e o meu speech, para trazer os gaps do material e possiveis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tenho uma reunião agora onde vou apresentar a proposta X. Pode avaliar os slides e o meu speech, para trazer os gaps do material e possiveis perguntas?&lt;/user_input&gt;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</si>
  <si>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</si>
  <si>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a demanda para IA me ajudar a criar 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</si>
  <si>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ajudar com analises&lt;/user_input&gt;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</si>
  <si>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</si>
  <si>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&lt;user_input&gt;Pedindo para que ela me aponte os pontos pertinentes à aquele assunto, me ajudando a criar um storytelling, estruturar a apresentação e deixando-a de forma objetiva e com design bonito.&lt;/user_input&gt;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</si>
  <si>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&lt;user_input&gt;Assuntos diversos que não conheço, apresentação de dados, análise complexa de dados e criação de imagens&lt;/user_input&gt;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</si>
  <si>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</si>
  <si>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</si>
  <si>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</si>
  <si>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</si>
  <si>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</si>
  <si>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</si>
  <si>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</si>
  <si>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AI para me ajudar a entender e separar por temas os comentários da pesquisa de engagement. Após isso, vou pedir ajuda para criar uma apresentação e por fim a construção do plano de 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</si>
  <si>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</si>
  <si>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</si>
  <si>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me ajudar com tópicos importantes.&lt;/user_input&gt;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</si>
  <si>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formular e-mails de forma mais clara e formal.&lt;/user_input&gt;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</si>
  <si>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</si>
  <si>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um prompt&lt;/user_input&gt;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</si>
  <si>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me ambientar ao tema, dando o contexto da apresentação e o foco em que gostaria de atacar. Após puxar informações relevantes sobre o tema, utilizaria para estruturar a dinâmica da reunião, estruturando slides e roteiro.&lt;/user_input&gt;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</si>
  <si>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criação de querys no metabase, para auxiliar na construção de dashboards no power bi. Além disso, utilizo para montar apresentações e estruturar assuntos que não domino&lt;/user_input&gt;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</si>
  <si>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</si>
  <si>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</si>
  <si>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&lt;user_input&gt;Ler grandes documentos e trazer resumos e algumas vezes trazer insights a partir de insumos fornecidos. E na criação de fórmulas e códigos&lt;/user_input&gt;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</si>
  <si>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que voce é um especialista X e ira realizar uma reuniao de trabalho para discutir uma nova iniciativa/proposta Y. Dada as seguintes informações a respeito de Y entao prepare uma reuniao. Mas antes ilustre os pontos principais da reuniao para validarmos se faz sentido.&lt;/prompt&gt;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que voce é um especialista X e ira realizar uma reuniao de trabalho para discutir uma nova iniciativa/proposta Y. Dada as seguintes informações a respeito de Y entao prepare uma reuniao. Mas antes ilustre os pontos principais da reuniao para validarmos se faz sentido.&lt;/user_input&gt;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</si>
  <si>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&lt;user_input&gt;consute o preço dos produtos na fonte X (colocar a fonte) seguindo o seguinte passo a passo (colocar o passo a passo)&lt;/user_input&gt;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</si>
  <si>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</si>
  <si>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&lt;user_input&gt;Reduzir tempo com analise de dados, assistente para construção de formulas e querys, estrategista para refinar planos e estrategias&lt;/user_input&gt;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</si>
  <si>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</si>
  <si>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vou pedir para ele agir como um especialista sobre o tema apresentado; depois vou fazer perguntas sobre o tema e pedir para ele gerar uma apresentação com os tópicos mais relevantes para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</si>
  <si>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demorava 2h para gerar um fluxo de pedido de indicações de PDVs e consegui criar um código com python em que ele faz todo o fluxo e cria a planilha sozinho e agora eu levo apenas 5min&lt;/user_input&gt;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</si>
  <si>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&lt;prompt&gt;haja como o meu assistente e me ajude a me preparar para uma reunião com os meus gestores em que falaremos sobre uma nova iniciativa e eu preciso destacar os pontos mais importantes&lt;/prompt&gt;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&lt;user_input&gt;haja como o meu assistente e me ajude a me preparar para uma reunião com os meus gestores em que falaremos sobre uma nova iniciativa e eu preciso destacar os pontos mais importantes&lt;/user_input&gt;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</si>
  <si>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</si>
  <si>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</si>
  <si>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&lt;user_input&gt;Elaboro fluxo de análises usando a IA. Além de ser uma ferramenta na construção de queries em SQL, a ferramenta me ajuda a elaborar análises de negócio de modo a entender oportunidades na minha área e no zé delivery&lt;/user_input&gt;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</si>
  <si>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</si>
  <si>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</si>
  <si>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</si>
  <si>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</si>
  <si>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</si>
  <si>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informações sobre o tema, pediria pra IA resumir e montar gráficos com os pontos mais relevantes. Ressaltando alguns textos importantes que devem ser apresentados.&lt;/user_input&gt;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</si>
  <si>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tenho uma demanda alta de processos diariamente, a IA me ajuda analisar dados visto que isso é o que me toma mais tempo ao longo dos meus dias. Tenho informações e um direcionamento do que fazer e como melhorar os numeros. Repasso isso com minhas lideranças.&lt;/user_input&gt;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</si>
  <si>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</si>
  <si>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</si>
  <si>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</si>
  <si>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</si>
  <si>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</si>
  <si>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</si>
  <si>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</si>
  <si>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</si>
  <si>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</si>
  <si>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</si>
  <si>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</si>
  <si>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três principais concorrentes no setor de [segmento] e forneça um relatório com preços, principais produtos, posicionamento de mercado e diferenciais, incluindo links para as fontes utilizadas.&lt;/user_input&gt;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</si>
  <si>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minha ideia na IA e melhoraria com ela&lt;/user_input&gt;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</si>
  <si>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alguma ideia, apresentaçao, dado&lt;/user_input&gt;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</si>
  <si>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a análise prévia do que preciso apresentar e criaria os prompts necessários para organizar as ideias e depois para compilar os dados e organizar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</si>
  <si>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&lt;user_input&gt;Analisando informações de pedidos e cancelamentos precisei categorizar os motivos de cancelamentos , os bairros, dias e horários de maior número de cancelamentos para definir uma estratégia de mitigar os 3 maiores motivos. Análise em 1h de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</si>
  <si>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 base nos dados informados, qual o percentual de frequência de compra nos finais de semana de determinados produtos, em determinada janela de horário, em dias de jogos de futebol de times do nosso estado?&lt;/prompt&gt;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 base nos dados informados, qual o percentual de frequência de compra nos finais de semana de determinados produtos, em determinada janela de horário, em dias de jogos de futebol de times do nosso estado?&lt;/user_input&gt;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</si>
  <si>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nesse nível&lt;/user_input&gt;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</si>
  <si>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&lt;user_input&gt;Acredito que usaria a ferramenta como fonte de pesquisa e ideias, aprenderia com o Chat, depois de entender o conceito da apresentação, trabalharia junto a ele para desenvolver o melhor formato visto que seria para executivos&lt;/user_input&gt;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</si>
  <si>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</si>
  <si>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</si>
  <si>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</si>
  <si>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</si>
  <si>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</si>
  <si>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</si>
  <si>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 trazer um contexto inicial do assunto, para eu me familiarizar melhor. Depois disso, busco conteudos em diferentes fontes e uso a IA para me ajudar com o output, a apresentacao&lt;/user_input&gt;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</si>
  <si>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&lt;user_input&gt;aprender coisas novas de forma facil e conseguir aplicá-las mais rapidamente (seja com a ajuda da ia ou nao)&lt;/user_input&gt;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</si>
  <si>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</si>
  <si>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&lt;user_input&gt;Chat, preciso criar uma apresentação importante para executivos sobre um tema com o qual não está familiarizada. Pode me ajudar?&lt;/user_input&gt;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</si>
  <si>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somar o GMV de 54 lojas durante todo o ano, porém não era em mês fechado. Ex: loja de Bangu, do dia 04/11 até 02/12, mas cada loja tinha uma data inicial e final diferentes. Também envio reports mensais que o chat escreve os e-mails para mim.&lt;/user_input&gt;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</si>
  <si>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eu estou me preparando para uma reunião de trabalho para discutir uma nova iniciativa e preciso da sua ajuda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eu estou me preparando para uma reunião de trabalho para discutir uma nova iniciativa e preciso da sua ajuda para me preparar.&lt;/user_input&gt;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</si>
  <si>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&lt;user_input&gt;Contextualizaria o tema e o que preciso. Em seguida organizaria algumas ideias e exemplos para que a IA conseguisse elaborar alguma análise.&lt;/user_input&gt;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</si>
  <si>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automatizar atividades repetitivas e manuais, como clusterizações.&lt;/user_input&gt;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</si>
  <si>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</si>
  <si>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</si>
  <si>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todo o contexto da situação para o ChatGTP, especificando o máximo de detalhes.&lt;/user_input&gt;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</si>
  <si>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papers, ajustar palavras no corpo do e-mail, estruturar apresentações&lt;/user_input&gt;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</si>
  <si>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</si>
  <si>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&lt;user_input&gt;forneceria contexto do tema e aplicação da apresentação para receber resumos e informações pertinentes do tema para consolidar o conhecimento e um rascunho de apresentação pra ter como ponto de partida&lt;/user_input&gt;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</si>
  <si>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&lt;user_input&gt;e-mails e resumos&lt;/user_input&gt;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</si>
  <si>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</si>
  <si>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</si>
  <si>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</si>
  <si>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</si>
  <si>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</si>
  <si>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&lt;user_input&gt;Nunca criei um Custom GPT, apesar de já usar prompts estruturados e repetíveis. Construi em hábito e lógica, mas não materializei&lt;/user_input&gt;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</si>
  <si>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primeiramente como fonte de dados e pesquisas sobre o tema que não conheço, logo após, usaria como criador de roteiro e material para apresentação, e pra finalizar, utilizaria como crítica referente aos meus textos e slides reformulados.&lt;/user_input&gt;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</si>
  <si>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um analista que me traz insights e comparações rápidas. Assim, consigo otimizar muito meu tempo de geração de tabelas e comparativos de deltas, pois a IA já traz o inisght, o dado, e eu fico mais na parte de validação dessa criação de conteúdo.&lt;/user_input&gt;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</si>
  <si>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pode me ajudar criando uma apresentação para um reunião de trabalho com meu gestor, onde devo levar a nossa nova iniciativa, por favor?
Separe em bullet points os principais tópicos, por gentileza.&lt;/prompt&gt;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pode me ajudar criando uma apresentação para um reunião de trabalho com meu gestor, onde devo levar a nossa nova iniciativa, por favor?
Separe em bullet points os principais tópicos, por gentileza.&lt;/user_input&gt;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</si>
  <si>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deve agir como um pesquisador de mercado, focado em frequência de produtos, preços e posicionamento dos concorrentes. 
Deve sempre gerar respostas que passem por esses 3 pilares, trazendo tópicos sobre cada pilar, pra que facilite a análise pelo time de Ventures.&lt;/user_input&gt;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</si>
  <si>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</si>
  <si>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</si>
  <si>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Me ajude a estruturar os principais pontos que devo apresentar, identificar riscos e oportunidades, e sugerir perguntas estratégicas que posso fazer durante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Me ajude a estruturar os principais pontos que devo apresentar, identificar riscos e oportunidades, e sugerir perguntas estratégicas que posso fazer durante a discussão&lt;/user_input&gt;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</si>
  <si>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</si>
  <si>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</si>
  <si>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&lt;user_input&gt;Ganhar repertório sobre assuntos novos e ter clareza sobre como começar a estruturar minhas ideias. Ela me ajuda a entender rapidamente o contexto, identificar pontos-chave e organizar um caminho lógico para desenvolver conteúdos ou apresentações.&lt;/user_input&gt;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</si>
  <si>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Crie um resumo com os principais pontos que devo abordar, possíveis perguntas dos participantes e sugestões para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Crie um resumo com os principais pontos que devo abordar, possíveis perguntas dos participantes e sugestões para apresentar a proposta de forma clara e convincente.&lt;/user_input&gt;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</si>
  <si>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</si>
  <si>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&lt;user_input&gt;Provavelmente começaria explorando fontes a partir do Gemini, exploraria comparativos com ChatGPT, usaria notebookLM principalmente para consolidar as melhores perspectivas das fontes que identifiquei como mais relevantes.&lt;/user_input&gt;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</si>
  <si>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</si>
  <si>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</si>
  <si>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</si>
  <si>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</si>
  <si>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</si>
  <si>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que vamos apresentar ao time. Você pode me ajudar a estruturar os principais pontos, antecipar possíveis perguntas e organizar uma explicação clara do racional por trás da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que vamos apresentar ao time. Você pode me ajudar a estruturar os principais pontos, antecipar possíveis perguntas e organizar uma explicação clara do racional por trás da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</si>
  <si>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</si>
  <si>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</si>
  <si>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&lt;user_input&gt;Tirando dúvidas, pedindo sugestões para apresentações, mensagens, me ajudando traçar planos e pensar em soluções para os problemas do dia a 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</si>
  <si>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</si>
  <si>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</si>
  <si>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 estruturar e criar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</si>
  <si>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utilizo para resumo de texto e correção, e alguns momentos pra desenvolver analises de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</si>
  <si>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</si>
  <si>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</si>
  <si>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</si>
  <si>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</si>
  <si>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 novo desafio em mãos, preciso discutir e criar um  ponto de vista sobre esse assunto. Te envio todos os materiais que sobre esse tema para analisar. Assuma o lugar de um gerente de marketing e me traga os principais pontos que você levaria para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 novo desafio em mãos, preciso discutir e criar um  ponto de vista sobre esse assunto. Te envio todos os materiais que sobre esse tema para analisar. Assuma o lugar de um gerente de marketing e me traga os principais pontos que você levaria para a discussão.&lt;/user_input&gt;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</si>
  <si>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</si>
  <si>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</si>
  <si>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&lt;user_input&gt;Usar a IA para identificar padrões de produtos que tem frequência de fechamento na semana&lt;/user_input&gt;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</si>
  <si>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</si>
  <si>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</si>
  <si>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</si>
  <si>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</si>
  <si>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em meia hora, anexei o material que vou apresentar, e preciso que você critique ele com a visão da minha diretora de marketing. apontando pontos cegos, possiveis perguntas e como me posicionar.&lt;/prompt&gt;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em meia hora, anexei o material que vou apresentar, e preciso que você critique ele com a visão da minha diretora de marketing. apontando pontos cegos, possiveis perguntas e como me posicionar.&lt;/user_input&gt;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</si>
  <si>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understand the unfamiliar topic, structure the key messages, and draft the presentation. then i would ask for help me with the storytelling, and at the end i would use AI to try to predict possible questions and feedback&lt;/user_input&gt;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</si>
  <si>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</si>
  <si>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</si>
  <si>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</si>
  <si>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provide prior presentations as context, then I ask to do some research on the unfamiliar topic and propose a story line. After that I will follow each step of the story either with internal content or more research&lt;/user_input&gt;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</si>
  <si>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summarize content or preread for meetings, generate insights, key questions to ask. Also I use to process datasets, generate dashboards and visualizations. I am starting now to integrate with gamma leveraging both cursor or chatgpt to create best prompts&lt;/user_input&gt;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</si>
  <si>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</si>
  <si>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</si>
  <si>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&lt;user_input&gt;Tema, estrutura de apresentação para pessoas iniciante 
Fontes, exemplos e principais aplicações no contexto, refinamento e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</si>
  <si>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&lt;user_input&gt;Aumento de produtividade 
Conciliar mais demandas 
E ter maior resultado na comunicação&lt;/user_input&gt;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</si>
  <si>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</si>
  <si>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</si>
  <si>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 prompts assertivos, investigativos, dando papeis para a IA, deixando o perfil dela desafiador, removendo alucinações, corrigindo repetições, eliminando redundâncias, e criando o material adequado dando contexto exato&lt;/user_input&gt;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</si>
  <si>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</si>
  <si>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</si>
  <si>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</si>
  <si>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summarize content and create some presentations to review.&lt;/user_input&gt;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</si>
  <si>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market data and how to implement it in my product, so AI can help me understand, analyze, and synthesize key topics to apply in my context&lt;/user_input&gt;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</si>
  <si>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</si>
  <si>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</si>
  <si>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uma pesquisa inicial sobre o tema, para que ela me mostrasse alguns insights e locais onde pesquisar mais a fundo. Pediria para que ela criasse o rascunho do powerpoint, organizando as ideias em tópicos/slides&lt;/user_input&gt;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</si>
  <si>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</si>
  <si>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</si>
  <si>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 Ai como rascunho e ajidar com story 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</si>
  <si>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dados e criar automações&lt;/user_input&gt;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</si>
  <si>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</si>
  <si>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</si>
  <si>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upload de materiais e documentos que eu já tenho sobre o tema e pediria para IA me ajudar a organizar o conteúdo e incluir novas fontes e preparar uma apresentação com um storytelling organizado&lt;/user_input&gt;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</si>
  <si>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para analisar resultados de pesquisa, cruzar dados de diferentes fontes e organizar o conteúdo da apresentação.&lt;/user_input&gt;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</si>
  <si>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apresentar uma nova iniciativa ou proposta e preciso que me ajude a analisar o conteúdo dessa apresentação, prevendo quais tipos de pergunta podem surgir e se existem pontos que não estão claros.&lt;/prompt&gt;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apresentar uma nova iniciativa ou proposta e preciso que me ajude a analisar o conteúdo dessa apresentação, prevendo quais tipos de pergunta podem surgir e se existem pontos que não estão claros.&lt;/user_input&gt;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</si>
  <si>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</si>
  <si>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and analysis&lt;/user_input&gt;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</si>
  <si>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&lt;user_input&gt;Codex to reduce the time to deliver solutions&lt;/user_input&gt;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</si>
  <si>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proposal. As my assistant, please see the attached pre-read document and summarise the proposal. Highlight any risks or concerns with the implementation or design. Ask any clarification questions as required.&lt;/prompt&gt;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proposal. As my assistant, please see the attached pre-read document and summarise the proposal. Highlight any risks or concerns with the implementation or design. Ask any clarification questions as required.&lt;/user_input&gt;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</si>
  <si>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</si>
  <si>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ajuda da AI para buscar mais referências sobre o tema e pediria também ajuda com ideias de mensagem e como é a melhor forma de passar essa mensagem&lt;/user_input&gt;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</si>
  <si>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&lt;user_input&gt;Existe uma tarefa na minha posição que eu precisava criar comunicações direcionadas pro DTC e com a ajuda da IA criei um custom  GPT pra me ajudar com a linguagem, forma de falar e melhor forma de abordar o problema&lt;/user_input&gt;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</si>
  <si>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</si>
  <si>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</si>
  <si>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&lt;user_input&gt;Iniciaria fazendo um brainstorm do tema com ia, depois me debruçaria no material fazendo revisões constantes com a IA para ajustes de rota até chegar na versão final&lt;/user_input&gt;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</si>
  <si>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&lt;user_input&gt;Adquirir novos conhecimentos, programar codigos em phyton e sql&lt;/user_input&gt;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</si>
  <si>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</si>
  <si>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</si>
  <si>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</si>
  <si>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</si>
  <si>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de trabalho para discutir uma nova iniciativa. Me ajude à me preparar resumindo os principais pontos de discussão, possíveis perguntas dos participantes e sugestões de como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de trabalho para discutir uma nova iniciativa. Me ajude à me preparar resumindo os principais pontos de discussão, possíveis perguntas dos participantes e sugestões de como apresentar a proposta de forma clara e convincente.&lt;/user_input&gt;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</si>
  <si>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</si>
  <si>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aprender um mais sobre o assunto e pediria ajuda para para que a apresentação seja estruturada para atender o proposito da reunião&lt;/user_input&gt;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</si>
  <si>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para me ajudar com análises de resultados sendo um facilitador pra a escrita de consultas SQL, criando visualizações, trazendo insights   e ajudando a construção dos produtos de revenue&lt;/user_input&gt;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</si>
  <si>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&lt;prompt&gt;Primeiro peço para o chat se comportar como a referência ou especialista na tarefa que preciso que seja realizada, depois passo o contexto, passo as limitações do que não quero que seja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&lt;user_input&gt;Primeiro peço para o chat se comportar como a referência ou especialista na tarefa que preciso que seja realizada, depois passo o contexto, passo as limitações do que não quero que seja feito&lt;/user_input&gt;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</si>
  <si>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</si>
  <si>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input the roles and priorities of my stakeholders so AI can suggest key questions and a strong structure. Then I’d add my content for AI to refine and adapt it to their expectations.&lt;/user_input&gt;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</si>
  <si>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translate content, draft clear emails, extract key takeaways from documents, generate and debug SQL code, tabulate survey results with insights, and run quick statistical analyses that normally take much longer.&lt;/user_input&gt;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</si>
  <si>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</si>
  <si>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</si>
  <si>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</si>
  <si>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</si>
  <si>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</si>
  <si>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</si>
  <si>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&lt;user_input&gt;Utilizo como auxiliar primeiro para entender o tema e depois para criar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</si>
  <si>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alguns acompanhamentos semanais de qualidade, provas e treinamentos diversos na BPO e agora mando a informação e o GPT me envia o resumo, a avaliação com estudos de casos, corrige as informações e me poupa mais de 3 horas de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</si>
  <si>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&lt;prompt&gt;Aqui está o material de uma reunião de negócios que farei com meus gestores. Preciso que avalie e me faça questionamentos como se fosse o VP da empresa e me prepare para uma apresentação com o maior nível de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&lt;user_input&gt;Aqui está o material de uma reunião de negócios que farei com meus gestores. Preciso que avalie e me faça questionamentos como se fosse o VP da empresa e me prepare para uma apresentação com o maior nível de detalhes&lt;/user_input&gt;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</si>
  <si>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the topic from different angles with ChatGPT, build a summary of main points with ChatGPT following a benchmarked framework, build the structure of slides with ChatGPT.&lt;/user_input&gt;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</si>
  <si>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tools that help me save time or be able to do new things.&lt;/user_input&gt;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</si>
  <si>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</si>
  <si>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</si>
  <si>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&lt;user_input&gt;I´ll use it to pivot ideas and get feedback how to approach the meeting&lt;/user_input&gt;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</si>
  <si>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has help us to automatize reports, expand the level and depth of analysis, and reduce excessive time usage in non productive tasks&lt;/user_input&gt;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</si>
  <si>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</si>
  <si>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</si>
  <si>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pesquisando sobre o assunto e analisando benchmarks, depois testando hipoteses, então construindo uma analise estruturada, para depois testar a versão final.&lt;/user_input&gt;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</si>
  <si>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benchmarks, analise de dados, teste de hipoteses.&lt;/user_input&gt;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</si>
  <si>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</si>
  <si>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</si>
  <si>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discuss the best way to describe the context, present the main points and adjust language. And final task, ask AI to be this senior stakeholder and make some questions&lt;/user_input&gt;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</si>
  <si>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develop all the python scripts used to adjust price tree for all the 5k SKUs we have in each state. Organized the databases, explained the process and rules, guardrails.
This automatization was useful to make all the process in less than 1 hour instead of 2 days&lt;/user_input&gt;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</si>
  <si>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</si>
  <si>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</si>
  <si>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artigos sobre o tema com ajuda de AI / Google, pediria para AI com base num GPT proprietário que tenho para indicar takeways, com isso usaria para estruturar slides no proprio gpt. Se aprovado fosse, usaria gama para estruturar slides. Como nao é, faria os slides manualmente.&lt;/user_input&gt;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</si>
  <si>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fazer o assessment de ferramentas de AI&lt;/user_input&gt;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</si>
  <si>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</si>
  <si>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</si>
  <si>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o contexto da reunião, das pessoas envolvidas, dos temas, colocaria o arquivo de dados e começaria a conversar com o CustomGPT criado para estruturarmos a reunião e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</si>
  <si>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&lt;user_input&gt;Gestão de time e conexão de cenários de desenvolvimento + cluster estatísticos do KPI do NPS&lt;/user_input&gt;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</si>
  <si>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</si>
  <si>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</si>
  <si>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</si>
  <si>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ajuadar a criar códigos, me ajudar a pensar em flow de apresentações, criação de planilhas mais dinâmicas&lt;/user_input&gt;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</si>
  <si>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&lt;prompt&gt;Daria o contexto geral da reunião, trazendo os dados que podem ajudar no contexto, trazer a ideia inicial, ai eu perguntaria como poderia me preparar para reunição, material, spitch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&lt;user_input&gt;Daria o contexto geral da reunião, trazendo os dados que podem ajudar no contexto, trazer a ideia inicial, ai eu perguntaria como poderia me preparar para reunição, material, spitch etc&lt;/user_input&gt;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</si>
  <si>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&lt;user_input&gt;Mandaria todos os dados que tenho e pediria para fazer um resumo me explicando tudo, em seguida pediria pra fazer o roteiro com abertura por slide&lt;/user_input&gt;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</si>
  <si>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clusterização de operações de acordo com os resultados operacionais + percepção dos clientes&lt;/user_input&gt;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</si>
  <si>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anexando dados importantes para uma reunião em que vamos discutir uma nova iniciativa, me ajude a me preparar para essa reuniao me fazendo perguntas como se voce fosse o diretor para quem eu vou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anexando dados importantes para uma reunião em que vamos discutir uma nova iniciativa, me ajude a me preparar para essa reuniao me fazendo perguntas como se voce fosse o diretor para quem eu vou apresentar.&lt;/user_input&gt;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</si>
  <si>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</si>
  <si>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&lt;user_input&gt;Pesquisando prompt para analise do tema e solicitando ajustes&lt;/user_input&gt;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</si>
  <si>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</si>
  <si>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</si>
  <si>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&lt;user_input&gt;Sugiro que IA me traga fundamentos sobre o tema, dividindo por blocos (Introdução, conceito, funcionalidade)&lt;/user_input&gt;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</si>
  <si>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&lt;user_input&gt;Comparação de pedidos de compra, execução de POs de Compras, Fluxograma, Banners, Bug de erro Python.&lt;/user_input&gt;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</si>
  <si>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</si>
  <si>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&lt;user_input&gt;Quickly research the topic, summarize complex sources, and generate a clear presentation structure. Then use it to draft slides and refine messaging for senior stakeholders.&lt;/user_input&gt;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</si>
  <si>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quickly structure my ideas and turn rough thoughts into clear, organized outputs; to refine my messaging, improving clarity and tone for different audiences; to draft content fast, so I can focus my time on strategy and decision-making.&lt;/user_input&gt;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</si>
  <si>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</si>
  <si>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</si>
  <si>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&lt;user_input&gt;Planejar e acompanhar as etapas do processo, rascunhar o esqueleto da apresentação, aprender sobre conceitos que não estou familiarizado, discutir ideias para a apresentação, verificar mensagem e fluidez da apresentação, treinar meu speech para o momento de apresentar.&lt;/user_input&gt;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</si>
  <si>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</si>
  <si>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</si>
  <si>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</si>
  <si>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</si>
  <si>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aliviar processos manuais que levavam muito tempo para serem feitos (manipulação de tabelas por exemplo) e para criação de programas, querys e outros que auxiliam no dia-a-dia. Além de correção de formulas de excel, querys, códigos e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</si>
  <si>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</si>
  <si>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</si>
  <si>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</si>
  <si>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Correção de códigos, pois antes eu precisava demandar isto para times de Dados e esperar darem o retorno, hoje tenho autonomia e consigo realizar as análises mais rapidamente&lt;/user_input&gt;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</si>
  <si>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</si>
  <si>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</si>
  <si>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entender rapidamente o tema, organizar as ideias e estruturar a narrativa da apresentação. Também pediria apoio para gerar rascunhos de slides e revisar clareza, foco e impacto.&lt;/user_input&gt;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</si>
  <si>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para analisar rapidamente grandes volumes de tickets de clientes, categorizando temas, identificando causas e priorizando oportunidades. Com isso, transformei análises que levariam dias em poucas horas, acelerando decisões e direcionando ações de CX com mais precisão.&lt;/user_input&gt;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</si>
  <si>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</si>
  <si>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</si>
  <si>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</si>
  <si>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</si>
  <si>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</si>
  <si>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</si>
  <si>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</si>
  <si>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</si>
  <si>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</si>
  <si>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</si>
  <si>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</si>
  <si>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o comportamento da base de entregadores: quanto tempo rodavam, quantos pedidos faziam e qual era a remuneração individual.
Após essa análise, precisei desenhar modelos de incentivo com os outputs anteriores e utilizei IA para isso.&lt;/user_input&gt;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</si>
  <si>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</si>
  <si>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</si>
  <si>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pesquisar e aprender sobre o tema. Depois para fazer um esboço da apresentação e me ajudar a organizar o flow.&lt;/user_input&gt;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</si>
  <si>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&lt;user_input&gt;Construção do forecast de pedidos de 2026&lt;/user_input&gt;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</si>
  <si>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com a liderança, para discutir uma iniciativa. Me ajude a estruturar os principais pontos, riscos e oportunidades. Me ajude também a organizar o fluxo da apresentação e me preparar para possíveis questionamentos.&lt;/prompt&gt;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com a liderança, para discutir uma iniciativa. Me ajude a estruturar os principais pontos, riscos e oportunidades. Me ajude também a organizar o fluxo da apresentação e me preparar para possíveis questionamentos.&lt;/user_input&gt;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</si>
  <si>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</si>
  <si>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create a project in GPT, within the context of the challenge I have, and use the project to input data and consequently use it to help me with the output I need to finalize the material weekly.&lt;/user_input&gt;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</si>
  <si>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GPT to provide context and challenges, and I ask it to create a prompt so I can create a website or application in Replit.
Since I'm dedicated to creating applications with Vibe Code, this has been one of my main focuses: creating prompts/mds to create applications.&lt;/user_input&gt;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</si>
  <si>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where I will present a new initiative. Here are the main research findings we will discuss: [insert summarized data]. Please organize the key insights, identify risks, and prepare three strategic recommendations for me to bring to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where I will present a new initiative. Here are the main research findings we will discuss: [insert summarized data]. Please organize the key insights, identify risks, and prepare three strategic recommendations for me to bring to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</si>
  <si>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</si>
  <si>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the tool to learn about the theme and help me with insights for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</si>
  <si>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the tool to analyze a compiled Nielsen data base of different markets in the Hydration segment, an built an report based on Market Share, Price Relativity, and Price Elasticity by Channel. With the help of that report, I built a presentation and led a PMO meeting with my team&lt;/user_input&gt;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</si>
  <si>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</si>
  <si>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</si>
  <si>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drafting the deck, creating rich imagery, refining the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</si>
  <si>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&lt;user_input&gt;Understand customer problems&lt;/user_input&gt;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</si>
  <si>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software engineering leader tasked with preparing a presentation for a new initiative. Help me prepare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software engineering leader tasked with preparing a presentation for a new initiative. Help me prepare for this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</si>
  <si>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work in a team frequently researching competitors pricing. Gather the pricing and present it back in a clear concise manner&lt;/user_input&gt;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</si>
  <si>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IA para fazer uma pesquisa sobre o tema. Depois faria um resumo dos aprendizados. Depois disso pediria ideias de apresentacoes e iria ir refinando o material utlizando a IA como assitente.&lt;/user_input&gt;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</si>
  <si>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utlizo IA para escrever iniciativa, epicos e historias n jira, isso consome muito tempo. Tambem utilizo IA para analisar dados e tirar insigts para melhorar os KPIs nestes historias.&lt;/user_input&gt;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</si>
  <si>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</si>
  <si>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</si>
  <si>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direcionar um resumo sobre os principais temas que precisam ser estudados, usaria um prompt para testar perguntas que podem ser feitas no momento da apresentação e pediria ajuda com a criação do arquivo para apresentação e agenda&lt;/user_input&gt;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</si>
  <si>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</si>
  <si>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apresentar uma nova iniciativa com o tema, quero que você seja um diretor da empresa, com perfil estratégico e amplo conehecimento de mercado, me faça perguntase e mapeie possivel fraquezas da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apresentar uma nova iniciativa com o tema, quero que você seja um diretor da empresa, com perfil estratégico e amplo conehecimento de mercado, me faça perguntase e mapeie possivel fraquezas da iniciativa&lt;/user_input&gt;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</si>
  <si>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que você crie um agente para pesquisar preços desse segmento de produtos diariamente nos principais ecommerces&lt;/user_input&gt;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</si>
  <si>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o script da apresentação e concepção da ideia geral&lt;/user_input&gt;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</si>
  <si>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</si>
  <si>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</si>
  <si>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</si>
  <si>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</si>
  <si>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</si>
  <si>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</si>
  <si>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</si>
  <si>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descrever um pouco sobre o assunto (História, relevância e importância, assuntos correlatos). Após isso, falaria para ela qual seria o meu objetivo, e com isso, criar um roteiro para essa apresentação, com tópicos e subtópicos&lt;/user_input&gt;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</si>
  <si>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</si>
  <si>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</si>
  <si>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</si>
  <si>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aceleradora do meu ramp-up: primeiro para mapear rapidamente os conceitos essenciais do tema, identificar tendencias e levantar perguntar certas. Depois, para estruturarar uma narrativa clara, testar diferentes ângulos e refinar a comunicação.&lt;/user_input&gt;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</si>
  <si>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</si>
  <si>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</si>
  <si>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</si>
  <si>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</si>
  <si>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estou usando no cenário de analisar as conversas e entender porque o chatbot não conseguiu esclarecer a dúvida do cliente e, foi necessário o atendimento humano, a ideia é entender como melhorar a performance do bot e identificar furos em processos.&lt;/user_input&gt;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</si>
  <si>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</si>
  <si>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</si>
  <si>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</si>
  <si>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</si>
  <si>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</si>
  <si>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</si>
  <si>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</si>
  <si>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</si>
  <si>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</si>
  <si>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</si>
  <si>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</si>
  <si>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many different documents, and conduct risk assessments based on them&lt;/user_input&gt;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</si>
  <si>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</si>
  <si>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</si>
  <si>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o Chat um review do assunto, fundamente com as fontes que ele consultou, depois pediria um resumo&lt;/user_input&gt;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</si>
  <si>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mais para otimizar as ideias e raciocínios para um e-mail melhor elaborado&lt;/user_input&gt;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</si>
  <si>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terei uma reunião muito importante para apresentar uma nova proposta para a área, sendo: (descreveria com é a ideia e seus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terei uma reunião muito importante para apresentar uma nova proposta para a área, sendo: (descreveria com é a ideia e seus detalhes).&lt;/user_input&gt;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</si>
  <si>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</si>
  <si>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&lt;user_input&gt;Concluir análise de dados ou mesmo fazer checagem de racionais que construo. Com o benefício de subir bases de forma segura, torno o tempo mais produtivo.&lt;/user_input&gt;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</si>
  <si>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</si>
  <si>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</si>
  <si>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AI to build a script for the presentation, help me compile important data for each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</si>
  <si>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&lt;user_input&gt;benchmark&lt;/user_input&gt;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</si>
  <si>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</si>
  <si>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</si>
  <si>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</si>
  <si>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</si>
  <si>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</si>
  <si>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&lt;user_input&gt;Pegaria todos os dados e solicitaria para ia formular uma apresentação para executivos da companhia&lt;/user_input&gt;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</si>
  <si>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&lt;user_input&gt;Economizar tempo e obter resultados personalizados&lt;/user_input&gt;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</si>
  <si>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&lt;prompt&gt;Informaria a idéia, colocaria os prós e contras solicitando para ia criar o discurso para uma reunião gerencial&lt;/prompt&gt;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&lt;user_input&gt;Informaria a idéia, colocaria os prós e contras solicitando para ia criar o discurso para uma reunião gerencial&lt;/user_input&gt;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</si>
  <si>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resumir artigos e buscar tudo sobre o tema e entender melhor o assunto. Pediria sugestão e ideias  para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</si>
  <si>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de usar uma forma de motivar meu time com ideias simples e bem legais para engajar melhor a galera.&lt;/user_input&gt;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</si>
  <si>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</si>
  <si>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esse tipo de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</si>
  <si>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aprender mais sobre o tema com uso da IA e pediria ajuda na formulação do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</si>
  <si>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&lt;user_input&gt;Gosto de usar a IA para facilitar meu dia a dia. Escrever feedbacks é algo que faço sempre, então imputo os meus pontos e os da liderança e peço para a IA consolidar e arrumar o texto.&lt;/user_input&gt;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</si>
  <si>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&lt;prompt&gt;IA X, tenho uma reunião de trabalho referente ao tema Y. O contexto é W. Me ajuda a me preparar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&lt;user_input&gt;IA X, tenho uma reunião de trabalho referente ao tema Y. O contexto é W. Me ajuda a me preparar para essa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</si>
  <si>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</si>
  <si>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para reunir informações, fazer resumos, ter ideias criativas e criar tópicos para slides.&lt;/user_input&gt;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</si>
  <si>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&lt;prompt&gt;Gostaria de informações relevantes sobre o assunto X que será abordado em uma reunião na empresa. Quais os pontos mais importantes desse tema? O que seria interessante eu abordar? Quais dúvidas seriam interessantes tirar?&lt;/prompt&gt;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&lt;user_input&gt;Gostaria de informações relevantes sobre o assunto X que será abordado em uma reunião na empresa. Quais os pontos mais importantes desse tema? O que seria interessante eu abordar? Quais dúvidas seriam interessantes tirar?&lt;/user_input&gt;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</si>
  <si>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</si>
  <si>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assistente, para fazer um discovery sobre o tema e como estrategista para desenvolver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</si>
  <si>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em um apoio jurídico para analisar o contrato que seria assinado por nós com um agência. Me ajudou demais na negociação.&lt;/user_input&gt;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</si>
  <si>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no assunto, elabore um resumo do que é preciso ser considerado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no assunto, elabore um resumo do que é preciso ser considerado para essa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</si>
  <si>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</si>
  <si>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&lt;user_input&gt;Counterpart to structure problems and propose solutions, e.g. prioritisiation of 2026 projects&lt;/user_input&gt;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</si>
  <si>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</si>
  <si>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</si>
  <si>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</si>
  <si>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muito para construção de queries SQL. O segundo uso é para compilação e conversas de discovery (pesquisa, juntar isso com os dados que tenho). O terceiro é mais resumo e compilação&lt;/user_input&gt;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</si>
  <si>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</si>
  <si>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</si>
  <si>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a apresentação, o quórum, o objetivo da apresentação, pediria contexto e como eu deveria estruturar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</si>
  <si>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</si>
  <si>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como Stakeholder X, e vamos discutir a implementação da iniciativa XPTO. Essa iniciativa tem por objetivo (detalho a iniciativa). Como eu deveria me organizar para essa reunião? Quais materiais deveria levar? Qual o melhor flow?&lt;/prompt&gt;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como Stakeholder X, e vamos discutir a implementação da iniciativa XPTO. Essa iniciativa tem por objetivo (detalho a iniciativa). Como eu deveria me organizar para essa reunião? Quais materiais deveria levar? Qual o melhor flow?&lt;/user_input&gt;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</si>
  <si>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</si>
  <si>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&lt;user_input&gt;No GPT solicitaria para  pesquisar  e criar um modelo de apresentação no tema, voltado para meu publico, como se eu dominasse o assunto com determinado tempo de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</si>
  <si>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</si>
  <si>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&lt;prompt&gt;Crie proposta sobre determinado tema, como profissional na área x, trazendo propostas para reunião importante e como me preparar para ir bem na agenda.&lt;/prompt&gt;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&lt;user_input&gt;Crie proposta sobre determinado tema, como profissional na área x, trazendo propostas para reunião importante e como me preparar para ir bem na agenda.&lt;/user_input&gt;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</si>
  <si>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ajudar a equipe a pesquisar produtos, preços, promoções e posicionamento dos concorrentes de forma rápida, padronizada e confiável, garantindo que a inteligência gerada seja útil para decisões estratégicas, como devemos atuar?&lt;/user_input&gt;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</si>
  <si>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NotebookLM to dissect the content, learn from the summaries and mind maps, create a presentation script with ChatGPT, and the visual with Figma make + nano banana&lt;/user_input&gt;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</si>
  <si>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&lt;user_input&gt;iterating prototypes, writing tasks on jira&lt;/user_input&gt;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</si>
  <si>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</si>
  <si>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</si>
  <si>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</si>
  <si>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</si>
  <si>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</si>
  <si>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sugestões da melhor forma de visualização, tópicos sugestivos, insights e criatividade sobre os dados.&lt;/user_input&gt;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</si>
  <si>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analisar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</si>
  <si>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instruções sobre como fazer uma apresentação corporativa sobre o tema xxxx. Aqui estão alguns tópicos, mas quero que você crie um roteiro da reunião, baseado na melhor estratégia voltada a resultados.&lt;/prompt&gt;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instruções sobre como fazer uma apresentação corporativa sobre o tema xxxx. Aqui estão alguns tópicos, mas quero que você crie um roteiro da reunião, baseado na melhor estratégia voltada a resultados.&lt;/user_input&gt;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</si>
  <si>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comando para calcular e atualizar as previsões diariamente dessas empresas, baseados nesses valores que serão atualizados semanalmente&lt;/user_input&gt;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</si>
  <si>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&lt;user_input&gt;criação de prompt com dados necessários para apresentação com imagem e formatação da empresa, solicitando um esboço da apressentação&lt;/user_input&gt;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</si>
  <si>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&lt;user_input&gt;Entender e aplicar formulas excel e apresentações&lt;/user_input&gt;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</si>
  <si>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</si>
  <si>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pesquisa de valores dos produtos x-y-z dos fornecedores A-B-C comparando com os valores aplicados da nossa empresa (AB- R$). gerar o Percentual da diferença de valores. Recorrencia de 15 dias&lt;/user_input&gt;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</si>
  <si>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&lt;user_input&gt;Trabalharia com a IA pra entender melhor o assunto, procurando referencias sobre o tema, esquematizaria a apresentação (ppt) bem como o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</si>
  <si>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</si>
  <si>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</si>
  <si>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</si>
  <si>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</si>
  <si>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pensar em qual estratégia usar, mediante todas as ferramentas que tenho, em Guarulhos.
Desdobrei todo um plano tático com ajuda de 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</si>
  <si>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</si>
  <si>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Trabalhar a definição da entrega final e não já o conteúdo; 2. Construir a visão geral; 3. Definir 5 blocos essenciais ; 4. Estudar conceitos chaves; 5. Antecipar as possíveis perguntas para se preparar&lt;/user_input&gt;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</si>
  <si>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apoio e referência para pensar, organizar e agir melhor. 
- trazendo um problema ou dúvida de forma aberta;
- solicitando clareza, estrutura ou alternativas;
- usando também ajuda em respostas como refinamento, não como ordem&lt;/user_input&gt;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</si>
  <si>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</si>
  <si>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</si>
  <si>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melhor o tema, trazer dados, ideias, me ajudar na criação da apresentação e após pronta analisar 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</si>
  <si>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ela mais para tirar dúvidas ou me dar ideias sobre temas que ainda não conheço&lt;/user_input&gt;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</si>
  <si>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me dê ideias iniciais sobre o projeto que segue abaixo, leve em consideração a apresentação que envio, preciso que as ideias sejam para um período de apresentação de 30 minutos, levantando os pontos importantes do arquivo.&lt;/prompt&gt;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me dê ideias iniciais sobre o projeto que segue abaixo, leve em consideração a apresentação que envio, preciso que as ideias sejam para um período de apresentação de 30 minutos, levantando os pontos importantes do arquivo.&lt;/user_input&gt;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</si>
  <si>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como parceira para aprender rápido, estruturar melhor e ganhar confiança no tema, sempre validando com bom senso e, se possível, apoio de especialistas reais no assunto.&lt;/user_input&gt;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</si>
  <si>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suporte para ganhar agilidade e clareza nas tarefas diárias&lt;/user_input&gt;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</si>
  <si>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</si>
  <si>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</si>
  <si>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</si>
  <si>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fazer uma análise de dados de uma base de entregadores e como eram o comportamento de cada um. Usei a IA para me ajudar a realizar essa análise, tirar os principais insights e desenvolver uma ideia de incentivo operacional com um budget determinado.&lt;/user_input&gt;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</si>
  <si>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&lt;prompt&gt;Irei entrar em uma reunião no trabalho para discutir uma nova iniciativa para a empresa. Qual a melhor maneira de me preparar para essa reunião e conduzi-la para obtermos os melhores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&lt;user_input&gt;Irei entrar em uma reunião no trabalho para discutir uma nova iniciativa para a empresa. Qual a melhor maneira de me preparar para essa reunião e conduzi-la para obtermos os melhores insights?&lt;/user_input&gt;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</si>
  <si>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</si>
  <si>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para pesquisa e aprender sobre o tema. Depois para refinar o que são os principais pontos para serem apresentados. Por fim para criar a narrativa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</si>
  <si>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para PMOs no refinamento de conteúdo e criação de narrativa. Criação de estratégia e como aterrizar para nossa realidade.&lt;/user_input&gt;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</si>
  <si>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</si>
  <si>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</si>
  <si>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</si>
  <si>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&lt;user_input&gt;análises mais macro de competências para grandes grupos, para entender os melhores insights...
análises de casos de compliance...
elaboracao e correcao de contratos complexos...&lt;/user_input&gt;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</si>
  <si>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</si>
  <si>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</si>
  <si>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ideia de flow de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</si>
  <si>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&lt;user_input&gt;insights sobre questoes de novos projetos, antecipar feedbakcs de itens, planejar ano futuro, revisar resultados&lt;/user_input&gt;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</si>
  <si>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key points I should discuss, potential risks and opportunities, questions I should ask the team, and suggestions for how to present the proposal clearly and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key points I should discuss, potential risks and opportunities, questions I should ask the team, and suggestions for how to present the proposal clearly and effectively&lt;/user_input&gt;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</si>
  <si>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</si>
  <si>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explain to me about the topic, highlighting the most relevant and strategic information and to help me build the structure of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</si>
  <si>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build the performance highlights of the financial results which reduce the chances of error in the presentation (I'd take 30 minutes to build and review this and now I take about 10 minutes to do the same.&lt;/user_input&gt;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</si>
  <si>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finance manager who need to organize yourself to discuss in a meeting a new initiave. The audience will be the senior leadership of the company. Help me to strucure the main topics I need to address and which question I should be prepared to based on the material.&lt;/prompt&gt;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finance manager who need to organize yourself to discuss in a meeting a new initiave. The audience will be the senior leadership of the company. Help me to strucure the main topics I need to address and which question I should be prepared to based on the material.&lt;/user_input&gt;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</si>
  <si>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senior analyst responsible for grabbing information on our main competitors. In a daily basis, share with me the main news on these competitors related to financial, strategy and other relevant information. In the bottom of each topic, include the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</si>
  <si>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&lt;user_input&gt;trazer um resume executivo de tópico importantes e como estruturar o material. em seguiga, criar os textos tópico por tópico e analisar os dados essenciais.&lt;/user_input&gt;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</si>
  <si>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uma padronagem de imagens para cenas diferentes. Usei a IA para aprender as referências e construir os prompts com o detalhamento necessário para cada cena que criei.&lt;/user_input&gt;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</si>
  <si>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especialista em business e me ajude no preparo para uma reunião. me faça as perguntas necessárias para construir a estratégia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especialista em business e me ajude no preparo para uma reunião. me faça as perguntas necessárias para construir a estratégia da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</si>
  <si>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&lt;user_input&gt;Creation of framework, check the story telling format, analysis of information with results for different scenarios, challenging the results to be critical to anticipate potential questions &amp; challenges&lt;/user_input&gt;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</si>
  <si>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AI as an expert of the industry to provide benchmark, follow ups, innovation, ask questions, get challenged &amp; breakdown reports for analysis&lt;/user_input&gt;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</si>
  <si>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</si>
  <si>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</si>
  <si>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someone familiar with the topic to do this instead of wasting resources on an AI tool that might not even give accurate info&lt;/user_input&gt;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</si>
  <si>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once used it to confirm that the templating language that was used in a piece of legacy code was indeed the one I thought it was, otherwise I don't use AI tools&lt;/user_input&gt;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</si>
  <si>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know how to write and learned to draft presentations at university, thank you very much&lt;/prompt&gt;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know how to write and learned to draft presentations at university, thank you very much&lt;/user_input&gt;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</si>
  <si>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</si>
  <si>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reviews&lt;/user_input&gt;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</si>
  <si>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&lt;prompt&gt;It's hard to create a prompt from so vague a task description&lt;/prompt&gt;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&lt;user_input&gt;It's hard to create a prompt from so vague a task description&lt;/user_input&gt;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</si>
  <si>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assistant to bottom out the details on the topic so I could prepare a solid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</si>
  <si>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completion. Writing boilerplate code takes a long time, AI does it almost instantly and surprisingly accurately with the proper context&lt;/user_input&gt;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</si>
  <si>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</si>
  <si>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</si>
  <si>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review, analyse, distill and then construct the information into a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</si>
  <si>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recommend and review the my daily work and workflow&lt;/user_input&gt;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</si>
  <si>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new initiative to our executive team next week. They're data-driven and cost-conscious. Help me: 1) Build key arguments with supporting data, 2) Anticipate objections and responses, 3) Structure my presentation persuasively, 4) Identify needed supporting materials.&lt;/prompt&gt;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new initiative to our executive team next week. They're data-driven and cost-conscious. Help me: 1) Build key arguments with supporting data, 2) Anticipate objections and responses, 3) Structure my presentation persuasively, 4) Identify needed supporting materials.&lt;/user_input&gt;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</si>
  <si>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share to AI the context, audience and key information, 2. review the output, 3. adjust, 4. create the first draft, 5. challenge the output until I reach the satified level&lt;/user_input&gt;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</si>
  <si>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&lt;user_input&gt;Completed analysis in 2 hours instead of 2 days.&lt;/user_input&gt;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</si>
  <si>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&lt;prompt&gt;Given you are X, taking in account this context Y and the following constraint, build up the agenda and key take-away for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&lt;user_input&gt;Given you are X, taking in account this context Y and the following constraint, build up the agenda and key take-away for Z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</si>
  <si>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ask GPT to create a prompt that I will review to create instructions for this custom GPT&lt;/user_input&gt;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</si>
  <si>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</si>
  <si>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</si>
  <si>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</si>
  <si>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</si>
  <si>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&lt;user_input&gt;analyse needs, prepare summarize&lt;/user_input&gt;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</si>
  <si>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&lt;user_input&gt;analyse csv with many datas and summarize it&lt;/user_input&gt;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</si>
  <si>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</si>
  <si>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</si>
  <si>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Use AI to define a plan
- Research using ChatGPT
- Summarize using ChatGPT
- Create a first draft and review manually while checking the source&lt;/user_input&gt;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</si>
  <si>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&lt;user_input&gt;Debugging technical issues and drafting plans&lt;/user_input&gt;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</si>
  <si>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Summarize the key points I should cover, suggest a clear structure for the presentation, list potential questions stakeholders might ask, and recommend data or evidence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Summarize the key points I should cover, suggest a clear structure for the presentation, list potential questions stakeholders might ask, and recommend data or evidence I should bring to support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</si>
  <si>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</si>
  <si>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create presentations, just working code :)&lt;/user_input&gt;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</si>
  <si>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&lt;user_input&gt;get rough draft of solution that I need and improve with manually with AI auto complete&lt;/user_input&gt;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</si>
  <si>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agenda for a meeting where I will be proposing idea to my supervisors. The idea is to "some idea description", propose plan for the meeting I could use, be brief on points, I will ask for more details if needed.&lt;/prompt&gt;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agenda for a meeting where I will be proposing idea to my supervisors. The idea is to "some idea description", propose plan for the meeting I could use, be brief on points, I will ask for more details if needed.&lt;/user_input&gt;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</si>
  <si>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</si>
  <si>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&lt;user_input&gt;Speeding up interactions and testing with code, especially when working with less familiar libraries.&lt;/user_input&gt;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</si>
  <si>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</si>
  <si>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</si>
  <si>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 use AI to refine this topic
Second : use AI to collect/refine data
Third : use AI to give me insights about this data
All of that with personal check at each steps&lt;/user_input&gt;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</si>
  <si>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use better some tools I need. I also used it to help me correct or improve code I was writing. Sometime I use it to help me redact articles and find inspirition.&lt;/user_input&gt;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</si>
  <si>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</si>
  <si>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</si>
  <si>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the distribution of kegs quantity in each order during November to understand if it made sense to take off from mulitbuy the 1 and 2 kegs orders&lt;/user_input&gt;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</si>
  <si>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</si>
  <si>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</si>
  <si>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</si>
  <si>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for data analysis tasks. Create quick POCs and share with others to get quick feedbacks. Use it to write PRDs and then use it for Software development using those PRDs.&lt;/user_input&gt;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</si>
  <si>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</si>
  <si>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&lt;user_input&gt;Build a Snowflake agent connected to the semantic model and use it to answer all my questions, followed by a summary. I would then build a presentation in Powerpoint and then ask ChatGPT to critique.&lt;/user_input&gt;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</si>
  <si>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&lt;user_input&gt;Answering last minute ad-hoc requests, especially if they would disrupt something I am working on or are urgent/time dependent&lt;/user_input&gt;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</si>
  <si>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</si>
  <si>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conduct some research on PerfectDraft competitors, such as the Blade and other similar products and give me a summary on pricing across these specific websites (Amazon, Currys, PerfectDraft).&lt;/user_input&gt;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</si>
  <si>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 lot of questions to my colleagues then use AI to centralise what's needed. Then iterate on the output with my team.&lt;/user_input&gt;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</si>
  <si>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Cursor to communicate directly with APIs to gather specific data and make correlations between multiple sources of data&lt;/user_input&gt;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</si>
  <si>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Lead Designer, I need you to prepare the structure of this meeting and highlight the main topics to be covered.&lt;/prompt&gt;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Lead Designer, I need you to prepare the structure of this meeting and highlight the main topics to be covered.&lt;/user_input&gt;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</si>
  <si>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</si>
  <si>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</si>
  <si>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</si>
  <si>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</si>
  <si>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&lt;user_input&gt;meeting agenda, support on topics to deep dive on, analysis &amp; content creation, slide flow, support on follow ups questions I could get&lt;/user_input&gt;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</si>
  <si>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plan the CRM for the next 3 weeks, I used AI to differentiate comms across audiences, generate coherent messaging, and translate in 3 different languages&lt;/user_input&gt;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</si>
  <si>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</si>
  <si>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execute a research on the following competitor: XXX. I want a comprehensive analysis looking at competitors’ products, pricing, and positioning. Create a format that I can use to research about other companies, that is easy to understand and easy to read.&lt;/user_input&gt;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</si>
  <si>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</si>
  <si>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</si>
  <si>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</si>
  <si>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</si>
  <si>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data structuring, data visualization, Design templates&lt;/user_input&gt;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</si>
  <si>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frequently need to analyse big data with repetitive data structures and visualize for non-experts.
I want to have the same personal agent who summarizes my daily tasks and information.&lt;/user_input&gt;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</si>
  <si>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create an Agenda for an internal work meeting to discuss a new initiative. It should be engaging, humorous, but also clearly structured with future tasks and responsibilities.&lt;/prompt&gt;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create an Agenda for an internal work meeting to discuss a new initiative. It should be engaging, humorous, but also clearly structured with future tasks and responsibilities.&lt;/user_input&gt;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</si>
  <si>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it as much context as possible and ask it to give more info based on that and best ways of presenting it. I might even ask it to make the presentation for me to edit/add 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</si>
  <si>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ask it to take me through step by step how to implement and automate new workflows and I bounce ideas back and forth with it when thinking about better ways of working&lt;/user_input&gt;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</si>
  <si>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 X is about (insert context). What are the key points I should prepare for this meeting and can you give me more information on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 X is about (insert context). What are the key points I should prepare for this meeting and can you give me more information on each 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</si>
  <si>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</si>
  <si>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Analise data, 2. AI to explain me how what it means and how it will be relevant to my stake holders, 3. to help me create a format that simplify the context and results at a senior level&lt;/user_input&gt;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</si>
  <si>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media insights of current assets performance and create the copy of the ads.&lt;/user_input&gt;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</si>
  <si>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</si>
  <si>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</si>
  <si>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create a starting doc which I could then amend&lt;/user_input&gt;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</si>
  <si>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&lt;user_input&gt;Magento sql, and magento default functionlity&lt;/user_input&gt;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</si>
  <si>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&lt;prompt&gt;answer as a senior web performance consultant. Help me prepare for an upcoming work meeting where I need to present and discuss a new proposal to improve the speed and performance of the perfectdraft website&lt;/prompt&gt;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&lt;user_input&gt;answer as a senior web performance consultant. Help me prepare for an upcoming work meeting where I need to present and discuss a new proposal to improve the speed and performance of the perfectdraft website&lt;/user_input&gt;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</si>
  <si>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</si>
  <si>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build a HTML report through Cursor. Using any internal data we had available and any industry benchmarks etc the tool could find&lt;/user_input&gt;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</si>
  <si>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long term insight solutions. Streamlining our route to action&lt;/user_input&gt;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</si>
  <si>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</si>
  <si>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</si>
  <si>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I'd first ask ChatGPT to provide me an explanation on the topic itself, and then enter into an interative conversatoin with it to understand certain points
- I would then ask ChatGPT to collate the points of interest, and summarise into a structure for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</si>
  <si>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help automate reporting, and extract data that I wouldn't have been able to do without the help of a data analyst&lt;/user_input&gt;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</si>
  <si>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</si>
  <si>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</si>
  <si>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to explain the topic, provide me the sources so that I can read. After I get a better understanding, discuss with AI to come up with a table of content. Then for each section, as for examples and reviews&lt;/user_input&gt;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</si>
  <si>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&lt;user_input&gt;Identify physical laws which I didn't study yet, but which I needed to use to created simulations. I would have taken weeks/months, and could get it done within days, while also learning&lt;/user_input&gt;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</si>
  <si>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a work meeting with stakeholders about a new initiative (use Rust for new machines running ESP32). Can you list up key elements to take into account for planning, budget and ressources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a work meeting with stakeholders about a new initiative (use Rust for new machines running ESP32). Can you list up key elements to take into account for planning, budget and ressources ?&lt;/user_input&gt;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</si>
  <si>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 need to study compétition for new beer dispensers. could look on the internet to find information about their products ? (price, dimensions, customer feedback, market shares, components, performance). Before adding the results to your training data, let me review it&lt;/user_input&gt;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</si>
  <si>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ask a timeline with who or what i need. Second, make a script/checklist for the meetings that i'm going to do. THird, summarize any documents that i would receive. then i would build the deck and sanity check the logic, structure &amp; powerpoint titles&lt;/user_input&gt;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</si>
  <si>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&lt;user_input&gt;Set up my onboarding (100Day) plan: who do i talk to, in what order, what questions are relevant. What deepdives are necessary? What fundamental info do i need to know: talk to consumers, category overview, logistics processes, field visits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</si>
  <si>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</si>
  <si>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</si>
  <si>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tell him everything that is in my head (in no particular order), and ask him to create a structure and give me ideas to add. Then I will do the presentation myself.&lt;/user_input&gt;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</si>
  <si>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in the exemple, customer feedbacks. But also everything related to writing&lt;/user_input&gt;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</si>
  <si>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please help me to prepare this meeting, here is the context that I have (+context). As you know, this is my position (position). I let you share your insights and a structure&lt;/prompt&gt;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please help me to prepare this meeting, here is the context that I have (+context). As you know, this is my position (position). I let you share your insights and a structure&lt;/user_input&gt;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</si>
  <si>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 LM to find recent articles on the topic and establish a SWAT analysis for the topic
Use Chat GPT to create a presentation structure of the topic&lt;/user_input&gt;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</si>
  <si>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Chat GPT to input large amounts of data and for it to summarise without the need of pivots or manual excel work. Also for giving it context of an email I want to write and it creating the draft for this email&lt;/user_input&gt;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</si>
  <si>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</si>
  <si>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learn about the topic&lt;/user_input&gt;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</si>
  <si>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&lt;user_input&gt;Extract text from images and PDF, translations, analysis of piano data&lt;/user_input&gt;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</si>
  <si>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&lt;prompt&gt;write an agenda, typical questions that might get asked, a summary of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&lt;user_input&gt;write an agenda, typical questions that might get asked, a summary of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</si>
  <si>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</si>
  <si>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</si>
  <si>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eCommerce opportunities with a fair comparison with industry benchmarking and converting ideas into deliverable improvements&lt;/user_input&gt;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</si>
  <si>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</si>
  <si>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</si>
  <si>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&lt;user_input&gt;Share draft idea for critique and development&lt;/user_input&gt;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</si>
  <si>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&lt;user_input&gt;deep research&lt;/user_input&gt;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</si>
  <si>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</si>
  <si>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</si>
  <si>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&lt;user_input&gt;Setup the presentation structure, content and key talking points.&lt;/user_input&gt;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</si>
  <si>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analyse big sets of data; Example was to cross the consumption data of all Perfect Serve users to measure the consumption uplift. With AI, I could analyse the data and prepare a report in a matter of hours instead of days.&lt;/user_input&gt;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</si>
  <si>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</si>
  <si>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</si>
  <si>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</si>
  <si>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your advice, as a Product Director, on how I can prepare for a meeting on Proposal X. I will provide context on the proposal itself and how I intend to run the meeting. I'd like you to review my initial outline, critique it and make suggestions to improve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your advice, as a Product Director, on how I can prepare for a meeting on Proposal X. I will provide context on the proposal itself and how I intend to run the meeting. I'd like you to review my initial outline, critique it and make suggestions to improve it.&lt;/user_input&gt;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</si>
  <si>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have done this once but need to do more to build competency&lt;/user_input&gt;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</si>
  <si>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&lt;user_input&gt;Understanding the problem and structuring&lt;/user_input&gt;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</si>
  <si>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&lt;user_input&gt;Volume analysis and trends&lt;/user_input&gt;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</si>
  <si>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write a brief summary for the new product launch initiative based on the attached data. Please simplify your response and show all data in charts/table format&lt;/prompt&gt;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write a brief summary for the new product launch initiative based on the attached data. Please simplify your response and show all data in charts/table format&lt;/user_input&gt;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</si>
  <si>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&lt;user_input&gt;Can you please summarise the top 10 competitors, analyse key KPI’s and create a competitive landscape&lt;/user_input&gt;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</si>
  <si>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</si>
  <si>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</si>
  <si>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</si>
  <si>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</si>
  <si>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</si>
  <si>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&lt;user_input&gt;Latest case was the employee engagement survey, where I used AI to find common themes in the comments, link the score, and asked for categorisation. Building on that, asked for 2-3 actions per identified bucket, to select the most efficient one, before preseting the proposal to the team&lt;/user_input&gt;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</si>
  <si>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</si>
  <si>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</si>
  <si>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the topic first, get the skeleton of the presentation done and get it critiqued later&lt;/user_input&gt;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</si>
  <si>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&lt;user_input&gt;financial calculations, first drafts and stress testing my content&lt;/user_input&gt;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</si>
  <si>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</si>
  <si>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</si>
  <si>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use AI for this process as i don't have a paid for AI which is good enough to do this&lt;/user_input&gt;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</si>
  <si>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use it for ideation and for reviewing emails and communication. I would use it a lot more if i felt i could put the data into it.&lt;/user_input&gt;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</si>
  <si>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</si>
  <si>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&lt;user_input&gt;Draft outline, perform initial data analysis, pressure test final results &amp; fine tune storyline&lt;/user_input&gt;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</si>
  <si>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big data sets about industry development, market share ore pricing&lt;/user_input&gt;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</si>
  <si>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</si>
  <si>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provide me sources to read, I would then use AI to put together a draft presentation which I would then tweak&lt;/user_input&gt;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</si>
  <si>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 the moment, I am using AI to help understand legacy code bases, what they are for and which bits needs to be replicated&lt;/user_input&gt;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</si>
  <si>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X, help me put together an agenda to explain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X, help me put together an agenda to explain X&lt;/user_input&gt;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</si>
  <si>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</si>
  <si>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do not have the gpt license yet. but I could use it for query optimizations, data churning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</si>
  <si>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senior stakeholders to discuss a new initiative(mention the details). Please help me prepare by:
Summarizing the key points I should present, tailored to a strategic audience.
Identifying potential questions or objections stakeholders might raise.&lt;/prompt&gt;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senior stakeholders to discuss a new initiative(mention the details). Please help me prepare by:
Summarizing the key points I should present, tailored to a strategic audience.
Identifying potential questions or objections stakeholders might raise.&lt;/user_input&gt;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</si>
  <si>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do the research on the topic, then analyse the data before pulling together the presentation format and inclusions.&lt;/user_input&gt;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</si>
  <si>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data of new innovation brands. I ask AI to pull together the data and then give recommendations on marketing ideas that would resonate with the brand and our audiences.&lt;/user_input&gt;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</si>
  <si>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</si>
  <si>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me to get info and context about this topic, finding and validating data. I would also rely on AI for the analysis but always with my own input first. But I would make the presentation myself.&lt;/user_input&gt;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</si>
  <si>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sometimes don't know how to implement a specific element on my website and instead of checking in FAQ and else, I ask AI to analyse and correct my code in order to have something ready to integrate.&lt;/user_input&gt;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</si>
  <si>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</si>
  <si>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</si>
  <si>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</si>
  <si>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validate promotional funding to B2B retailers from a legal basis, verifying UK law vs my SOW and how to effectively communicate the outcome to my customers. Got to a result in 10min vs 2-3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</si>
  <si>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</si>
  <si>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</si>
  <si>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</si>
  <si>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of today, I think using AI to write code is the most valuable way I'm using it. It can be to write code from scratch or to refactor existing code&lt;/user_input&gt;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</si>
  <si>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help me:
– Summarise the key objectives and value proposition
– Identify potential benefits and risks
– Anticipate likely questions or objections from stakeholders and for each one, give me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help me:
– Summarise the key objectives and value proposition
– Identify potential benefits and risks
– Anticipate likely questions or objections from stakeholders and for each one, give me responses&lt;/user_input&gt;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</si>
  <si>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chat GPT to summarise the topic in an easy to digest format
Get Chat GPT to create a deck template ( i wouldn't use it to create the whole deck from scratch)
Add in relevant content from chat GPT.
Apply to PerfectDraft &amp; ABI context
Add human touches 
Validate the data&lt;/user_input&gt;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</si>
  <si>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&lt;user_input&gt;Coding: I use to turn text to SQL for advanced SQL. This can save me days of work per tasks.
SF intelligence: Using agents to answer questions rather than SQL. Saves approx. 5 hours of work per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</si>
  <si>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</si>
  <si>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</si>
  <si>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it to research the topic, critique my initial structure and create a second one, review my final deck, and act as a senior stakeholder I am presenting 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</si>
  <si>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a research assisstant.&lt;/user_input&gt;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</si>
  <si>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expert in [this field]. I have an upcoming meeting with [stakeholders] who look for [context they always ask for]. We are investigating [initiative]. Can you pull together a prelimenary report on [topic]. Please ask any questions you need to improve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expert in [this field]. I have an upcoming meeting with [stakeholders] who look for [context they always ask for]. We are investigating [initiative]. Can you pull together a prelimenary report on [topic]. Please ask any questions you need to improve output.&lt;/user_input&gt;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</si>
  <si>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product researcher for [company name and industry details here]. We will provide details for our competitors. Can you research their products, pricing and positioning and output in [this particular format].&lt;/user_input&gt;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</si>
  <si>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white papers, create a structured outline, and refine the tone for impact. I'd also use it to role-play the presentation to prepare for specific stakeholder questions.&lt;/user_input&gt;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</si>
  <si>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cross-reference technical documentation in the IoT ecosystem against new standards and architectural patterns. It instantly flags discrepancies and summarises key technical variances, saving days of manual cross-checking.&lt;/user_input&gt;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</si>
  <si>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sceptical stakeholder. Review the attached proposal for logic gaps. Generate 5 tough Q&amp;A questions regarding ROI and implementation risks, then suggest data-backed responses for each.&lt;/prompt&gt;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sceptical stakeholder. Review the attached proposal for logic gaps. Generate 5 tough Q&amp;A questions regarding ROI and implementation risks, then suggest data-backed responses for each.&lt;/user_input&gt;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</si>
  <si>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Market Analyst. Action: Search web for [Competitor] updates. Output: A comparison table against our product, highlighting 3 key differentiators and recent strategic shifts.&lt;/user_input&gt;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</si>
  <si>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To understand the topic quickly with enough depth to make a presentation.
2) Build the narrative making sure all important content is there.
3) Help with ideas for the slides of the presentation.
4) Doing a final run of the presentation for AI to critique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</si>
  <si>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&lt;user_input&gt;Consumer feedback: Map social network comments and get a summary in less than 10 minutes. Only reading all the comments would have taken me 4 or 5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</si>
  <si>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</si>
  <si>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provide a summary of essential need-to-know things about the topic and ask it to help me produce a first draft of the presentation, which I would then polish&lt;/user_input&gt;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</si>
  <si>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&lt;user_input&gt;Suggesting possible code solutions while developing complex features and help with reviewing/debugging&lt;/user_input&gt;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</si>
  <si>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fellow colleague and help me prepare for an upcoming meeting. The purpose of the meeting is to discuss a proposal for X, provide a summary the potential benefits and risks.&lt;/prompt&gt;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fellow colleague and help me prepare for an upcoming meeting. The purpose of the meeting is to discuss a proposal for X, provide a summary the potential benefits and risks.&lt;/user_input&gt;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</si>
  <si>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</si>
  <si>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</si>
  <si>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understand sales trends across various channels within my remit and identify/review the opportunities to double-down on, the gaps to close, and ideate new solutions based on wider market/industry trends&lt;/user_input&gt;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</si>
  <si>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</si>
  <si>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 - I could put this into ChatGPT and figure it out, but I preferred to share that I didn't know as that's the honest answer and I'd love to learn properly&lt;/user_input&gt;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</si>
  <si>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&lt;user_input&gt;help me to set benchmarks and for information gathering&lt;/user_input&gt;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</si>
  <si>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&lt;user_input&gt;look at data and summarise key learnings to help inform decisions on new campaigns&lt;/user_input&gt;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</si>
  <si>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</si>
  <si>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</si>
  <si>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presentations and content reviewing, as a thought partner&lt;/user_input&gt;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</si>
  <si>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</si>
  <si>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&lt;user_input&gt;I've never made a custom GPT, so I'd actually start in the regular GPT to help me frame it. I'd ask the regular GPT what information and instructions an effective custom GPT requires, and have it guide me through the process until it was confident that the custom GPT was strong&lt;/user_input&gt;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</si>
  <si>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 understand sources and where I should look, and summarise said sources
Data analysis - analyse complex datasets
Outline of story&lt;/user_input&gt;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</si>
  <si>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what copy lines for a campaign would appeal to our french target consumer. I provided AI with data on our target consumer, their interests and how they consume media, asked it to create a localised personality profile, and create compelling arguments to try PD&lt;/user_input&gt;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</si>
  <si>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&lt;prompt&gt;Imagine you are a [current role] preparing for a meeting with [teams / roles present in the meeting] to discuss xxx. The context of this meeting is xxx. What information and inputs should you be bringing to the meeting, and what questions should you be asking of the other attendees?&lt;/prompt&gt;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&lt;user_input&gt;Imagine you are a [current role] preparing for a meeting with [teams / roles present in the meeting] to discuss xxx. The context of this meeting is xxx. What information and inputs should you be bringing to the meeting, and what questions should you be asking of the other attendees?&lt;/user_input&gt;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</si>
  <si>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&lt;user_input&gt;Not sure&lt;/user_input&gt;
</t>
  </si>
  <si>
    <t>Free Response</t>
  </si>
  <si>
    <t>Workflow Assessment</t>
  </si>
  <si>
    <t>Email Address:</t>
  </si>
  <si>
    <t>Mapped Email</t>
  </si>
  <si>
    <t>Which of the following best describes your current employment status?</t>
  </si>
  <si>
    <t>What industry best describes where you currently work?</t>
  </si>
  <si>
    <t>What function best describes your current role?</t>
  </si>
  <si>
    <t>Subfunction
(Team)</t>
  </si>
  <si>
    <t>Perfect Draft Subfuction</t>
  </si>
  <si>
    <t>Which of the following best describes your current job level within your organization?</t>
  </si>
  <si>
    <t>How many employees work at your company?</t>
  </si>
  <si>
    <t>Where do you currently reside?</t>
  </si>
  <si>
    <t>World</t>
  </si>
  <si>
    <t>Company</t>
  </si>
  <si>
    <t>Head + Subfunction</t>
  </si>
  <si>
    <t>User Level</t>
  </si>
  <si>
    <t>User Usage Categorization L30D</t>
  </si>
  <si>
    <t>Which LLMs are you currently using? Select all that apply.</t>
  </si>
  <si>
    <t>Do you personally pay for access to any of these AI tools?</t>
  </si>
  <si>
    <t>Does your company have an AI strategy?</t>
  </si>
  <si>
    <t>Do you know what AI tools are available at your company and how to access them?</t>
  </si>
  <si>
    <t>What has your company deployed?</t>
  </si>
  <si>
    <t>How satisfied are you with the AI tool(s) your company has deployed?</t>
  </si>
  <si>
    <t>How well has your company translated its AI strategy into specific usage policies for employees?</t>
  </si>
  <si>
    <t>How would you describe your company’s AI usage policies?</t>
  </si>
  <si>
    <t>Have you received any training or support from your company on how to use AI?</t>
  </si>
  <si>
    <t>Do you get reimbursed by your company for any paid AI tools?</t>
  </si>
  <si>
    <t>How much time do you think you're saving each week by using AI?</t>
  </si>
  <si>
    <t>How would you feel if you could no longer use AI?</t>
  </si>
  <si>
    <t>How would you rate your skill level when using AI?</t>
  </si>
  <si>
    <t>Which of the following best describes your direct manager's approach to AI?</t>
  </si>
  <si>
    <t>Which of the following best describes how you feel about AI?</t>
  </si>
  <si>
    <t>Do you trust AI to support you in your work?</t>
  </si>
  <si>
    <t>Which of the following are reasons that limit your AI usage or make you hesitate using AI? Select all that apply.</t>
  </si>
  <si>
    <t>Are concerns about AI potentially replacing jobs affecting your work experience?</t>
  </si>
  <si>
    <t>How would you characterize AI adoption and usage at your organization?</t>
  </si>
  <si>
    <t>When you encounter a work problem that AI could help solve, how does your company encourage you to respond?</t>
  </si>
  <si>
    <t>Which statement best describes the impact AI is having on your work?</t>
  </si>
  <si>
    <t>What limits your AI usage or makes you hesitate using AI?</t>
  </si>
  <si>
    <t>If you are using AI at work, what’s the main reason you’re using it? If you are not using AI at work, what’s the main reason that you are not using it?</t>
  </si>
  <si>
    <t>What are the top 3 AI use cases that you're performing today that are significantly improving your work? Describe them below including the tools that you are using, the problem you’re solving, and the benefits (i.e. time saved).</t>
  </si>
  <si>
    <t>What could your company do to increase your use of and proficiency with AI?</t>
  </si>
  <si>
    <t>Describe a repetitive, manual process on your team which creates frustration or inefficiency and could benefit from AI assistance.  What KPIs could be used to measure AI’s impact?</t>
  </si>
  <si>
    <t>If AI could save you 5-10 hours per week at work, what work related tasks would you pursue with that extra time?</t>
  </si>
  <si>
    <t>marilisa.antonovicz@ab-inbev.com</t>
  </si>
  <si>
    <t>DTC GHQ</t>
  </si>
  <si>
    <t>Product Design</t>
  </si>
  <si>
    <t>No</t>
  </si>
  <si>
    <t>N/A</t>
  </si>
  <si>
    <t>Brazil</t>
  </si>
  <si>
    <t>Growth Group</t>
  </si>
  <si>
    <t xml:space="preserve">AB Inbev </t>
  </si>
  <si>
    <t>Fernanda Faria - Product Design</t>
  </si>
  <si>
    <t>Heavy User</t>
  </si>
  <si>
    <t>Weekly</t>
  </si>
  <si>
    <t>Daily</t>
  </si>
  <si>
    <t>Using AI for vibe coding to prototype solutions, apps, or products, Building custom prompts, templates, or workflows that I reuse regularly, Brainstorming ideas, testing concepts, or getting feedback on my thinking, Analyzing data or documents to extract insights or summaries, Writing or debugging code, scripts, or formulas, Creating first drafts of content from scratch (reports, proposals, marketing copy), Editing or improving text I’ve already written (emails, documents, presentations), Getting quick answers to specific questions or looking up information</t>
  </si>
  <si>
    <t>I’ve created workflows that connect AI with other systems (Slack, Salesforce, email) using integrations or code</t>
  </si>
  <si>
    <t>Create a systematic process where AI handles data analysis and summary generation consistently</t>
  </si>
  <si>
    <t>Analyzing presentation slides to evaluate both the visual design and written content for consistency</t>
  </si>
  <si>
    <t>Hallucinations (generating false or misleading information), Biases in answers, Data privacy concerns when information is shared with an LLM, Vulnerability to manipulation by bad actors</t>
  </si>
  <si>
    <t>Avoid using AI tools for anything work-related, Use secure company instances or enterprise plans when available, Anonymize information by removing identifying details</t>
  </si>
  <si>
    <t>Always: I routinely cross-check AI outputs with reliable sources</t>
  </si>
  <si>
    <t>Cross-reference key claims with reliable external sources, Verify any calculations or data analysis independently, Ask the same AI tool to double-check its work for accuracy</t>
  </si>
  <si>
    <t>Frequently: I systematically refine prompts until I’m satisfied</t>
  </si>
  <si>
    <t>ChatGPT, CoPilot, Claude, Gemini</t>
  </si>
  <si>
    <t>Yes</t>
  </si>
  <si>
    <t>rodrigo.fonseca@ab-inbev.com</t>
  </si>
  <si>
    <t>Building custom prompts, templates, or workflows that I reuse regularly, Writing or debugging code, scripts, or formulas, Editing or improving text I’ve already written (emails, documents, presentations), Getting quick answers to specific questions or looking up information, Analyzing data or documents to extract insights or summaries, Using AI for vibe coding to prototype solutions, apps, or products</t>
  </si>
  <si>
    <t>I’ve built custom AI tools (CustomGPTs, Copilot Agents, Google Gems, Claude Projects) for repetitive tasks</t>
  </si>
  <si>
    <t>Biases in answers</t>
  </si>
  <si>
    <t>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t>
  </si>
  <si>
    <t>Check if the response uses confident language and specific details, Use a different AI tool to review and verify the content, Cross-reference key claims with reliable external sources, Ask the same AI tool to double-check its work for accuracy</t>
  </si>
  <si>
    <t>ChatGPT, Gemini, Claude, CoPilot</t>
  </si>
  <si>
    <t>thais.perico@ab-inbev.com</t>
  </si>
  <si>
    <t>DTC Commercial Finance</t>
  </si>
  <si>
    <t>Gaston Razeto - DTC Commercial Finance</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</si>
  <si>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t>
  </si>
  <si>
    <t>Creating a complete slide deck with visual design for an important client presentation</t>
  </si>
  <si>
    <t>Use secure company instances or enterprise plans when available, Anonymize information by removing identifying details</t>
  </si>
  <si>
    <t>Ask the same AI tool to double-check its work for accuracy, Cross-reference key claims with reliable external sources, Verify any calculations or data analysis independently, Use a different AI tool to review and verify the content</t>
  </si>
  <si>
    <t>ChatGPT, Claude, Perplexity</t>
  </si>
  <si>
    <t>thomas.camargo@ab-inbev.com</t>
  </si>
  <si>
    <t>Light User</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</si>
  <si>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</si>
  <si>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Use AI to help analyze each data source, then compile results manually</t>
  </si>
  <si>
    <t>Only share information that you would be comfortable sharing internally with a colleague, Anonymize information by removing identifying details, Use secure company instances or enterprise plans when available</t>
  </si>
  <si>
    <t>Cross-reference key claims with reliable external sources, Verify any calculations or data analysis independently, Ask the same AI tool to double-check its work for accuracy, Use a different AI tool to review and verify the content</t>
  </si>
  <si>
    <t>ChatGPT, CoPilot, Cursor</t>
  </si>
  <si>
    <t>99813649@ambev.com.br</t>
  </si>
  <si>
    <t>ZÉ</t>
  </si>
  <si>
    <t>Operations</t>
  </si>
  <si>
    <t>SAZ</t>
  </si>
  <si>
    <t>Ambev</t>
  </si>
  <si>
    <t>Sessin - Operations</t>
  </si>
  <si>
    <t>Skeptic User</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</si>
  <si>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t>
  </si>
  <si>
    <t>I maintain a library of prompts that I reuse frequently</t>
  </si>
  <si>
    <t>Data privacy concerns when information is shared with an LLM</t>
  </si>
  <si>
    <t>Anonymize information by removing identifying details, Use secure company instances or enterprise plans when available</t>
  </si>
  <si>
    <t>Cross-reference key claims with reliable external sources, Check if the response uses confident language and specific details, Use a different AI tool to review and verify the content</t>
  </si>
  <si>
    <t>Sometimes: I iterate 2–3 times to reach a good result</t>
  </si>
  <si>
    <t>ChatGPT, CoPilot, Gemini</t>
  </si>
  <si>
    <t>lucas.almeida2@ab-inbev.com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</si>
  <si>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</si>
  <si>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CoPilot, Gemini, Claude</t>
  </si>
  <si>
    <t>raphael.azambuja@ambev.com.br</t>
  </si>
  <si>
    <t>Zé Leadership</t>
  </si>
  <si>
    <t>Zé Leadership - Zé Leadership</t>
  </si>
  <si>
    <t>Medium User</t>
  </si>
  <si>
    <t>Creating first drafts of content from scratch (reports, proposals, marketing copy),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t>
  </si>
  <si>
    <t>Hallucinations (generating false or misleading information), Data privacy concerns when information is shared with an LLM</t>
  </si>
  <si>
    <t>Sometimes: I do a quick check against known data or references</t>
  </si>
  <si>
    <t>Cross-reference key claims with reliable external sources</t>
  </si>
  <si>
    <t>ChatGPT, CoPilot</t>
  </si>
  <si>
    <t>99817461@ab-inbev.com</t>
  </si>
  <si>
    <t>99817461@ambev.com.br</t>
  </si>
  <si>
    <t>Only share information that you would be comfortable sharing internally with a colleague, Anonymize information by removing identifying details, Use secure company instances or enterprise plans when available, Verify that the AI tool has SSL/HTTPS encryption before using it</t>
  </si>
  <si>
    <t>Use a different AI tool to review and verify the content, Cross-reference key claims with reliable external sources, Verify any calculations or data analysis independently</t>
  </si>
  <si>
    <t>ChatGPT</t>
  </si>
  <si>
    <t>renata.oliveira@ab-inbev.com</t>
  </si>
  <si>
    <t>Getting quick answers to specific questions or looking up information, Editing or improving text I’ve already written (emails, documents, presentations), Brainstorming ideas, testing concepts, or getting feedback on my thinking, Using AI for vibe coding to prototype solutions, apps, or products</t>
  </si>
  <si>
    <t>Biases in answers, Hallucinations (generating false or misleading information), Data privacy concerns when information is shared with an LLM, Vulnerability to manipulation by bad actors</t>
  </si>
  <si>
    <t>Verify that the AI tool has SSL/HTTPS encryption before using it, Only share information that you would be comfortable sharing internally with a colleague, Use secure company instances or enterprise plans when available</t>
  </si>
  <si>
    <t>Cross-reference key claims with reliable external sources, Verify any calculations or data analysis independently, Ask the same AI tool to double-check its work for accuracy, Check if the response uses confident language and specific details</t>
  </si>
  <si>
    <t>felipe.canelas@ab-inbev.com</t>
  </si>
  <si>
    <t>Brainstorming ideas, testing concepts, or getting feedback on my thinking, Editing or improving text I’ve already written (emails, documents, presentations)</t>
  </si>
  <si>
    <t>Verify that the AI tool has SSL/HTTPS encryption before using it, Only share information that you would be comfortable sharing internally with a colleague, Anonymize information by removing identifying details, Use secure company instances or enterprise plans when available</t>
  </si>
  <si>
    <t>Check if the response uses confident language and specific details, Look for professional formatting and proper grammar, Cross-reference key claims with reliable external sources, Verify any calculations or data analysis independently</t>
  </si>
  <si>
    <t>ChatGPT, Notebook LM</t>
  </si>
  <si>
    <t>mayara.oliveira@ab-inbev.com</t>
  </si>
  <si>
    <t>Building custom prompts, templates, or workflows that I reuse regularly, Analyzing data or documents to extract insights or summaries, Creating first drafts of content from scratch (reports, proposals, marketing copy)</t>
  </si>
  <si>
    <t>Ask AI to write the summary after you’ve analyzed all the data</t>
  </si>
  <si>
    <t>Hallucinations (generating false or misleading information), Biases in answers, Data privacy concerns when information is shared with an LLM</t>
  </si>
  <si>
    <t>Use secure company instances or enterprise plans when available, Verify that the AI tool has SSL/HTTPS encryption before using it, Anonymize information by removing identifying details</t>
  </si>
  <si>
    <t>thuany.fioriserpa@ab-inbev.com</t>
  </si>
  <si>
    <t>Monthly</t>
  </si>
  <si>
    <t>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Creating first drafts of content from scratch (reports, proposals, marketing copy)</t>
  </si>
  <si>
    <t>Data privacy concerns when information is shared with an LLM, Hallucinations (generating false or misleading information), Biases in answers</t>
  </si>
  <si>
    <t>Use secure company instances or enterprise plans when available, Anonymize information by removing identifying details, Verify that the AI tool has SSL/HTTPS encryption before using it</t>
  </si>
  <si>
    <t>Verify any calculations or data analysis independently, Ask the same AI tool to double-check its work for accuracy, Cross-reference key claims with reliable external sources</t>
  </si>
  <si>
    <t>ChatGPT, Gemini, CoPilot, Claude</t>
  </si>
  <si>
    <t>teresa.alencar@ab-inbev.com</t>
  </si>
  <si>
    <t>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</si>
  <si>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figma make</t>
  </si>
  <si>
    <t>isabela.faria@ab-inbev.com</t>
  </si>
  <si>
    <t>Dig. Insights / Finance</t>
  </si>
  <si>
    <t>Azambuja - Dig. Insights / Finance</t>
  </si>
  <si>
    <t>Several times a week</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</si>
  <si>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</si>
  <si>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ChatGPT, Claude</t>
  </si>
  <si>
    <t>thaynara.mozart@ab-inbev.com</t>
  </si>
  <si>
    <t>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 Getting quick answers to specific questions or looking up information</t>
  </si>
  <si>
    <t>Providing real-time updates on breaking news events happening right now</t>
  </si>
  <si>
    <t>Vulnerability to manipulation by bad actors, Biases in answers, Hallucinations (generating false or misleading information)</t>
  </si>
  <si>
    <t>Check if the response uses confident language and specific details, Look for professional formatting and proper grammar, Cross-reference key claims with reliable external sources, Ask the same AI tool to double-check its work for accuracy</t>
  </si>
  <si>
    <t>99827284@ambev.com.br</t>
  </si>
  <si>
    <t>Analyzing data or documents to extract insights or summaries, Building custom prompts, templates, or workflows that I reuse regularly, Getting quick answers to specific questions or looking up information, Writing or debugging code, scripts, or formulas</t>
  </si>
  <si>
    <t>Hallucinations (generating false or misleading information), Biases in answers</t>
  </si>
  <si>
    <t>Ask the same AI tool to double-check its work for accuracy, Verify any calculations or data analysis independently, Use a different AI tool to review and verify the content, Cross-reference key claims with reliable external sources</t>
  </si>
  <si>
    <t>ChatGPT, Gemini</t>
  </si>
  <si>
    <t>99815557@ab-inbev.com.br</t>
  </si>
  <si>
    <t>99815557@ambev.com.br</t>
  </si>
  <si>
    <t>Getting quick answers to specific questions or looking up information, Writing or debugging code, scripts, or formulas, Creating first drafts of content from scratch (reports, proposals, marketing copy), Brainstorming ideas, testing concepts, or getting feedback on my thinking</t>
  </si>
  <si>
    <t>Hallucinations (generating false or misleading information)</t>
  </si>
  <si>
    <t>Use secure company instances or enterprise plans when available</t>
  </si>
  <si>
    <t>99842762@ab-inbev.com</t>
  </si>
  <si>
    <t>99842762@ambev.com.br</t>
  </si>
  <si>
    <t>Getting quick answers to specific questions or looking up information, Writing or debugging code, scripts, or formulas, Analyzing data or documents to extract insights or summaries, Building custom prompts, templates, or workflows that I reuse regularly</t>
  </si>
  <si>
    <t>Hallucinations (generating false or misleading information), Vulnerability to manipulation by bad actors, Data privacy concerns when information is shared with an LLM, Biases in answers</t>
  </si>
  <si>
    <t>Verify that the AI tool has SSL/HTTPS encryption before using it, Anonymize information by removing identifying details, Use secure company instances or enterprise plans when available</t>
  </si>
  <si>
    <t>Use a different AI tool to review and verify the content, Cross-reference key claims with reliable external sources, Verify any calculations or data analysis independently, Ask the same AI tool to double-check its work for accuracy</t>
  </si>
  <si>
    <t>99849769@ambev.com.br</t>
  </si>
  <si>
    <t>Analyzing data or documents to extract insights or summaries</t>
  </si>
  <si>
    <t>I create fresh prompts each time I use AI</t>
  </si>
  <si>
    <t>Predicting next week’s stock market performance for investment decisions</t>
  </si>
  <si>
    <t>Look for professional formatting and proper grammar, Ask the same AI tool to double-check its work for accuracy</t>
  </si>
  <si>
    <t>anita.haerdy@ambev.com.br</t>
  </si>
  <si>
    <t>Analyzing data or documents to extract insights or summaries, Brainstorming ideas, testing concepts, or getting feedback on my thinking, Building custom prompts, templates, or workflows that I reuse regularly, Getting quick answers to specific questions or looking up information</t>
  </si>
  <si>
    <t>Anonymize information by removing identifying details, Use secure company instances or enterprise plans when available, Only share information that you would be comfortable sharing internally with a colleague</t>
  </si>
  <si>
    <t>Ask the same AI tool to double-check its work for accuracy, Cross-reference key claims with reliable external sources, Verify any calculations or data analysis independently</t>
  </si>
  <si>
    <t>99828720@ambev.com.br</t>
  </si>
  <si>
    <t>Getting quick answers to specific questions or looking up information, Editing or improving text I’ve already written (emails, documents, presentations), Brainstorming ideas, testing concepts, or getting feedback on my thinking</t>
  </si>
  <si>
    <t>Check if the response uses confident language and specific details, Cross-reference key claims with reliable external sources, Verify any calculations or data analysis independently</t>
  </si>
  <si>
    <t>99824173@AMBEV.COM.BR</t>
  </si>
  <si>
    <t>Writing or debugging code, scripts, or formulas, 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Building custom prompts, templates, or workflows that I reuse regularly</t>
  </si>
  <si>
    <t>Cross-reference key claims with reliable external sources, Ask the same AI tool to double-check its work for accuracy</t>
  </si>
  <si>
    <t>99827752@ambev.com.br</t>
  </si>
  <si>
    <t>OPERATIONS</t>
  </si>
  <si>
    <t>Operations - Sessin</t>
  </si>
  <si>
    <t>Getting quick answers to specific questions or looking up information, Editing or improving text I’ve already written (emails, documents, presentations)</t>
  </si>
  <si>
    <t>Verify that the AI tool has SSL/HTTPS encryption before using it, Use secure company instances or enterprise plans when available</t>
  </si>
  <si>
    <t>pamela.kinjo@ab-inbev.com</t>
  </si>
  <si>
    <t>B2B &amp; DTC Synergies</t>
  </si>
  <si>
    <t>Others</t>
  </si>
  <si>
    <t>Editing or improving text I’ve already written (emails, documents, presentations), Analyzing data or documents to extract insights or summaries, Brainstorming ideas, testing concepts, or getting feedback on my thinking</t>
  </si>
  <si>
    <t>Cross-reference key claims with reliable external sources, Ask the same AI tool to double-check its work for accuracy, Verify any calculations or data analysis independently</t>
  </si>
  <si>
    <t>99848214@ambev.com.br</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</si>
  <si>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t>
  </si>
  <si>
    <t>Hallucinations (generating false or misleading information), Data privacy concerns when information is shared with an LLM, Vulnerability to manipulation by bad actors</t>
  </si>
  <si>
    <t>99827310@ambev.com.br</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</si>
  <si>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t>
  </si>
  <si>
    <t>Rarely: I only tweak the prompt if something feels obviously off</t>
  </si>
  <si>
    <t>99840313@ambev.com.br</t>
  </si>
  <si>
    <t>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t>
  </si>
  <si>
    <t>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t>
  </si>
  <si>
    <t>99803948@ambev.com.br</t>
  </si>
  <si>
    <t>Getting quick answers to specific questions or looking up information, Editing or improving text I’ve already written (emails, documents, presentations), Analyzing data or documents to extract insights or summaries</t>
  </si>
  <si>
    <t>Anonymize information by removing identifying details</t>
  </si>
  <si>
    <t>Use a different AI tool to review and verify the content, Cross-reference key claims with reliable external sources</t>
  </si>
  <si>
    <t>LUCAS.FIGUEIREDO@AB-Inbev.com</t>
  </si>
  <si>
    <t>Writing or debugging code, scripts, or formulas, Brainstorming ideas, testing concepts, or getting feedback on my thinking, Building custom prompts, templates, or workflows that I reuse regularly</t>
  </si>
  <si>
    <t>Verify any calculations or data analysis independently, Cross-reference key claims with reliable external sources, Look for professional formatting and proper grammar</t>
  </si>
  <si>
    <t>99815035@ambev.com.br</t>
  </si>
  <si>
    <t>Getting quick answers to specific questions or looking up information, Analyzing data or documents to extract insights or summaries, Building custom prompts, templates, or workflows that I reuse regularly</t>
  </si>
  <si>
    <t>Hallucinations (generating false or misleading information), Data privacy concerns when information is shared with an LLM, Biases in answers</t>
  </si>
  <si>
    <t>Use secure company instances or enterprise plans when available, Verify that the AI tool has SSL/HTTPS encryption before using it</t>
  </si>
  <si>
    <t>Cross-reference key claims with reliable external sources, Check if the response uses confident language and specific details</t>
  </si>
  <si>
    <t>99819650@ambev.com.br</t>
  </si>
  <si>
    <t>A few times a month</t>
  </si>
  <si>
    <t>Editing or improving text I’ve already written (emails, documents, presentations), Writing or debugging code, scripts, or formulas</t>
  </si>
  <si>
    <t>Cross-reference key claims with reliable external sources, Verify any calculations or data analysis independently</t>
  </si>
  <si>
    <t>Claude, Gemini</t>
  </si>
  <si>
    <t>99751843@ambev.com.br</t>
  </si>
  <si>
    <t>Editing or improving text I’ve already written (emails, documents, presentations), 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</si>
  <si>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t>
  </si>
  <si>
    <t>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t>
  </si>
  <si>
    <t>ChatGPT, CoPilot, Gemini, DeepSeek, Claude</t>
  </si>
  <si>
    <t>99804742@ambev.com.br</t>
  </si>
  <si>
    <t>Writing or debugging code, scripts, or formulas, Analyzing data or documents to extract insights or summaries</t>
  </si>
  <si>
    <t>Data privacy concerns when information is shared with an LLM, Hallucinations (generating false or misleading information)</t>
  </si>
  <si>
    <t>ChatGPT, Genie</t>
  </si>
  <si>
    <t>99832775@ambev.com.br</t>
  </si>
  <si>
    <t>99842505@ab-inbev.com</t>
  </si>
  <si>
    <t>99842505@ambev.com.br</t>
  </si>
  <si>
    <t>Creating first drafts of content from scratch (reports, proposals, marketing copy), Analyzing data or documents to extract insights or summaries</t>
  </si>
  <si>
    <t>Use secure company instances or enterprise plans when available, Avoid using AI tools for anything work-related</t>
  </si>
  <si>
    <t>Check if the response uses confident language and specific details</t>
  </si>
  <si>
    <t>99802073@ambev.com.br</t>
  </si>
  <si>
    <t>Brainstorming ideas, testing concepts, or getting feedback on my thinking</t>
  </si>
  <si>
    <t>Verify that the AI tool has SSL/HTTPS encryption before using it, Only share information that you would be comfortable sharing internally with a colleague, Anonymize information by removing identifying details</t>
  </si>
  <si>
    <t>Cross-reference key claims with reliable external sources, Verify any calculations or data analysis independently, Use a different AI tool to review and verify the content</t>
  </si>
  <si>
    <t>mariana.braga@ab-inbev.com</t>
  </si>
  <si>
    <t>Business Innovation</t>
  </si>
  <si>
    <t>Bel - Business Innovation</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</si>
  <si>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Writing or debugging code, scripts, or formulas</t>
  </si>
  <si>
    <t>Ask the same AI tool to double-check its work for accuracy, Verify any calculations or data analysis independently, Cross-reference key claims with reliable external sources, Look for professional formatting and proper grammar, Use a different AI tool to review and verify the content, Check if the response uses confident language and specific details</t>
  </si>
  <si>
    <t>ChatGPT, Gemini, Genie</t>
  </si>
  <si>
    <t>99828327@ambev.com.br</t>
  </si>
  <si>
    <t>Avoid using AI tools for anything work-related</t>
  </si>
  <si>
    <t>Ask the same AI tool to double-check its work for accuracy</t>
  </si>
  <si>
    <t>julio.souza@ab-inbev.com</t>
  </si>
  <si>
    <t>AB Inbev</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</si>
  <si>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t>
  </si>
  <si>
    <t>daniele.gamasantosmarciano@ab-inbev.com</t>
  </si>
  <si>
    <t>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Using AI for vibe coding to prototype solutions, apps, or products</t>
  </si>
  <si>
    <t>Cross-reference key claims with reliable external sources, Verify any calculations or data analysis independently, Check if the response uses confident language and specific details</t>
  </si>
  <si>
    <t>99819888@ambev.com.br</t>
  </si>
  <si>
    <t>Creating first drafts of content from scratch (reports, proposals, marketing copy), Editing or improving text I’ve already written (emails, documents, presentations), Analyzing data or documents to extract insights or summaries, Brainstorming ideas, testing concepts, or getting feedback on my thinking</t>
  </si>
  <si>
    <t>Check if the response uses confident language and specific details, Cross-reference key claims with reliable external sources</t>
  </si>
  <si>
    <t>99825911@ambev.com.br</t>
  </si>
  <si>
    <t>Getting quick answers to specific questions or looking up information, Editing or improving text I’ve already written (emails, documents, presentations), Writing or debugging code, scripts, or formulas, Building custom prompts, templates, or workflows that I reuse regularly</t>
  </si>
  <si>
    <t>Avoid using AI tools for anything work-related, Verify that the AI tool has SSL/HTTPS encryption before using it, Only share information that you would be comfortable sharing internally with a colleague, Use secure company instances or enterprise plans when available, Anonymize information by removing identifying details</t>
  </si>
  <si>
    <t>bruno.segantin@ab-inbev.com</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</si>
  <si>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t>
  </si>
  <si>
    <t>Use a different AI tool to review and verify the content</t>
  </si>
  <si>
    <t>juanpedro.nicotra@ab-inbev.com</t>
  </si>
  <si>
    <t>Colombia</t>
  </si>
  <si>
    <t>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 Using AI for vibe coding to prototype solutions, apps, or products</t>
  </si>
  <si>
    <t>Ask the same AI tool to double-check its work for accuracy, Cross-reference key claims with reliable external sources, Use a different AI tool to review and verify the content</t>
  </si>
  <si>
    <t>giovanna.luchetta@ab-inbev.com</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</si>
  <si>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t>
  </si>
  <si>
    <t>Check if the response uses confident language and specific details, Cross-reference key claims with reliable external sources, Verify any calculations or data analysis independently, Ask the same AI tool to double-check its work for accuracy</t>
  </si>
  <si>
    <t>mariana.chahine@ambev.com.br</t>
  </si>
  <si>
    <t>Analyzing data or documents to extract insights or summaries, Brainstorming ideas, testing concepts, or getting feedback on my thinking, Creating first drafts of content from scratch (reports, proposals, marketing copy), Getting quick answers to specific questions or looking up information, Editing or improving text I’ve already written (emails, documents, presentations), Building custom prompts, templates, or workflows that I reuse regularly</t>
  </si>
  <si>
    <t>Anonymize information by removing identifying details, Use secure company instances or enterprise plans when available, Verify that the AI tool has SSL/HTTPS encryption before using it</t>
  </si>
  <si>
    <t>Check if the response uses confident language and specific details, Use a different AI tool to review and verify the content, Look for professional formatting and proper grammar, Cross-reference key claims with reliable external sources</t>
  </si>
  <si>
    <t>99842202@ambev.com.br</t>
  </si>
  <si>
    <t>Commercial</t>
  </si>
  <si>
    <t>Paula - Commercial</t>
  </si>
  <si>
    <t>juan.valin@ab-inbev.com</t>
  </si>
  <si>
    <t>TaDa</t>
  </si>
  <si>
    <t>Mexico</t>
  </si>
  <si>
    <t>Federico Damian Espinoza - TaDa</t>
  </si>
  <si>
    <t>Only share information that you would be comfortable sharing internally with a colleague, Use secure company instances or enterprise plans when available, Verify that the AI tool has SSL/HTTPS encryption before using it, Anonymize information by removing identifying details</t>
  </si>
  <si>
    <t>Cross-reference key claims with reliable external sources, Ask the same AI tool to double-check its work for accuracy, Use a different AI tool to review and verify the content</t>
  </si>
  <si>
    <t>regina.bezerra@ab-inbev.com</t>
  </si>
  <si>
    <t>Analyzing data or documents to extract insights or summaries, Getting quick answers to specific questions or looking up information, Building custom prompts, templates, or workflows that I reuse regularly, Brainstorming ideas, testing concepts, or getting feedback on my thinking</t>
  </si>
  <si>
    <t>Use secure company instances or enterprise plans when available, Anonymize information by removing identifying details, Avoid using AI tools for anything work-related, Only share information that you would be comfortable sharing internally with a colleague</t>
  </si>
  <si>
    <t>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t>
  </si>
  <si>
    <t>kaline.costasoares@ab-inbev.com</t>
  </si>
  <si>
    <t>Analyzing data or documents to extract insights or summaries,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 Creating first drafts of content from scratch (reports, proposals, marketing copy)</t>
  </si>
  <si>
    <t>99803497@ambev.com.br</t>
  </si>
  <si>
    <t>Analyzing data or documents to extract insights or summaries, Creating first drafts of content from scratch (reports, proposals, marketing copy), Getting quick answers to specific questions or looking up information</t>
  </si>
  <si>
    <t>Rarely: I only verify if something doesn’t sound right</t>
  </si>
  <si>
    <t>patricia.mihara@ab-inbev.com</t>
  </si>
  <si>
    <t>Getting quick answers to specific questions or looking up information, Editing or improving text I’ve already written (emails, documents, presentations), Writing or debugging code, scripts, or formulas, Analyzing data or documents to extract insights or summaries</t>
  </si>
  <si>
    <t>99846539@ab-inbev.com</t>
  </si>
  <si>
    <t>MARCOS.COSTA@AB-inbev.com</t>
  </si>
  <si>
    <t>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Getting quick answers to specific questions or looking up information</t>
  </si>
  <si>
    <t>ChatGPT, Gemini, Cursor, Perplexy, Lovable</t>
  </si>
  <si>
    <t>99827363@ambev.com</t>
  </si>
  <si>
    <t>99827363@ambev.com.br</t>
  </si>
  <si>
    <t>Editing or improving text I’ve already written (emails, documents, presentations), Creating first drafts of content from scratch (reports, proposals, marketing copy), Analyzing data or documents to extract insights or summaries</t>
  </si>
  <si>
    <t>99851434@ambev.com.br</t>
  </si>
  <si>
    <t>DIGITAL INSIGHTS</t>
  </si>
  <si>
    <t>Editing or improving text I’ve already written (emails, documents, presentations), Building custom prompts, templates, or workflows that I reuse regularly, Writing or debugging code, scripts, or formulas</t>
  </si>
  <si>
    <t>Hallucinations (generating false or misleading information), Data privacy concerns when information is shared with an LLM, Vulnerability to manipulation by bad actors, Biases in answers</t>
  </si>
  <si>
    <t>Cross-reference key claims with reliable external sources, Ask the same AI tool to double-check its work for accuracy, Look for professional formatting and proper grammar, Check if the response uses confident language and specific details</t>
  </si>
  <si>
    <t>99837151@ab-inbev.com</t>
  </si>
  <si>
    <t>99837151@ambev.com.br</t>
  </si>
  <si>
    <t>Brainstorming ideas, testing concepts, or getting feedback on my thinking, Analyzing data or documents to extract insights or summaries, Editing or improving text I’ve already written (emails, documents, presentations), Getting quick answers to specific questions or looking up information</t>
  </si>
  <si>
    <t>Vulnerability to manipulation by bad actors, Biases in answers, Hallucinations (generating false or misleading information), Data privacy concerns when information is shared with an LLM</t>
  </si>
  <si>
    <t>Verify that the AI tool has SSL/HTTPS encryption before using it, Anonymize information by removing identifying details, Only share information that you would be comfortable sharing internally with a colleague, Use secure company instances or enterprise plans when available</t>
  </si>
  <si>
    <t>Check if the response uses confident language and specific details, Look for professional formatting and proper grammar, Cross-reference key claims with reliable external sources, Use a different AI tool to review and verify the content</t>
  </si>
  <si>
    <t>99840122@ab-inbev.com</t>
  </si>
  <si>
    <t>99840122@ambev.com.br</t>
  </si>
  <si>
    <t>Creating first drafts of content from scratch (reports, proposals, marketing copy)</t>
  </si>
  <si>
    <t>99823307@ab-inbev.com</t>
  </si>
  <si>
    <t>99823307@ambev.com.br</t>
  </si>
  <si>
    <t>Look for professional formatting and proper grammar, Cross-reference key claims with reliable external sources, Ask the same AI tool to double-check its work for accuracy, Verify any calculations or data analysis independently</t>
  </si>
  <si>
    <t>99834528@ambev.com.br</t>
  </si>
  <si>
    <t>Editing or improving text I’ve already written (emails, documents, presentations), Brainstorming ideas, testing concepts, or getting feedback on my thinking, Using AI for vibe coding to prototype solutions, apps, or products</t>
  </si>
  <si>
    <t>ChatGPT, CoPilot, DeepSeek, Mistral</t>
  </si>
  <si>
    <t>99844350@ambev.com.br</t>
  </si>
  <si>
    <t>Writing or debugging code, scripts, or formulas, Analyzing data or documents to extract insights or summaries, Getting quick answers to specific questions or looking up information</t>
  </si>
  <si>
    <t>99823321@ambev.com.br</t>
  </si>
  <si>
    <t>Writing or debugging code, scripts, or formulas, Analyzing data or documents to extract insights or summaries, Brainstorming ideas, testing concepts, or getting feedback on my thinking, Building custom prompts, templates, or workflows that I reuse regularly, Editing or improving text I’ve already written (emails, documents, presentations)</t>
  </si>
  <si>
    <t>Ask the same AI tool to double-check its work for accuracy, Cross-reference key claims with reliable external sources</t>
  </si>
  <si>
    <t>ChatGPT, Gemini, CoPilot</t>
  </si>
  <si>
    <t>99845442@ambev.com.br</t>
  </si>
  <si>
    <t>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t>
  </si>
  <si>
    <t>Hallucinations (generating false or misleading information), Vulnerability to manipulation by bad actors</t>
  </si>
  <si>
    <t>Look for professional formatting and proper grammar, Cross-reference key claims with reliable external sources, Verify any calculations or data analysis independently</t>
  </si>
  <si>
    <t>99828524@ab-inbev.com</t>
  </si>
  <si>
    <t>99828524@ambev.com.br</t>
  </si>
  <si>
    <t>Analyzing data or documents to extract insights or summaries, Writing or debugging code, scripts, or formulas, Getting quick answers to specific questions or looking up information, Brainstorming ideas, testing concepts, or getting feedback on my thinking</t>
  </si>
  <si>
    <t>Look for professional formatting and proper grammar, Cross-reference key claims with reliable external sources, Verify any calculations or data analysis independently, Ask the same AI tool to double-check its work for accuracy</t>
  </si>
  <si>
    <t>99791626@ambev.com.br</t>
  </si>
  <si>
    <t>BUSINESS INTEGRATION</t>
  </si>
  <si>
    <t>Editing or improving text I’ve already written (emails, documents, presentations), Creating first drafts of content from scratch (reports, proposals, marketing copy)</t>
  </si>
  <si>
    <t>Hallucinations (generating false or misleading information), Biases in answers, Vulnerability to manipulation by bad actors, Data privacy concerns when information is shared with an LLM</t>
  </si>
  <si>
    <t>99819604@ab-inbev.com</t>
  </si>
  <si>
    <t>99819604@ambev.com.br</t>
  </si>
  <si>
    <t>Look for professional formatting and proper grammar, Cross-reference key claims with reliable external sources, Verify any calculations or data analysis independently, Ask the same AI tool to double-check its work for accuracy, Use a different AI tool to review and verify the content, Check if the response uses confident language and specific details</t>
  </si>
  <si>
    <t>luiza.sangalli@ab-inbev.com</t>
  </si>
  <si>
    <t>Using AI for vibe coding to prototype solutions, apps, or products, Analyzing data or documents to extract insights or summaries, 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t>
  </si>
  <si>
    <t>Data privacy concerns when information is shared with an LLM, Biases in answers, Hallucinations (generating false or misleading information)</t>
  </si>
  <si>
    <t>Anonymize information by removing identifying details, Only share information that you would be comfortable sharing internally with a colleague, Use secure company instances or enterprise plans when available, Verify that the AI tool has SSL/HTTPS encryption before using it</t>
  </si>
  <si>
    <t>ChatGPT, Gemini, Claude, DeepSeek, Mistral</t>
  </si>
  <si>
    <t>99837164@ab-inbev.com</t>
  </si>
  <si>
    <t>99837164@ambev.com.br</t>
  </si>
  <si>
    <t>Getting quick answers to specific questions or looking up information</t>
  </si>
  <si>
    <t>Verify that the AI tool has SSL/HTTPS encryption before using it, Only share information that you would be comfortable sharing internally with a colleague</t>
  </si>
  <si>
    <t>Check if the response uses confident language and specific details, Look for professional formatting and proper grammar, Cross-reference key claims with reliable external sources</t>
  </si>
  <si>
    <t>99833509@ambev.com.br</t>
  </si>
  <si>
    <t>Writing or debugging code, scripts, or formulas, Brainstorming ideas, testing concepts, or getting feedback on my thinking</t>
  </si>
  <si>
    <t>Look for professional formatting and proper grammar</t>
  </si>
  <si>
    <t>99825115@ambev.com.br</t>
  </si>
  <si>
    <t>Getting quick answers to specific questions or looking up information, Editing or improving text I’ve already written (emails, documents, presentations), Writing or debugging code, scripts, or formulas, Building custom prompts, templates, or workflows that I reuse regularly, Analyzing data or documents to extract insights or summaries</t>
  </si>
  <si>
    <t>Anonymize information by removing identifying details, Verify that the AI tool has SSL/HTTPS encryption before using it, Only share information that you would be comfortable sharing internally with a colleague</t>
  </si>
  <si>
    <t>franciellegomesviana@gmail.com</t>
  </si>
  <si>
    <t>99824299@AMBEV.COM.BR</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</si>
  <si>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t>
  </si>
  <si>
    <t>Anonymize information by removing identifying details, Only share information that you would be comfortable sharing internally with a colleague, Verify that the AI tool has SSL/HTTPS encryption before using it, Avoid using AI tools for anything work-related</t>
  </si>
  <si>
    <t>Check if the response uses confident language and specific details, Look for professional formatting and proper grammar, Use a different AI tool to review and verify the content, Cross-reference key claims with reliable external sources, Verify any calculations or data analysis independently, Ask the same AI tool to double-check its work for accuracy</t>
  </si>
  <si>
    <t>99808489@ambev.com.br</t>
  </si>
  <si>
    <t>99842284@ambev.com.br</t>
  </si>
  <si>
    <t>Writing or debugging code, scripts, or formulas, Analyzing data or documents to extract insights or summaries, Getting quick answers to specific questions or looking up information, Building custom prompts, templates, or workflows that I reuse regularly</t>
  </si>
  <si>
    <t>Biases in answers, Hallucinations (generating false or misleading information)</t>
  </si>
  <si>
    <t>99827182@ambev.com.br</t>
  </si>
  <si>
    <t>Skeptic</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</si>
  <si>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t>
  </si>
  <si>
    <t>felipe.vasconcellos@ab-inbev.com</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</si>
  <si>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</si>
  <si>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Verify any calculations or data analysis independently, Cross-reference key claims with reliable external sources, Use a different AI tool to review and verify the content</t>
  </si>
  <si>
    <t>ChatGPT, Gemini, Claude</t>
  </si>
  <si>
    <t>99827175@ambev.com.br</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</si>
  <si>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t>
  </si>
  <si>
    <t>renan.oliveira@ab-inbev.com</t>
  </si>
  <si>
    <t>Using AI for vibe coding to prototype solutions, apps, or products, Creating first drafts of content from scratch (reports, proposals, marketing copy), Analyzing data or documents to extract insights or summaries, Brainstorming ideas, testing concepts, or getting feedback on my thinking</t>
  </si>
  <si>
    <t>marieli.granato@ambev.com.br</t>
  </si>
  <si>
    <t>99835952@ambev.com.br</t>
  </si>
  <si>
    <t>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t>
  </si>
  <si>
    <t>Cross-reference key claims with reliable external sources, Ask the same AI tool to double-check its work for accuracy, Look for professional formatting and proper grammar</t>
  </si>
  <si>
    <t>99814073@ambev.com.br</t>
  </si>
  <si>
    <t>Writing or debugging code, scripts, or formulas, Editing or improving text I’ve already written (emails, documents, presentations), 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</si>
  <si>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99823648@ambev.com.br</t>
  </si>
  <si>
    <t>Writing or debugging code, scripts, or formulas, Getting quick answers to specific questions or looking up information, Brainstorming ideas, testing concepts, or getting feedback on my thinking, Building custom prompts, templates, or workflows that I reuse regularly</t>
  </si>
  <si>
    <t>Use a different AI tool to review and verify the content, Look for professional formatting and proper grammar, Cross-reference key claims with reliable external sources</t>
  </si>
  <si>
    <t>99823269@ambev.com.br</t>
  </si>
  <si>
    <t>Getting quick answers to specific questions or looking up information, Editing or improving text I’ve already written (emails, documents, presentations),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t>
  </si>
  <si>
    <t>Use secure company instances or enterprise plans when available, Avoid using AI tools for anything work-related, Verify that the AI tool has SSL/HTTPS encryption before using it</t>
  </si>
  <si>
    <t>99839472@ambev.com.br</t>
  </si>
  <si>
    <t>Marketing</t>
  </si>
  <si>
    <t>Paola - Marketing</t>
  </si>
  <si>
    <t>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t>
  </si>
  <si>
    <t>monica.dyna@ab-inbev.com</t>
  </si>
  <si>
    <t>Hallucinations (generating false or misleading information), Data privacy concerns when information is shared with an LLM, Biases in answers, Vulnerability to manipulation by bad actors</t>
  </si>
  <si>
    <t>Verify that the AI tool has SSL/HTTPS encryption before using it, Use secure company instances or enterprise plans when available, Anonymize information by removing identifying details</t>
  </si>
  <si>
    <t>ChatGPT, CoPilot, cursor</t>
  </si>
  <si>
    <t>aline.neves@ambev.com.br</t>
  </si>
  <si>
    <t>Getting quick answers to specific questions or looking up information, Editing or improving text I’ve already written (emails, documents, presentations), Building custom prompts, templates, or workflows that I reuse regularly</t>
  </si>
  <si>
    <t>Only share information that you would be comfortable sharing internally with a colleague</t>
  </si>
  <si>
    <t>99833507@ambev.com.br</t>
  </si>
  <si>
    <t>Creating first drafts of content from scratch (reports, proposals, marketing copy), Getting quick answers to specific questions or looking up information, Analyzing data or documents to extract insights or summaries</t>
  </si>
  <si>
    <t>Check if the response uses confident language and specific details, Look for professional formatting and proper grammar, Verify any calculations or data analysis independently, Ask the same AI tool to double-check its work for accuracy</t>
  </si>
  <si>
    <t>99841794@ambev.com.br</t>
  </si>
  <si>
    <t>Editing or improving text I’ve already written (emails, documents, presentations), Getting quick answers to specific questions or looking up information, Writing or debugging code, scripts, or formulas, Brainstorming ideas, testing concepts, or getting feedback on my thinking</t>
  </si>
  <si>
    <t>Hallucinations (generating false or misleading information), Biases in answers, Vulnerability to manipulation by bad actors</t>
  </si>
  <si>
    <t>99822059@ambev.com.br</t>
  </si>
  <si>
    <t>Biases in answers, Data privacy concerns when information is shared with an LLM</t>
  </si>
  <si>
    <t>Verify that the AI tool has SSL/HTTPS encryption before using it</t>
  </si>
  <si>
    <t>99846893@ambev.com.br</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</si>
  <si>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</si>
  <si>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99827855@ambev.com.br</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</si>
  <si>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Using AI for vibe coding to prototype solutions, apps, or products, Analyzing data or documents to extract insights or summaries, Building custom prompts, templates, or workflows that I reuse regularly</t>
  </si>
  <si>
    <t>Cross-reference key claims with reliable external sources, Verify any calculations or data analysis independently, Look for professional formatting and proper grammar</t>
  </si>
  <si>
    <t>99822044@ambev.com.br</t>
  </si>
  <si>
    <t>People</t>
  </si>
  <si>
    <t>Mari/Gardim - People</t>
  </si>
  <si>
    <t>Cross-reference key claims with reliable external sources, Look for professional formatting and proper grammar, Ask the same AI tool to double-check its work for accuracy</t>
  </si>
  <si>
    <t>9927844@ambev.vom.br</t>
  </si>
  <si>
    <t>99827844@ambev.com.br</t>
  </si>
  <si>
    <t>I wouldn’t use AI for this task</t>
  </si>
  <si>
    <t>CoPilot, ChatGPT</t>
  </si>
  <si>
    <t>99819577@ambev.com.br</t>
  </si>
  <si>
    <t>Analyzing data or documents to extract insights or summaries, Brainstorming ideas, testing concepts, or getting feedback on my thinking, Editing or improving text I’ve already written (emails, documents, presentations), Getting quick answers to specific questions or looking up information</t>
  </si>
  <si>
    <t>Verify any calculations or data analysis independently</t>
  </si>
  <si>
    <t>fabio.glezer@ambev.com.br</t>
  </si>
  <si>
    <t>99784235@ambev.com.br</t>
  </si>
  <si>
    <t>LUIZA.BEJA@AMBEV.COM.BR</t>
  </si>
  <si>
    <t>Verify that the AI tool has SSL/HTTPS encryption before using it, Use secure company instances or enterprise plans when available, Anonymize information by removing identifying details, Only share information that you would be comfortable sharing internally with a colleague</t>
  </si>
  <si>
    <t>99829030@ambev.com.br</t>
  </si>
  <si>
    <t>Check if the response uses confident language and specific details, Use a different AI tool to review and verify the content</t>
  </si>
  <si>
    <t>99813927@ambev.com.br</t>
  </si>
  <si>
    <t>Only share information that you would be comfortable sharing internally with a colleague, Verify that the AI tool has SSL/HTTPS encryption before using it, Anonymize information by removing identifying details, Use secure company instances or enterprise plans when available</t>
  </si>
  <si>
    <t>99826057@ambev.com.br</t>
  </si>
  <si>
    <t>Building custom prompts, templates, or workflows that I reuse regularly, Getting quick answers to specific questions or looking up information, Editing or improving text I’ve already written (emails, documents, presentations), Writing or debugging code, scripts, or formulas, Analyzing data or documents to extract insights or summaries</t>
  </si>
  <si>
    <t>Use a different AI tool to review and verify the content, Cross-reference key claims with reliable external sources, Ask the same AI tool to double-check its work for accuracy</t>
  </si>
  <si>
    <t>99823876@ambev.com.br</t>
  </si>
  <si>
    <t>Editing or improving text I’ve already written (emails, documents, presentations), Writing or debugging code, scripts, or formulas, Brainstorming ideas, testing concepts, or getting feedback on my thinking</t>
  </si>
  <si>
    <t>Verify any calculations or data analysis independently, Cross-reference key claims with reliable external sources</t>
  </si>
  <si>
    <t>99820802@ambev.com.br</t>
  </si>
  <si>
    <t>99832736@ambev.com.br</t>
  </si>
  <si>
    <t>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</si>
  <si>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99836617@ambev.com.br</t>
  </si>
  <si>
    <t>Getting quick answers to specific questions or looking up information, Editing or improving text I’ve already written (emails, documents, presentations), Writing or debugging code, scripts, or formulas, Brainstorming ideas, testing concepts, or getting feedback on my thinking</t>
  </si>
  <si>
    <t>99841502@ambev.com.br</t>
  </si>
  <si>
    <t>Never: I typically trust the output as is</t>
  </si>
  <si>
    <t>99815969@ambev.com.br</t>
  </si>
  <si>
    <t>Writing or debugging code, scripts, or formulas,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</si>
  <si>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99849939@ambev.com.br</t>
  </si>
  <si>
    <t>Vulnerability to manipulation by bad actors, Data privacy concerns when information is shared with an LLM, Biases in answers, Hallucinations (generating false or misleading information)</t>
  </si>
  <si>
    <t>99835475@ambev.com.br</t>
  </si>
  <si>
    <t>Brainstorming ideas, testing concepts, or getting feedback on my thinking, Building custom prompts, templates, or workflows that I reuse regularly, Analyzing data or documents to extract insights or summaries</t>
  </si>
  <si>
    <t>Data privacy concerns when information is shared with an LLM, Hallucinations (generating false or misleading information), Biases in answers, Vulnerability to manipulation by bad actors</t>
  </si>
  <si>
    <t>99829135@ambev.com.br</t>
  </si>
  <si>
    <t>99828169@ambev.com.br</t>
  </si>
  <si>
    <t>Check if the response uses confident language and specific details, Cross-reference key claims with reliable external sources, Use a different AI tool to review and verify the content</t>
  </si>
  <si>
    <t>99842286@ambev.com.br</t>
  </si>
  <si>
    <t>Look for professional formatting and proper grammar, Check if the response uses confident language and specific details, Use a different AI tool to review and verify the content</t>
  </si>
  <si>
    <t>99846854@ambev.com.br</t>
  </si>
  <si>
    <t>Brainstorming ideas, testing concepts, or getting feedback on my thinking,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Writing or debugging code, scripts, or formulas, Building custom prompts, templates, or workflows that I reuse regularly, Using AI for vibe coding to prototype solutions, apps, or products</t>
  </si>
  <si>
    <t>Anonymize information by removing identifying details, Only share information that you would be comfortable sharing internally with a colleague, Use secure company instances or enterprise plans when available</t>
  </si>
  <si>
    <t>Ask the same AI tool to double-check its work for accuracy, Verify any calculations or data analysis independently, Check if the response uses confident language and specific details</t>
  </si>
  <si>
    <t>99821696@ambev.com.br</t>
  </si>
  <si>
    <t>Vulnerability to manipulation by bad actors</t>
  </si>
  <si>
    <t>Cross-reference key claims with reliable external sources, Use a different AI tool to review and verify the content</t>
  </si>
  <si>
    <t>99835846@ambev.com.br</t>
  </si>
  <si>
    <t>Editing or improving text I’ve already written (emails, documents, presentations), Analyzing data or documents to extract insights or summaries, Brainstorming ideas, testing concepts, or getting feedback on my thinking, Getting quick answers to specific questions or looking up information</t>
  </si>
  <si>
    <t>Anonymize information by removing identifying details, Use secure company instances or enterprise plans when available, Only share information that you would be comfortable sharing internally with a colleague, Verify that the AI tool has SSL/HTTPS encryption before using it</t>
  </si>
  <si>
    <t>99842631@ab-inbev.com</t>
  </si>
  <si>
    <t>99842631@ambev.com.br</t>
  </si>
  <si>
    <t>Check if the response uses confident language and specific details, Cross-reference key claims with reliable external sources, Verify any calculations or data analysis independently, Ask the same AI tool to double-check its work for accuracy, Use a different AI tool to review and verify the content, Look for professional formatting and proper grammar</t>
  </si>
  <si>
    <t>99805389@ambev.com.br</t>
  </si>
  <si>
    <t>Editing or improving text I’ve already written (emails, documents, presentations), Getting quick answers to specific questions or looking up information</t>
  </si>
  <si>
    <t>99833605@ambev.com.br</t>
  </si>
  <si>
    <t>99819941@AMBEV.COM.BR</t>
  </si>
  <si>
    <t>Writing or debugging code, scripts, or formulas, Creating first drafts of content from scratch (reports, proposals, marketing copy), Brainstorming ideas, testing concepts, or getting feedback on my thinking, Analyzing data or documents to extract insights or summaries</t>
  </si>
  <si>
    <t>99844349@ambev.com.br</t>
  </si>
  <si>
    <t>Avoid using AI tools for anything work-related, Verify that the AI tool has SSL/HTTPS encryption before using it</t>
  </si>
  <si>
    <t>Check if the response uses confident language and specific details, Look for professional formatting and proper grammar, Ask the same AI tool to double-check its work for accuracy</t>
  </si>
  <si>
    <t>flavia.mendes@ab-inbev.com</t>
  </si>
  <si>
    <t>Editing or improving text I’ve already written (emails, documents, presentations)</t>
  </si>
  <si>
    <t>99849831@ab-inbev.com</t>
  </si>
  <si>
    <t>99849831@ambev.com.br</t>
  </si>
  <si>
    <t>Biases in answers, Data privacy concerns when information is shared with an LLM, Hallucinations (generating false or misleading information)</t>
  </si>
  <si>
    <t>andre.lazaro@ab-inbev.com</t>
  </si>
  <si>
    <t>Creating first drafts of content from scratch (reports, proposals, marketing copy), Brainstorming ideas, testing concepts, or getting feedback on my thinking, Analyzing data or documents to extract insights or summaries</t>
  </si>
  <si>
    <t>Check if the response uses confident language and specific details, Use a different AI tool to review and verify the content, Verify any calculations or data analysis independently</t>
  </si>
  <si>
    <t>99849878@ambev.com.br</t>
  </si>
  <si>
    <t>99802942@ambev.com.br</t>
  </si>
  <si>
    <t>Getting quick answers to specific questions or looking up information, Editing or improving text I’ve already written (emails, documents, presentations), Writing or debugging code, scripts, or formulas, Brainstorming ideas, testing concepts, or getting feedback on my thinking, Creating first drafts of content from scratch (reports, proposals, marketing copy)</t>
  </si>
  <si>
    <t>99824513@ambev.com.br</t>
  </si>
  <si>
    <t>99823592@ambev.com.br</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</si>
  <si>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 Analyzing data or documents to extract insights or summaries, Writing or debugging code, scripts, or formulas</t>
  </si>
  <si>
    <t>99824429@ambev.com.br</t>
  </si>
  <si>
    <t>Data privacy concerns when information is shared with an LLM, Biases in answers</t>
  </si>
  <si>
    <t>99802844@ambev.com.br</t>
  </si>
  <si>
    <t>paola.alvarez@co.ab-inbev.com</t>
  </si>
  <si>
    <t>PAOLA.ALVAREZ@AB-INBEV.COM</t>
  </si>
  <si>
    <t>Check if the response uses confident language and specific details, Ask the same AI tool to double-check its work for accuracy, Verify any calculations or data analysis independently, Cross-reference key claims with reliable external sources</t>
  </si>
  <si>
    <t>ChatGPT, cursor</t>
  </si>
  <si>
    <t>gaston.razeto@ab-inbev.com</t>
  </si>
  <si>
    <t>USA</t>
  </si>
  <si>
    <t>Getting quick answers to specific questions or looking up information, Editing or improving text I’ve already written (emails, documents, presentations), Analyzing data or documents to extract insights or summaries, Building custom prompts, templates, or workflows that I reuse regularly, Using AI for vibe coding to prototype solutions, apps, or products</t>
  </si>
  <si>
    <t>99828270@ambev.com.br</t>
  </si>
  <si>
    <t>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t>
  </si>
  <si>
    <t>99822770@ab-inbev.com</t>
  </si>
  <si>
    <t>99822770@ambev.com.br</t>
  </si>
  <si>
    <t>ChatGPT, CoPilot, GAMMA</t>
  </si>
  <si>
    <t>matheus.mello-ext@ab-inbev.com</t>
  </si>
  <si>
    <t>External</t>
  </si>
  <si>
    <t>Data privacy concerns when information is shared with an LLM, Vulnerability to manipulation by bad actors</t>
  </si>
  <si>
    <t>Check if the response uses confident language and specific details, Use a different AI tool to review and verify the content, Cross-reference key claims with reliable external sources</t>
  </si>
  <si>
    <t>99842509@ambev.com.br</t>
  </si>
  <si>
    <t>hernani.tanaka@ab-inbev.com</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</si>
  <si>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t>
  </si>
  <si>
    <t>Hallucinations (generating false or misleading information), Vulnerability to manipulation by bad actors, Biases in answers, Data privacy concerns when information is shared with an LLM</t>
  </si>
  <si>
    <t>felipe.oliveira2@ab-inbev.com</t>
  </si>
  <si>
    <t>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</si>
  <si>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christopher.nicel@ab-inbev.com</t>
  </si>
  <si>
    <t>PerfectDraft</t>
  </si>
  <si>
    <t>Tech</t>
  </si>
  <si>
    <t>United Kingdom</t>
  </si>
  <si>
    <t>Europe</t>
  </si>
  <si>
    <t>AB InBev UK Limited</t>
  </si>
  <si>
    <t>Andy Logan - PerfectDraft</t>
  </si>
  <si>
    <t>Getting quick answers to specific questions or looking up information, Editing or improving text I’ve already written (emails, documents, presentations), Writing or debugging code, scripts, or formulas, Brainstorming ideas, testing concepts, or getting feedback on my thinking, Using AI for vibe coding to prototype solutions, apps, or products</t>
  </si>
  <si>
    <t>Use secure company instances or enterprise plans when available, Anonymize information by removing identifying details, Only share information that you would be comfortable sharing internally with a colleague, Verify that the AI tool has SSL/HTTPS encryption before using it</t>
  </si>
  <si>
    <t>Use a different AI tool to review and verify the content, 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t>
  </si>
  <si>
    <t>ChatGPT, CoPilot, Claude</t>
  </si>
  <si>
    <t>99802804@ab-inbev.com</t>
  </si>
  <si>
    <t>99802804@ambev.com.br</t>
  </si>
  <si>
    <t>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</si>
  <si>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Verify any calculations or data analysis independently, Ask the same AI tool to double-check its work for accuracy, Use a different AI tool to review and verify the content, Cross-reference key claims with reliable external sources</t>
  </si>
  <si>
    <t>99819418@ambev.com.br</t>
  </si>
  <si>
    <t>Loyalty</t>
  </si>
  <si>
    <t>Bel - Loyalty</t>
  </si>
  <si>
    <t>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</si>
  <si>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99812436@ab-inbev.com</t>
  </si>
  <si>
    <t>99812436@ambev.com.br</t>
  </si>
  <si>
    <t>Analyzing data or documents to extract insights or summaries, Creating first drafts of content from scratch (reports, proposals, marketing copy), Editing or improving text I’ve already written (emails, documents, presentations), Brainstorming ideas, testing concepts, or getting feedback on my thinking</t>
  </si>
  <si>
    <t>99807146@ab-inbev.com</t>
  </si>
  <si>
    <t>99807146@ambev.com.br</t>
  </si>
  <si>
    <t>Editing or improving text I’ve already written (emails, documents, presentations), Writing or debugging code, scripts, or formulas, Creating first drafts of content from scratch (reports, proposals, marketing copy), Brainstorming ideas, testing concepts, or getting feedback on my thinking</t>
  </si>
  <si>
    <t>Only share information that you would be comfortable sharing internally with a colleague, Use secure company instances or enterprise plans when available, Anonymize information by removing identifying details</t>
  </si>
  <si>
    <t>adriano.sacri@ab-inbev.com</t>
  </si>
  <si>
    <t>Avoid using AI tools for anything work-related, Verify that the AI tool has SSL/HTTPS encryption before using it, Anonymize information by removing identifying details, Use secure company instances or enterprise plans when available</t>
  </si>
  <si>
    <t>Check if the response uses confident language and specific details, Use a different AI tool to review and verify the content, Cross-reference key claims with reliable external sources, Verify any calculations or data analysis independently</t>
  </si>
  <si>
    <t>99827372@ambev.com.br</t>
  </si>
  <si>
    <t>Writing or debugging code, scripts, or formulas, Editing or improving text I’ve already written (emails, documents, presentations), Getting quick answers to specific questions or looking up information, Analyzing data or documents to extract insights or summaries, Brainstorming ideas, testing concepts, or getting feedback on my thinking</t>
  </si>
  <si>
    <t>99826597@ab-inbev.com</t>
  </si>
  <si>
    <t>99826597@ambev.com.br</t>
  </si>
  <si>
    <t>alberto.mendoza@ab-inbev.com</t>
  </si>
  <si>
    <t>Alejandro.gutierrez@ab-inbev.com</t>
  </si>
  <si>
    <t>Ask the same AI tool to double-check its work for accuracy, Check if the response uses confident language and specific details, Cross-reference key claims with reliable external sources, Verify any calculations or data analysis independently</t>
  </si>
  <si>
    <t>felipe.dilascio@ab-inbev.com</t>
  </si>
  <si>
    <t>felipe.dilascio@ambev.com.br</t>
  </si>
  <si>
    <t>Brainstorming ideas, testing concepts, or getting feedback on my thinking, Analyzing data or documents to extract insights or summaries, Editing or improving text I’ve already written (emails, documents, presentations)</t>
  </si>
  <si>
    <t>99819900@ab-inbev.com</t>
  </si>
  <si>
    <t>99819900@ambev.com.br</t>
  </si>
  <si>
    <t>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</si>
  <si>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ChatGPT, GenSpark</t>
  </si>
  <si>
    <t>pedro.renno@ab-inbev.com</t>
  </si>
  <si>
    <t>LEGAL</t>
  </si>
  <si>
    <t>Legal Consumers</t>
  </si>
  <si>
    <t>Editing or improving text I’ve already written (emails, documents, presentations), Getting quick answers to specific questions or looking up information, Analyzing data or documents to extract insights or summaries, Building custom prompts, templates, or workflows that I reuse regularly</t>
  </si>
  <si>
    <t>99815662@ambev.com.br</t>
  </si>
  <si>
    <t>Getting quick answers to specific questions or looking up information, Writing or debugging code, scripts, or formulas, Building custom prompts, templates, or workflows that I reuse regularly, Brainstorming ideas, testing concepts, or getting feedback on my thinking, Analyzing data or documents to extract insights or summaries</t>
  </si>
  <si>
    <t>99829507@ambev.com.br</t>
  </si>
  <si>
    <t>Ask the same AI tool to double-check its work for accuracy, Use a different AI tool to review and verify the content</t>
  </si>
  <si>
    <t>99833296@ambev.com.br</t>
  </si>
  <si>
    <t>99713082@ambev.com.br</t>
  </si>
  <si>
    <t>Vulnerability to manipulation by bad actors, Hallucinations (generating false or misleading information)</t>
  </si>
  <si>
    <t>Check if the response uses confident language and specific details, Look for professional formatting and proper grammar, Verify any calculations or data analysis independently</t>
  </si>
  <si>
    <t>99822808@ambev.com.br</t>
  </si>
  <si>
    <t>Getting quick answers to specific questions or looking up information, Building custom prompts, templates, or workflows that I reuse regularly, Analyzing data or documents to extract insights or summaries</t>
  </si>
  <si>
    <t>mariana.fabio@ab-inbev.com</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</si>
  <si>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t>
  </si>
  <si>
    <t>raphael.bornhausen@ab-inbev.com</t>
  </si>
  <si>
    <t>PEOPLE</t>
  </si>
  <si>
    <t>99821169@ambev.com.br</t>
  </si>
  <si>
    <t>Getting quick answers to specific questions or looking up information, Editing or improving text I’ve already written (emails, documents, presentations), Writing or debugging code, scripts, or formulas, Analyzing data or documents to extract insights or summaries, Using AI for vibe coding to prototype solutions, apps, or products</t>
  </si>
  <si>
    <t>ChatGPT, CoPilot, repplit</t>
  </si>
  <si>
    <t>99817376@ambev.com.br</t>
  </si>
  <si>
    <t>Getting quick answers to specific questions or looking up information, Writing or debugging code, scripts, or formulas, Analyzing data or documents to extract insights or summaries, Brainstorming ideas, testing concepts, or getting feedback on my thinking</t>
  </si>
  <si>
    <t>Check if the response uses confident language and specific details, Use a different AI tool to review and verify the content, Verify any calculations or data analysis independently, Ask the same AI tool to double-check its work for accuracy, Look for professional formatting and proper grammar, Cross-reference key claims with reliable external sources</t>
  </si>
  <si>
    <t>99827847@ambev.com.br</t>
  </si>
  <si>
    <t>99823632@ambev.com.br</t>
  </si>
  <si>
    <t>Analyzing data or documents to extract insights or summaries, Writing or debugging code, scripts, or formulas, Editing or improving text I’ve already written (emails, documents, presentations), Brainstorming ideas, testing concepts, or getting feedback on my thinking</t>
  </si>
  <si>
    <t>Hallucinations (generating false or misleading information), Vulnerability to manipulation by bad actors, Biases in answers</t>
  </si>
  <si>
    <t>Check if the response uses confident language and specific details, Cross-reference key claims with reliable external sources, Ask the same AI tool to double-check its work for accuracy</t>
  </si>
  <si>
    <t>stefany.forneiro@ab-inbev.com</t>
  </si>
  <si>
    <t>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t>
  </si>
  <si>
    <t>99825332@ambev.com.br</t>
  </si>
  <si>
    <t>99823309@ambev.com.br</t>
  </si>
  <si>
    <t>JULIANA.DAVEIGA@AB-inbev.com</t>
  </si>
  <si>
    <t>Using AI for vibe coding to prototype solutions, apps, or products, Building custom prompts, templates, or workflows that I reuse regularly, Creating first drafts of content from scratch (reports, proposals, marketing copy), Analyzing data or documents to extract insights or summaries</t>
  </si>
  <si>
    <t>Ask the same AI tool to double-check its work for accuracy, Check if the response uses confident language and specific details, Verify any calculations or data analysis independently, Use a different AI tool to review and verify the content</t>
  </si>
  <si>
    <t>gabriel.leite@ab-inbev.com</t>
  </si>
  <si>
    <t>ABII</t>
  </si>
  <si>
    <t>Partnerships &amp; NABev</t>
  </si>
  <si>
    <t>Fernando Campos - Partnerships &amp; NABev</t>
  </si>
  <si>
    <t>Getting quick answers to specific questions or looking up information, Editing or improving text I’ve already written (emails, documents, presentations), Writing or debugging code, scripts, or formulas</t>
  </si>
  <si>
    <t>matthew.johnson-ext@ab-inbev.com</t>
  </si>
  <si>
    <t>Analyzing data or documents to extract insights or summaries, Brainstorming ideas, testing concepts, or getting feedback on my thinking, Building custom prompts, templates, or workflows that I reuse regularly, Using AI for vibe coding to prototype solutions, apps, or products, Creating first drafts of content from scratch (reports, proposals, marketing copy), Writing or debugging code, scripts, or formulas, Editing or improving text I’ve already written (emails, documents, presentations), Getting quick answers to specific questions or looking up information</t>
  </si>
  <si>
    <t>Use a different AI tool to review and verify the content, Look for professional formatting and proper grammar, Cross-reference key claims with reliable external sources, Verify any calculations or data analysis independently, Ask the same AI tool to double-check its work for accuracy, Check if the response uses confident language and specific details</t>
  </si>
  <si>
    <t>felipe.medeiros@ab-inbev.com</t>
  </si>
  <si>
    <t>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</si>
  <si>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99826505@ab-inbev.com</t>
  </si>
  <si>
    <t>99826505@ambev.com.br</t>
  </si>
  <si>
    <t>Writing or debugging code, scripts, or formulas, Editing or improving text I’ve already written (emails, documents, presentations), Brainstorming ideas, testing concepts, or getting feedback on my thinking, Building custom prompts, templates, or workflows that I reuse regularly</t>
  </si>
  <si>
    <t>99786084@ab-inbev.com</t>
  </si>
  <si>
    <t>99786084@ambev.com.br</t>
  </si>
  <si>
    <t>Check if the response uses confident language and specific details, Look for professional formatting and proper grammar, Cross-reference key claims with reliable external sources, Use a different AI tool to review and verify the content, Verify any calculations or data analysis independently, Ask the same AI tool to double-check its work for accuracy</t>
  </si>
  <si>
    <t>ChatGPT, Gemini, Cursor</t>
  </si>
  <si>
    <t>99840746@ambev.com.br</t>
  </si>
  <si>
    <t>Brainstorming ideas, testing concepts, or getting feedback on my thinking, Writing or debugging code, scripts, or formulas, Editing or improving text I’ve already written (emails, documents, presentations), Building custom prompts, templates, or workflows that I reuse regularly</t>
  </si>
  <si>
    <t>Only share information that you would be comfortable sharing internally with a colleague, Anonymize information by removing identifying details</t>
  </si>
  <si>
    <t>ChatGPT, CoPilot, Gemini, DeepSeek, Claude, Mistral</t>
  </si>
  <si>
    <t>99840750@ab-inbev.com</t>
  </si>
  <si>
    <t>99840750@ambev.com.br</t>
  </si>
  <si>
    <t>Writing or debugging code, scripts, or formulas, Editing or improving text I’ve already written (emails, documents, presentations),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t>
  </si>
  <si>
    <t>CoPilot, ChatGPT, Gemini</t>
  </si>
  <si>
    <t>mariana.gomes@ab-inbev.com</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</si>
  <si>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</si>
  <si>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replit</t>
  </si>
  <si>
    <t>gabrielle.neves-ext@ab-inbev.com</t>
  </si>
  <si>
    <t>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 Using AI for vibe coding to prototype solutions, apps, or products</t>
  </si>
  <si>
    <t>Data privacy concerns when information is shared with an LLM, Vulnerability to manipulation by bad actors, Hallucinations (generating false or misleading information)</t>
  </si>
  <si>
    <t>Cross-reference key claims with reliable external sources, Use a different AI tool to review and verify the content, Look for professional formatting and proper grammar</t>
  </si>
  <si>
    <t>leila.neves@ab-inbev.com</t>
  </si>
  <si>
    <t>leila.neves@ambev.com.br</t>
  </si>
  <si>
    <t>giovander.marsaglia@ab-inbev.com</t>
  </si>
  <si>
    <t>Brainstorming ideas, testing concepts, or getting feedback on my thinking, Analyzing data or documents to extract insights or summaries</t>
  </si>
  <si>
    <t>daniel.brandao@ab-inbev.com</t>
  </si>
  <si>
    <t>ChatGPT, Claude, CoPilot, Gemini</t>
  </si>
  <si>
    <t>99844519@ambev.com.br</t>
  </si>
  <si>
    <t>Getting quick answers to specific questions or looking up information, Editing or improving text I’ve already written (emails, documents, presentations), Creating first drafts of content from scratch (reports, proposals, marketing copy), Building custom prompts, templates, or workflows that I reuse regularly</t>
  </si>
  <si>
    <t>99807681@ambev.com.br</t>
  </si>
  <si>
    <t>nara.mulati@ab-inbev.com</t>
  </si>
  <si>
    <t>ChatGPT, Cursor, Figma AI</t>
  </si>
  <si>
    <t>99848096@ab-inbev.com</t>
  </si>
  <si>
    <t>99848096@ambev.com.br</t>
  </si>
  <si>
    <t>Getting quick answers to specific questions or looking up information, Editing or improving text I’ve already written (emails, documents, presentations), Writing or debugging code, scripts, or formulas,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t>
  </si>
  <si>
    <t>Verify any calculations or data analysis independently, Ask the same AI tool to double-check its work for accuracy, Cross-reference key claims with reliable external sources, Use a different AI tool to review and verify the content</t>
  </si>
  <si>
    <t>ChatGPT, Gemini, Claude, Gamma</t>
  </si>
  <si>
    <t>jose.faria@ambev.com.br</t>
  </si>
  <si>
    <t>Getting quick answers to specific questions or looking up information, Brainstorming ideas, testing concepts, or getting feedback on my thinking</t>
  </si>
  <si>
    <t>Check if the response uses confident language and specific details, Use a different AI tool to review and verify the content, Look for professional formatting and proper grammar</t>
  </si>
  <si>
    <t>ChatGPT, Gemini, DeepSeek</t>
  </si>
  <si>
    <t>99834702@ambev.com.br</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</si>
  <si>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t>
  </si>
  <si>
    <t>Biases in answers, Vulnerability to manipulation by bad actors</t>
  </si>
  <si>
    <t>99840756@ambev.com.br</t>
  </si>
  <si>
    <t>Getting quick answers to specific questions or looking up information, Editing or improving text I’ve already written (emails, documents, presentations), Brainstorming ideas, testing concepts, or getting feedback on my thinking, Analyzing data or documents to extract insights or summaries</t>
  </si>
  <si>
    <t>99826180@ambev.com.br</t>
  </si>
  <si>
    <t>Getting quick answers to specific questions or looking up information, Editing or improving text I’ve already written (emails, documents, presentations), Building custom prompts, templates, or workflows that I reuse regularly, Analyzing data or documents to extract insights or summaries</t>
  </si>
  <si>
    <t>Look for professional formatting and proper grammar, Cross-reference key claims with reliable external sources</t>
  </si>
  <si>
    <t>ChatGPT, Freepik</t>
  </si>
  <si>
    <t>99821348@ab-inbev.com</t>
  </si>
  <si>
    <t>99821348@ambev.com.br</t>
  </si>
  <si>
    <t>Creating first drafts of content from scratch (reports, proposals, marketing copy), Analyzing data or documents to extract insights or summaries, Editing or improving text I’ve already written (emails, documents, presentations)</t>
  </si>
  <si>
    <t>sven.stauder@ab-inbev.com</t>
  </si>
  <si>
    <t>BU Central</t>
  </si>
  <si>
    <t>Germany</t>
  </si>
  <si>
    <t xml:space="preserve">AB Inbev Deutschland </t>
  </si>
  <si>
    <t>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t>
  </si>
  <si>
    <t>rafael.saravalle@AB-inbev.com</t>
  </si>
  <si>
    <t>Getting quick answers to specific questions or looking up information, Writing or debugging code, scripts, or formulas, Analyzing data or documents to extract insights or summaries</t>
  </si>
  <si>
    <t>99822046@ambev.com.br</t>
  </si>
  <si>
    <t>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t>
  </si>
  <si>
    <t>Data privacy concerns when information is shared with an LLM, Biases in answers, Hallucinations (generating false or misleading information), Vulnerability to manipulation by bad actors</t>
  </si>
  <si>
    <t>99822774@ambev.com.br</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</si>
  <si>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</si>
  <si>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Ask the same AI tool to double-check its work for accuracy, Check if the response uses confident language and specific details</t>
  </si>
  <si>
    <t>luiz.santosribeiro@ab-inbev.com</t>
  </si>
  <si>
    <t>Brainstorming ideas, testing concepts, or getting feedback on my thinking, Using AI for vibe coding to prototype solutions, apps, or products, 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Building custom prompts, templates, or workflows that I reuse regularly</t>
  </si>
  <si>
    <t>alexia.santanna@ab-inbev.com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</si>
  <si>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t>
  </si>
  <si>
    <t>Verify that the AI tool has SSL/HTTPS encryption before using it, Anonymize information by removing identifying details, Use secure company instances or enterprise plans when available, Only share information that you would be comfortable sharing internally with a colleague</t>
  </si>
  <si>
    <t>99849771@ab-inbev.com</t>
  </si>
  <si>
    <t>99849771@ambev.com.br</t>
  </si>
  <si>
    <t>Writing or debugging code, scripts, or formulas, Getting quick answers to specific questions or looking up information, Analyzing data or documents to extract insights or summaries, Building custom prompts, templates, or workflows that I reuse regularly, Using AI for vibe coding to prototype solutions, apps, or products</t>
  </si>
  <si>
    <t>Avoid using AI tools for anything work-related, Use secure company instances or enterprise plans when available</t>
  </si>
  <si>
    <t>99825117@AMBEV.COM.BR</t>
  </si>
  <si>
    <t>Building custom prompts, templates, or workflows that I reuse regularly</t>
  </si>
  <si>
    <t>99840755@ambev.com.br</t>
  </si>
  <si>
    <t>Cross-reference key claims with reliable external sources, Ask the same AI tool to double-check its work for accuracy, Verify any calculations or data analysis independently, Use a different AI tool to review and verify the content</t>
  </si>
  <si>
    <t>99821209@ambev.com.br</t>
  </si>
  <si>
    <t>Check if the response uses confident language and specific details, Use a different AI tool to review and verify the content, Look for professional formatting and proper grammar, Cross-reference key claims with reliable external sources, Ask the same AI tool to double-check its work for accuracy</t>
  </si>
  <si>
    <t>ChatGPT, CoPilot, Gemini, Manus</t>
  </si>
  <si>
    <t>99812257@ambev.com.br</t>
  </si>
  <si>
    <t>99822775@ab-inbev.com</t>
  </si>
  <si>
    <t>99822775@ambev.com.br</t>
  </si>
  <si>
    <t>Ask the same AI tool to double-check its work for accuracy, Verify any calculations or data analysis independently</t>
  </si>
  <si>
    <t>99849634@ambev.com.br</t>
  </si>
  <si>
    <t>Analyzing data or documents to extract insights or summaries, Getting quick answers to specific questions or looking up information, Editing or improving text I’ve already written (emails, documents, presentations)</t>
  </si>
  <si>
    <t>Avoid using AI tools for anything work-related, Only share information that you would be comfortable sharing internally with a colleague</t>
  </si>
  <si>
    <t>99820650@ab-inbev.com</t>
  </si>
  <si>
    <t>99820650@ambev.com.br</t>
  </si>
  <si>
    <t>arthur.colpo@ab-inbev.com</t>
  </si>
  <si>
    <t>Getting quick answers to specific questions or looking up information, Editing or improving text I’ve already written (emails, documents, presentations), Creating first drafts of content from scratch (reports, proposals, marketing copy)</t>
  </si>
  <si>
    <t>felipe.gardim@ab-inbev.com</t>
  </si>
  <si>
    <t>Anonymize information by removing identifying details, Verify that the AI tool has SSL/HTTPS encryption before using it, Use secure company instances or enterprise plans when available</t>
  </si>
  <si>
    <t>99808986@ambev.com.br</t>
  </si>
  <si>
    <t>francieli.lima@ab-inbev.com</t>
  </si>
  <si>
    <t>FIN</t>
  </si>
  <si>
    <t>Editing or improving text I’ve already written (emails, documents, presentations), Creating first drafts of content from scratch (reports, proposals, marketing copy), Analyzing data or documents to extract insights or summaries, Writing or debugging code, scripts, or formulas, Getting quick answers to specific questions or looking up information</t>
  </si>
  <si>
    <t>99826600@ab-inbev.com</t>
  </si>
  <si>
    <t>99826600@ambev.com.br</t>
  </si>
  <si>
    <t>oswin.rodrigues@ab-inbev.com</t>
  </si>
  <si>
    <t>Strategy</t>
  </si>
  <si>
    <t>Not invited</t>
  </si>
  <si>
    <t>ChatGPT, Mistral</t>
  </si>
  <si>
    <t>justine.braesche@ab-inbev.com</t>
  </si>
  <si>
    <t>Never or rarely</t>
  </si>
  <si>
    <t>I don’t use AI for work, Getting quick answers to specific questions or looking up information</t>
  </si>
  <si>
    <t>I don’t use AI for work</t>
  </si>
  <si>
    <t>Avoid using AI tools for anything work-related, Anonymize information by removing identifying details, Use secure company instances or enterprise plans when available</t>
  </si>
  <si>
    <t>Claude</t>
  </si>
  <si>
    <t>jennifer.eiss@ab-inbev.com</t>
  </si>
  <si>
    <t>Writing or debugging code, scripts, or formulas</t>
  </si>
  <si>
    <t>Only share information that you would be comfortable sharing internally with a colleague, Use secure company instances or enterprise plans when available, Verify that the AI tool has SSL/HTTPS encryption before using it</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</si>
  <si>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</si>
  <si>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Use secure company instances or enterprise plans when available, Only share information that you would be comfortable sharing internally with a colleague, Anonymize information by removing identifying details, Verify that the AI tool has SSL/HTTPS encryption before using it</t>
  </si>
  <si>
    <t>corey.benson@ab-inbev.com</t>
  </si>
  <si>
    <t>arthur.deleval2@ab-inbev.com</t>
  </si>
  <si>
    <t>Product</t>
  </si>
  <si>
    <t>stevie.heyes@ab-inbev.com</t>
  </si>
  <si>
    <t>Getting quick answers to specific questions or looking up information, Writing or debugging code, scripts, or formulas, Analyzing data or documents to extract insights or summaries, Brainstorming ideas, testing concepts, or getting feedback on my thinking, Creating first drafts of content from scratch (reports, proposals, marketing copy), Editing or improving text I’ve already written (emails, documents, presentations), Building custom prompts, templates, or workflows that I reuse regularly</t>
  </si>
  <si>
    <t>Timothee.Herlaud@ab-inbev.com</t>
  </si>
  <si>
    <t>France</t>
  </si>
  <si>
    <t>InBev France</t>
  </si>
  <si>
    <t>louis.kraemer@ab-inbev.com</t>
  </si>
  <si>
    <t>Writing or debugging code, scripts, or formulas, Analyzing data or documents to extract insights or summaries, Using AI for vibe coding to prototype solutions, apps, or products</t>
  </si>
  <si>
    <t>konrad.podgorski-ext@ab-inbev.com</t>
  </si>
  <si>
    <t>No data found</t>
  </si>
  <si>
    <t>Getting quick answers to specific questions or looking up information, Writing or debugging code, scripts, or formulas</t>
  </si>
  <si>
    <t>CoPilot, Perplexity</t>
  </si>
  <si>
    <t>Danny.Staple-ext@ab-inbev.com</t>
  </si>
  <si>
    <t>Vulnerability to manipulation by bad actors, Hallucinations (generating false or misleading information), Data privacy concerns when information is shared with an LLM, Biases in answers</t>
  </si>
  <si>
    <t>Verify that the AI tool has SSL/HTTPS encryption before using it, Use secure company instances or enterprise plans when available, Only share information that you would be comfortable sharing internally with a colleague, Anonymize information by removing identifying details</t>
  </si>
  <si>
    <t>thomas.cavalar@ab-inbev.com</t>
  </si>
  <si>
    <t>Data</t>
  </si>
  <si>
    <t>Getting quick answers to specific questions or looking up information, Writing or debugging code, scripts, or formulas, Creating first drafts of content from scratch (reports, proposals, marketing copy)</t>
  </si>
  <si>
    <t>antongiulio.mancuso@ab-inbev.com</t>
  </si>
  <si>
    <t>Analyzing data or documents to extract insights or summaries, Brainstorming ideas, testing concepts, or getting feedback on my thinking, Building custom prompts, templates, or workflows that I reuse regularly, Creating first drafts of content from scratch (reports, proposals, marketing copy)</t>
  </si>
  <si>
    <t>shashi.bhushansingh@ab-inbev.com</t>
  </si>
  <si>
    <t>william.fletcher@ab-inbev.com</t>
  </si>
  <si>
    <t>Use secure company instances or enterprise plans when available, Verify that the AI tool has SSL/HTTPS encryption before using it, Only share information that you would be comfortable sharing internally with a colleague, Anonymize information by removing identifying details</t>
  </si>
  <si>
    <t>Ask the same AI tool to double-check its work for accuracy, Use a different AI tool to review and verify the content, Verify any calculations or data analysis independently, Cross-reference key claims with reliable external sources</t>
  </si>
  <si>
    <t>camille.raviart@ab-inbev.com</t>
  </si>
  <si>
    <t>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t>
  </si>
  <si>
    <t>ChatGPT, Claude, Gemini</t>
  </si>
  <si>
    <t>Ravi.Mishra@AB-Inbev.com</t>
  </si>
  <si>
    <t>Gemini, ChatGPT, Mistral</t>
  </si>
  <si>
    <t>caterina.colangeli@ab-inbev.com</t>
  </si>
  <si>
    <t>Editing or improving text I’ve already written (emails, documents, presentations), Creating first drafts of content from scratch (reports, proposals, marketing copy), Brainstorming ideas, testing concepts, or getting feedback on my thinking, Getting quick answers to specific questions or looking up information</t>
  </si>
  <si>
    <t>Verify any calculations or data analysis independently, Look for professional formatting and proper grammar, Use a different AI tool to review and verify the content</t>
  </si>
  <si>
    <t>oxana.sidelnyk@ab-inbev.com</t>
  </si>
  <si>
    <t>Cross-reference key claims with reliable external sources, Use a different AI tool to review and verify the content, Verify any calculations or data analysis independently</t>
  </si>
  <si>
    <t>harald.steinmetz@ab-inbev.com</t>
  </si>
  <si>
    <t>Editing or improving text I’ve already written (emails, documents, presentations), Analyzing data or documents to extract insights or summaries</t>
  </si>
  <si>
    <t>Rosa.Salih-ext@ab-Inbev.com</t>
  </si>
  <si>
    <t>nicolas.gomez@ab-inbev.com</t>
  </si>
  <si>
    <t>BU BNFL</t>
  </si>
  <si>
    <t>Brainstorming ideas, testing concepts, or getting feedback on my thinking, Creating first drafts of content from scratch (reports, proposals, marketing copy), Editing or improving text I’ve already written (emails, documents, presentations)</t>
  </si>
  <si>
    <t>christian.williams@ab-inbev.com</t>
  </si>
  <si>
    <t>richard.birtles@ab-inbev.com</t>
  </si>
  <si>
    <t>Using AI for vibe coding to prototype solutions, apps, or products, Analyzing data or documents to extract insights or summaries</t>
  </si>
  <si>
    <t>nicholas.braund@ab-inbev.com</t>
  </si>
  <si>
    <t>Analyzing data or documents to extract insights or summaries,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Writing or debugging code, scripts, or formulas</t>
  </si>
  <si>
    <t>ChatGPT, Cursor</t>
  </si>
  <si>
    <t>deperonnier@gmail.com</t>
  </si>
  <si>
    <t>Getting quick answers to specific questions or looking up information, Writing or debugging code, scripts, or formulas, Brainstorming ideas, testing concepts, or getting feedback on my thinking</t>
  </si>
  <si>
    <t>Use a different AI tool to review and verify the content, Cross-reference key claims with reliable external sources, Check if the response uses confident language and specific details, Verify any calculations or data analysis independently</t>
  </si>
  <si>
    <t>arnaud.hoornaert@ab-inbev.com</t>
  </si>
  <si>
    <t>louise.heyndels@ab-inbev.com</t>
  </si>
  <si>
    <t>99781729@ambev.com.br</t>
  </si>
  <si>
    <t>georgia.hope@ab-inbev.com</t>
  </si>
  <si>
    <t>hello@emmaforward.co.uk</t>
  </si>
  <si>
    <t>sujata.pandey@ab-inbev.com</t>
  </si>
  <si>
    <t>Creating first drafts of content from scratch (reports, proposals, marketing copy), Writing or debugging code, scripts, or formulas, Editing or improving text I’ve already written (emails, documents, presentations), Getting quick answers to specific questions or looking up information, Brainstorming ideas, testing concepts, or getting feedback on my thinking, Analyzing data or documents to extract insights or summaries, Building custom prompts, templates, or workflows that I reuse regularly</t>
  </si>
  <si>
    <t>Verify any calculations or data analysis independently, Cross-reference key claims with reliable external sources, Look for professional formatting and proper grammar, Use a different AI tool to review and verify the content</t>
  </si>
  <si>
    <t>andy.logan@ab-inbev.com</t>
  </si>
  <si>
    <t>ManCom</t>
  </si>
  <si>
    <t>amanda.fernandes@ab-inbev.com</t>
  </si>
  <si>
    <t>michael.phillips@ab-inbev.com</t>
  </si>
  <si>
    <t>Biases in answers, Hallucinations (generating false or misleading information), Data privacy concerns when information is shared with an LLM</t>
  </si>
  <si>
    <t>sayanaditya.biswas@ab-inbev.com</t>
  </si>
  <si>
    <t>Use secure company instances or enterprise plans when available, Only share information that you would be comfortable sharing internally with a colleague</t>
  </si>
  <si>
    <t>john.marchant@ab-inbev.com</t>
  </si>
  <si>
    <t>Getting quick answers to specific questions or looking up information, Analyzing data or documents to extract insights or summaries, Writing or debugging code, scripts, or formulas, Editing or improving text I’ve already written (emails, documents, presentations)</t>
  </si>
  <si>
    <t>Avoid using AI tools for anything work-related, Verify that the AI tool has SSL/HTTPS encryption before using it, Anonymize information by removing identifying details, Use secure company instances or enterprise plans when available, Only share information that you would be comfortable sharing internally with a colleague</t>
  </si>
  <si>
    <t>Creating first drafts of content from scratch (reports, proposals, marketing copy), Editing or improving text I’ve already written (emails, documents, presentations), Brainstorming ideas, testing concepts, or getting feedback on my thinking</t>
  </si>
  <si>
    <t>Anonymize information by removing identifying details, Only share information that you would be comfortable sharing internally with a colleague</t>
  </si>
  <si>
    <t>ipek.macedo@ab-inbev.com</t>
  </si>
  <si>
    <t>lucy.bridgwater@ab-inbev.com</t>
  </si>
  <si>
    <t>BU West</t>
  </si>
  <si>
    <t>carsten.juenger@ab-inbev.com</t>
  </si>
  <si>
    <t>Use a different AI tool to review and verify the content, Cross-reference key claims with reliable external sources, Ask the same AI tool to double-check its work for accuracy, Verify any calculations or data analysis independently</t>
  </si>
  <si>
    <t>kieran.ireland@ab-inbev.com</t>
  </si>
  <si>
    <t>Verify any calculations or data analysis independently, Use a different AI tool to review and verify the content, Cross-reference key claims with reliable external sources</t>
  </si>
  <si>
    <t>ChatGPT, Claude, CoPilot</t>
  </si>
  <si>
    <t>nitya.jha@ab-inbev.com</t>
  </si>
  <si>
    <t>Getting quick answers to specific questions or looking up information, Brainstorming ideas, testing concepts, or getting feedback on my thinking, Analyzing data or documents to extract insights or summaries</t>
  </si>
  <si>
    <t>megan.read@ab-inbev.com</t>
  </si>
  <si>
    <t>Editing or improving text I’ve already written (emails, documents, presentations), Getting quick answers to specific questions or looking up information, Creating first drafts of content from scratch (reports, proposals, marketing copy)</t>
  </si>
  <si>
    <t>juliette.duhau@ab-inbev.com</t>
  </si>
  <si>
    <t>Getting quick answers to specific questions or looking up information, Writing or debugging code, scripts, or formulas, Brainstorming ideas, testing concepts, or getting feedback on my thinking, Using AI for vibe coding to prototype solutions, apps, or products</t>
  </si>
  <si>
    <t>caroline.nguyen@ab-inbev.com</t>
  </si>
  <si>
    <t>Use secure company instances or enterprise plans when available, Only share information that you would be comfortable sharing internally with a colleague, Anonymize information by removing identifying details</t>
  </si>
  <si>
    <t>ChatGPT, Perplexity</t>
  </si>
  <si>
    <t>constant.lahousse@ab-inbev.com</t>
  </si>
  <si>
    <t>james.king@ab-inbev.com</t>
  </si>
  <si>
    <t>Getting quick answers to specific questions or looking up information, Writing or debugging code, scripts, or formulas, Analyzing data or documents to extract insights or summaries, Brainstorming ideas, testing concepts, or getting feedback on my thinking, Building custom prompts, templates, or workflows that I reuse regularly</t>
  </si>
  <si>
    <t>ben.wattsstanfield@ab-inbev.com</t>
  </si>
  <si>
    <t>richard.lawrence@ab-inbev.com</t>
  </si>
  <si>
    <t>Verify that the AI tool has SSL/HTTPS encryption before using it, Only share information that you would be comfortable sharing internally with a colleague, Use secure company instances or enterprise plans when available, Anonymize information by removing identifying details</t>
  </si>
  <si>
    <t>matias.olivera@ab-inbev.com</t>
  </si>
  <si>
    <t>paul.braddick@ab-inbev.com</t>
  </si>
  <si>
    <t>Brainstorming ideas, testing concepts, or getting feedback on my thinking, Writing or debugging code, scripts, or formulas</t>
  </si>
  <si>
    <t>Cross-reference key claims with reliable external sources, Ask the same AI tool to double-check its work for accuracy, Check if the response uses confident language and specific details</t>
  </si>
  <si>
    <t>nandini.mazumdar@ab-inbev.com</t>
  </si>
  <si>
    <t>georgina.croasdale@ab-inbev.com</t>
  </si>
  <si>
    <t>matthew.vanorton@ab-inbev.com</t>
  </si>
  <si>
    <t>samuel.cernak@ab-inbev.com</t>
  </si>
  <si>
    <t>Draftline/Global</t>
  </si>
  <si>
    <t>Question 5: You have one week to create an important presentation for senior stakeholders on an unfamiliar topic. How would you use AI in this process? If you wouldn't use AI, please state that</t>
  </si>
  <si>
    <t>Question 6: What is the most useful or valuable way you are using AI in your work?</t>
  </si>
  <si>
    <t>Question 13: Imagine you are preparing for a work meeting to discuss a new initiative or proposal. Write a prompt asking AI to help you prepare for this meeting.</t>
  </si>
  <si>
    <t>Question 14: Your team frequently researches competitors' products, pricing, and positioning. You want to create a Custom GPT (or Copilot Agent/Google Gem) for this task. Write instructions for this custom AI tool that would help team members gather competitive intelligence consistently.</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</si>
  <si>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&lt;user_input&gt;{{QUESTION 5 RESPONSE}}&lt;/user_input&gt;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</si>
  <si>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&lt;user_input&gt;{{QUESTION 6 RESPONSE}}&lt;/user_input&gt;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</si>
  <si>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&lt;prompt&gt;{{QUESTION 13 RESPONSE}}&lt;/prompt&gt;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&lt;user_input&gt;{{QUESTION 13 RESPONSE}}&lt;/user_input&gt;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</si>
  <si>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&lt;user_input&gt;{{QUESTION 14 RESPONSE}}&lt;/user_input&gt;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</si>
</sst>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0">
    <font>
      <sz val="10.0"/>
      <color rgb="FF000000"/>
      <name val="Arial"/>
      <scheme val="minor"/>
    </font>
    <font>
      <b/>
      <color theme="1"/>
      <name val="Arial"/>
      <scheme val="minor"/>
    </font>
    <font>
      <b/>
      <color rgb="FFFFFFFF"/>
      <name val="Arial"/>
      <scheme val="minor"/>
    </font>
    <font>
      <color theme="1"/>
      <name val="Arial"/>
      <scheme val="minor"/>
    </font>
    <font>
      <sz val="11.0"/>
      <color rgb="FF000000"/>
      <name val="Arial"/>
    </font>
    <font>
      <color theme="1"/>
      <name val="Arial"/>
    </font>
    <font>
      <color rgb="FFFFFFFF"/>
      <name val="Roboto"/>
    </font>
    <font>
      <sz val="12.0"/>
      <color rgb="FF000000"/>
      <name val="&quot;Aptos Narrow&quot;"/>
    </font>
    <font>
      <color theme="1"/>
      <name val="Calibri"/>
    </font>
    <font>
      <b/>
      <color theme="1"/>
      <name val="Arial"/>
    </font>
  </fonts>
  <fills count="12">
    <fill>
      <patternFill patternType="none"/>
    </fill>
    <fill>
      <patternFill patternType="lightGray"/>
    </fill>
    <fill>
      <patternFill patternType="solid">
        <fgColor rgb="FF00FF00"/>
        <bgColor rgb="FF00FF00"/>
      </patternFill>
    </fill>
    <fill>
      <patternFill patternType="solid">
        <fgColor rgb="FFFFFF00"/>
        <bgColor rgb="FFFFFF00"/>
      </patternFill>
    </fill>
    <fill>
      <patternFill patternType="solid">
        <fgColor rgb="FFFF00FF"/>
        <bgColor rgb="FFFF00FF"/>
      </patternFill>
    </fill>
    <fill>
      <patternFill patternType="solid">
        <fgColor rgb="FF9900FF"/>
        <bgColor rgb="FF9900FF"/>
      </patternFill>
    </fill>
    <fill>
      <patternFill patternType="solid">
        <fgColor rgb="FFFF9900"/>
        <bgColor rgb="FFFF9900"/>
      </patternFill>
    </fill>
    <fill>
      <patternFill patternType="solid">
        <fgColor rgb="FF4A86E8"/>
        <bgColor rgb="FF4A86E8"/>
      </patternFill>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0000FF"/>
        <bgColor rgb="FF0000FF"/>
      </patternFill>
    </fill>
  </fills>
  <borders count="9">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284E3F"/>
      </right>
      <top style="thin">
        <color rgb="FFFFFFFF"/>
      </top>
      <bottom style="thin">
        <color rgb="FFFFFFF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68">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3" fontId="1" numFmtId="0" xfId="0" applyAlignment="1" applyFill="1" applyFont="1">
      <alignment horizontal="center" readingOrder="0"/>
    </xf>
    <xf borderId="0" fillId="4" fontId="1" numFmtId="0" xfId="0" applyAlignment="1" applyFill="1" applyFont="1">
      <alignment horizontal="center" readingOrder="0"/>
    </xf>
    <xf borderId="0" fillId="5" fontId="2" numFmtId="0" xfId="0" applyAlignment="1" applyFill="1" applyFont="1">
      <alignment horizontal="center" readingOrder="0"/>
    </xf>
    <xf borderId="0" fillId="6" fontId="1" numFmtId="0" xfId="0" applyAlignment="1" applyFill="1" applyFont="1">
      <alignment horizontal="center" readingOrder="0"/>
    </xf>
    <xf borderId="0" fillId="7" fontId="1" numFmtId="0" xfId="0" applyAlignment="1" applyFill="1" applyFont="1">
      <alignment horizontal="center" readingOrder="0" shrinkToFit="0" wrapText="1"/>
    </xf>
    <xf borderId="0" fillId="2" fontId="3" numFmtId="0" xfId="0" applyFont="1"/>
    <xf borderId="0" fillId="0" fontId="1" numFmtId="0" xfId="0" applyAlignment="1" applyFont="1">
      <alignment readingOrder="0"/>
    </xf>
    <xf borderId="0" fillId="0" fontId="1" numFmtId="164" xfId="0" applyAlignment="1" applyFont="1" applyNumberFormat="1">
      <alignment readingOrder="0"/>
    </xf>
    <xf borderId="0" fillId="0" fontId="3" numFmtId="0" xfId="0" applyAlignment="1" applyFont="1">
      <alignment readingOrder="0"/>
    </xf>
    <xf borderId="0" fillId="3" fontId="3" numFmtId="0" xfId="0" applyAlignment="1" applyFont="1">
      <alignment readingOrder="0"/>
    </xf>
    <xf borderId="0" fillId="3" fontId="3" numFmtId="0" xfId="0" applyFont="1"/>
    <xf borderId="0" fillId="0" fontId="1" numFmtId="0" xfId="0" applyAlignment="1" applyFont="1">
      <alignment readingOrder="0" shrinkToFit="0" wrapText="0"/>
    </xf>
    <xf borderId="0" fillId="0" fontId="1" numFmtId="0" xfId="0" applyFont="1"/>
    <xf borderId="0" fillId="0" fontId="1" numFmtId="0" xfId="0" applyAlignment="1" applyFont="1">
      <alignment readingOrder="0" shrinkToFit="0" wrapText="1"/>
    </xf>
    <xf borderId="0" fillId="2" fontId="1" numFmtId="0" xfId="0" applyAlignment="1" applyFont="1">
      <alignment readingOrder="0" shrinkToFit="0" wrapText="1"/>
    </xf>
    <xf borderId="0" fillId="0" fontId="1" numFmtId="0" xfId="0" applyAlignment="1" applyFont="1">
      <alignment shrinkToFit="0" wrapText="1"/>
    </xf>
    <xf borderId="0" fillId="0" fontId="3" numFmtId="0" xfId="0" applyFont="1"/>
    <xf borderId="0" fillId="0" fontId="3" numFmtId="2" xfId="0" applyFont="1" applyNumberFormat="1"/>
    <xf borderId="0" fillId="0" fontId="4" numFmtId="0" xfId="0" applyAlignment="1" applyFont="1">
      <alignment readingOrder="0"/>
    </xf>
    <xf borderId="0" fillId="0" fontId="3" numFmtId="0" xfId="0" applyAlignment="1" applyFont="1">
      <alignment shrinkToFit="0" wrapText="0"/>
    </xf>
    <xf borderId="0" fillId="0" fontId="5" numFmtId="0" xfId="0" applyAlignment="1" applyFont="1">
      <alignment horizontal="right" vertical="bottom"/>
    </xf>
    <xf borderId="0" fillId="0" fontId="3" numFmtId="4" xfId="0" applyAlignment="1" applyFont="1" applyNumberFormat="1">
      <alignment readingOrder="0"/>
    </xf>
    <xf borderId="0" fillId="0" fontId="3" numFmtId="4" xfId="0" applyFont="1" applyNumberFormat="1"/>
    <xf borderId="0" fillId="0" fontId="3" numFmtId="0" xfId="0" applyAlignment="1" applyFont="1">
      <alignment shrinkToFit="0" wrapText="1"/>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bottom" wrapText="0"/>
    </xf>
    <xf borderId="1" fillId="8" fontId="6" numFmtId="0" xfId="0" applyAlignment="1" applyBorder="1" applyFill="1" applyFont="1">
      <alignment horizontal="left" readingOrder="0" shrinkToFit="0" vertical="center" wrapText="0"/>
    </xf>
    <xf borderId="2" fillId="8" fontId="6" numFmtId="0" xfId="0" applyAlignment="1" applyBorder="1" applyFont="1">
      <alignment horizontal="left" readingOrder="0" shrinkToFit="0" vertical="center" wrapText="0"/>
    </xf>
    <xf borderId="0" fillId="0" fontId="5" numFmtId="0" xfId="0" applyAlignment="1" applyFont="1">
      <alignment shrinkToFit="0" vertical="top" wrapText="0"/>
    </xf>
    <xf borderId="0" fillId="0" fontId="3" numFmtId="0" xfId="0" applyAlignment="1" applyFont="1">
      <alignment shrinkToFit="0" vertical="top" wrapText="0"/>
    </xf>
    <xf borderId="0" fillId="0" fontId="7" numFmtId="0" xfId="0" applyAlignment="1" applyFont="1">
      <alignment horizontal="right" readingOrder="0" shrinkToFit="0" vertical="bottom" wrapText="0"/>
    </xf>
    <xf borderId="3" fillId="9" fontId="5" numFmtId="0" xfId="0" applyAlignment="1" applyBorder="1" applyFill="1" applyFont="1">
      <alignment shrinkToFit="0" vertical="top" wrapText="0"/>
    </xf>
    <xf borderId="4" fillId="10" fontId="5" numFmtId="0" xfId="0" applyAlignment="1" applyBorder="1" applyFill="1" applyFont="1">
      <alignment shrinkToFit="0" vertical="top" wrapText="0"/>
    </xf>
    <xf borderId="0" fillId="0" fontId="5" numFmtId="0" xfId="0" applyAlignment="1" applyFont="1">
      <alignment shrinkToFit="0" vertical="bottom" wrapText="0"/>
    </xf>
    <xf borderId="0" fillId="0" fontId="3" numFmtId="0" xfId="0" applyAlignment="1" applyFont="1">
      <alignment shrinkToFit="0" vertical="center" wrapText="0"/>
    </xf>
    <xf borderId="3" fillId="9" fontId="5" numFmtId="0" xfId="0" applyAlignment="1" applyBorder="1" applyFont="1">
      <alignment shrinkToFit="0" vertical="center" wrapText="0"/>
    </xf>
    <xf borderId="4" fillId="10" fontId="5" numFmtId="0" xfId="0" applyAlignment="1" applyBorder="1" applyFont="1">
      <alignment shrinkToFit="0" vertical="center" wrapText="0"/>
    </xf>
    <xf borderId="0" fillId="0" fontId="3" numFmtId="0" xfId="0" applyAlignment="1" applyFont="1">
      <alignment readingOrder="0" shrinkToFit="0" vertical="bottom" wrapText="0"/>
    </xf>
    <xf borderId="5" fillId="10" fontId="5" numFmtId="0" xfId="0" applyAlignment="1" applyBorder="1" applyFont="1">
      <alignment readingOrder="0" shrinkToFit="0" vertical="center" wrapText="0"/>
    </xf>
    <xf borderId="6" fillId="9" fontId="5" numFmtId="0" xfId="0" applyAlignment="1" applyBorder="1" applyFont="1">
      <alignment readingOrder="0" shrinkToFit="0" vertical="center" wrapText="0"/>
    </xf>
    <xf borderId="0" fillId="0" fontId="3" numFmtId="164" xfId="0" applyAlignment="1" applyFont="1" applyNumberFormat="1">
      <alignment shrinkToFit="0" vertical="center" wrapText="0"/>
    </xf>
    <xf borderId="0" fillId="0" fontId="3" numFmtId="0" xfId="0" applyAlignment="1" applyFont="1">
      <alignment shrinkToFit="0" vertical="bottom" wrapText="0"/>
    </xf>
    <xf borderId="4" fillId="10" fontId="5" numFmtId="164" xfId="0" applyAlignment="1" applyBorder="1" applyFont="1" applyNumberFormat="1">
      <alignment shrinkToFit="0" vertical="center" wrapText="0"/>
    </xf>
    <xf borderId="5" fillId="10" fontId="5" numFmtId="0" xfId="0" applyAlignment="1" applyBorder="1" applyFont="1">
      <alignment shrinkToFit="0" vertical="center" wrapText="0"/>
    </xf>
    <xf borderId="3" fillId="9" fontId="5" numFmtId="164" xfId="0" applyAlignment="1" applyBorder="1" applyFont="1" applyNumberFormat="1">
      <alignment shrinkToFit="0" vertical="center" wrapText="0"/>
    </xf>
    <xf borderId="6" fillId="9" fontId="5" numFmtId="0" xfId="0" applyAlignment="1" applyBorder="1" applyFont="1">
      <alignment shrinkToFit="0" vertical="center" wrapText="0"/>
    </xf>
    <xf borderId="7" fillId="9" fontId="5" numFmtId="164" xfId="0" applyAlignment="1" applyBorder="1" applyFont="1" applyNumberFormat="1">
      <alignment shrinkToFit="0" vertical="center" wrapText="0"/>
    </xf>
    <xf borderId="8" fillId="9" fontId="5" numFmtId="0" xfId="0" applyAlignment="1" applyBorder="1" applyFont="1">
      <alignment shrinkToFit="0" vertical="center" wrapText="0"/>
    </xf>
    <xf borderId="0" fillId="2" fontId="1" numFmtId="0" xfId="0" applyAlignment="1" applyFont="1">
      <alignment horizontal="center" readingOrder="0" shrinkToFit="0" wrapText="1"/>
    </xf>
    <xf borderId="0" fillId="3" fontId="1" numFmtId="0" xfId="0" applyAlignment="1" applyFont="1">
      <alignment horizontal="center" readingOrder="0" shrinkToFit="0" wrapText="1"/>
    </xf>
    <xf borderId="0" fillId="4" fontId="1" numFmtId="0" xfId="0" applyAlignment="1" applyFont="1">
      <alignment readingOrder="0" shrinkToFit="0" wrapText="1"/>
    </xf>
    <xf borderId="0" fillId="6" fontId="1" numFmtId="0" xfId="0" applyAlignment="1" applyFont="1">
      <alignment horizontal="center" readingOrder="0" shrinkToFit="0" wrapText="1"/>
    </xf>
    <xf borderId="0" fillId="11" fontId="2" numFmtId="0" xfId="0" applyAlignment="1" applyFill="1" applyFont="1">
      <alignment horizontal="center" readingOrder="0" shrinkToFit="0" wrapText="0"/>
    </xf>
    <xf borderId="0" fillId="5" fontId="1" numFmtId="0" xfId="0" applyAlignment="1" applyFont="1">
      <alignment horizontal="center" readingOrder="0" shrinkToFit="0" wrapText="0"/>
    </xf>
    <xf borderId="0" fillId="0" fontId="1" numFmtId="0" xfId="0" applyFont="1"/>
    <xf borderId="0" fillId="0" fontId="1" numFmtId="0" xfId="0" applyAlignment="1" applyFont="1">
      <alignment shrinkToFit="0" wrapText="1"/>
    </xf>
    <xf borderId="0" fillId="0" fontId="5" numFmtId="0" xfId="0" applyAlignment="1" applyFont="1">
      <alignment vertical="bottom"/>
    </xf>
    <xf borderId="0" fillId="0" fontId="5" numFmtId="0" xfId="0" applyAlignment="1" applyFont="1">
      <alignment readingOrder="0" vertical="bottom"/>
    </xf>
    <xf borderId="0" fillId="0" fontId="5" numFmtId="0" xfId="0" applyAlignment="1" applyFont="1">
      <alignment vertical="bottom"/>
    </xf>
    <xf borderId="0" fillId="0" fontId="8" numFmtId="0" xfId="0" applyAlignment="1" applyFont="1">
      <alignment readingOrder="0" vertical="bottom"/>
    </xf>
    <xf borderId="0" fillId="0" fontId="8" numFmtId="0" xfId="0" applyAlignment="1" applyFont="1">
      <alignment vertical="bottom"/>
    </xf>
    <xf borderId="0" fillId="0" fontId="8" numFmtId="0" xfId="0" applyAlignment="1" applyFont="1">
      <alignment vertical="bottom"/>
    </xf>
    <xf borderId="0" fillId="0" fontId="9" numFmtId="0" xfId="0" applyAlignment="1" applyFont="1">
      <alignment readingOrder="0" vertical="bottom"/>
    </xf>
    <xf borderId="0" fillId="0" fontId="9" numFmtId="0" xfId="0" applyAlignment="1" applyFont="1">
      <alignment readingOrder="0" shrinkToFit="0" vertical="top" wrapText="1"/>
    </xf>
    <xf borderId="0" fillId="0" fontId="5" numFmtId="0" xfId="0" applyAlignment="1" applyFont="1">
      <alignment readingOrder="0" shrinkToFit="0" vertical="top" wrapText="1"/>
    </xf>
    <xf borderId="0" fillId="0" fontId="3" numFmtId="0" xfId="0" applyAlignment="1" applyFont="1">
      <alignment readingOrder="0" shrinkToFit="0" vertical="top"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Response Scori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5014" displayName="Table1" name="Table1" id="1">
  <tableColumns count="9">
    <tableColumn name="Personal Identifier" id="1"/>
    <tableColumn name="Drill 1 Prompt Template" id="2"/>
    <tableColumn name="Claude Score 1" id="3"/>
    <tableColumn name="Drill 2 Prompt Template" id="4"/>
    <tableColumn name="Claude Score 2" id="5"/>
    <tableColumn name="Drill 3 Prompt Template" id="6"/>
    <tableColumn name="Claude Score 3" id="7"/>
    <tableColumn name="Drill 4 Prompt Template" id="8"/>
    <tableColumn name="Claude Score 4" id="9"/>
  </tableColumns>
  <tableStyleInfo name="Response Scori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A070D"/>
      </a:dk1>
      <a:lt1>
        <a:srgbClr val="EEEDF4"/>
      </a:lt1>
      <a:dk2>
        <a:srgbClr val="0A070D"/>
      </a:dk2>
      <a:lt2>
        <a:srgbClr val="EEEDF4"/>
      </a:lt2>
      <a:accent1>
        <a:srgbClr val="3900FF"/>
      </a:accent1>
      <a:accent2>
        <a:srgbClr val="F100D6"/>
      </a:accent2>
      <a:accent3>
        <a:srgbClr val="F2EB00"/>
      </a:accent3>
      <a:accent4>
        <a:srgbClr val="9FFF61"/>
      </a:accent4>
      <a:accent5>
        <a:srgbClr val="9901EB"/>
      </a:accent5>
      <a:accent6>
        <a:srgbClr val="00FFB7"/>
      </a:accent6>
      <a:hlink>
        <a:srgbClr val="F100D6"/>
      </a:hlink>
      <a:folHlink>
        <a:srgbClr val="F100D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17.13"/>
    <col customWidth="1" min="11" max="11" width="26.25"/>
  </cols>
  <sheetData>
    <row r="1">
      <c r="B1" s="1" t="s">
        <v>0</v>
      </c>
      <c r="O1" s="1"/>
      <c r="P1" s="1"/>
      <c r="Q1" s="1"/>
      <c r="R1" s="1"/>
      <c r="S1" s="1"/>
      <c r="T1" s="1"/>
      <c r="U1" s="1"/>
      <c r="V1" s="2" t="s">
        <v>1</v>
      </c>
      <c r="AF1" s="2"/>
      <c r="AG1" s="3" t="s">
        <v>2</v>
      </c>
      <c r="AT1" s="3"/>
      <c r="AU1" s="4" t="s">
        <v>3</v>
      </c>
      <c r="AX1" s="5" t="s">
        <v>4</v>
      </c>
      <c r="BS1" s="6"/>
      <c r="BT1" s="6" t="s">
        <v>5</v>
      </c>
    </row>
    <row r="2">
      <c r="U2" s="7"/>
      <c r="AU2" s="8" t="s">
        <v>6</v>
      </c>
      <c r="AV2" s="9"/>
      <c r="AW2" s="9">
        <v>2.0</v>
      </c>
    </row>
    <row r="3">
      <c r="A3" s="8" t="s">
        <v>7</v>
      </c>
      <c r="C3" s="10">
        <v>0.5</v>
      </c>
      <c r="F3" s="11">
        <v>1.5</v>
      </c>
      <c r="H3" s="10">
        <v>1.0</v>
      </c>
      <c r="J3" s="10">
        <v>1.0</v>
      </c>
      <c r="O3" s="11">
        <v>2.0</v>
      </c>
      <c r="T3" s="11">
        <v>4.0</v>
      </c>
      <c r="U3" s="7"/>
      <c r="W3" s="10">
        <v>2.0</v>
      </c>
      <c r="Y3" s="10">
        <v>2.0</v>
      </c>
      <c r="AA3" s="10">
        <v>2.0</v>
      </c>
      <c r="AC3" s="10">
        <v>2.0</v>
      </c>
      <c r="AE3" s="10">
        <v>2.0</v>
      </c>
      <c r="AF3" s="12">
        <f>sum(V3:AE3)</f>
        <v>10</v>
      </c>
      <c r="AH3" s="10">
        <v>1.5</v>
      </c>
      <c r="AM3" s="10">
        <v>3.5</v>
      </c>
      <c r="AR3" s="10">
        <v>5.0</v>
      </c>
      <c r="AU3" s="8" t="s">
        <v>8</v>
      </c>
      <c r="AV3" s="8"/>
      <c r="AW3" s="8">
        <v>1.0</v>
      </c>
    </row>
    <row r="4">
      <c r="A4" s="8" t="s">
        <v>9</v>
      </c>
      <c r="C4" s="10">
        <v>1.0</v>
      </c>
      <c r="F4" s="11">
        <v>1.0</v>
      </c>
      <c r="H4" s="10">
        <v>1.0</v>
      </c>
      <c r="J4" s="10">
        <v>1.0</v>
      </c>
      <c r="O4" s="11">
        <v>1.0</v>
      </c>
      <c r="T4" s="11">
        <v>1.0</v>
      </c>
      <c r="U4" s="7"/>
      <c r="W4" s="10">
        <v>1.0</v>
      </c>
      <c r="Y4" s="10">
        <v>1.0</v>
      </c>
      <c r="AA4" s="10">
        <v>1.0</v>
      </c>
      <c r="AC4" s="10">
        <v>1.0</v>
      </c>
      <c r="AE4" s="10">
        <v>1.0</v>
      </c>
      <c r="AH4" s="10">
        <v>1.0</v>
      </c>
      <c r="AM4" s="10">
        <v>1.0</v>
      </c>
      <c r="AR4" s="10">
        <v>1.0</v>
      </c>
      <c r="AU4" s="8" t="s">
        <v>10</v>
      </c>
      <c r="AV4" s="8"/>
      <c r="AW4" s="8">
        <v>2.0</v>
      </c>
    </row>
    <row r="5">
      <c r="K5" s="13" t="s">
        <v>11</v>
      </c>
      <c r="P5" s="8" t="s">
        <v>12</v>
      </c>
      <c r="U5" s="7"/>
      <c r="AI5" s="8" t="s">
        <v>13</v>
      </c>
      <c r="AN5" s="8" t="s">
        <v>14</v>
      </c>
      <c r="AU5" s="14"/>
    </row>
    <row r="6">
      <c r="A6" s="15" t="s">
        <v>15</v>
      </c>
      <c r="B6" s="15" t="s">
        <v>16</v>
      </c>
      <c r="C6" s="15" t="s">
        <v>17</v>
      </c>
      <c r="D6" s="15" t="s">
        <v>18</v>
      </c>
      <c r="E6" s="15" t="s">
        <v>19</v>
      </c>
      <c r="F6" s="15" t="s">
        <v>20</v>
      </c>
      <c r="G6" s="15" t="s">
        <v>21</v>
      </c>
      <c r="H6" s="15" t="s">
        <v>22</v>
      </c>
      <c r="I6" s="15" t="s">
        <v>23</v>
      </c>
      <c r="J6" s="15" t="s">
        <v>24</v>
      </c>
      <c r="K6" s="15" t="s">
        <v>25</v>
      </c>
      <c r="L6" s="15" t="s">
        <v>26</v>
      </c>
      <c r="M6" s="15" t="s">
        <v>27</v>
      </c>
      <c r="N6" s="15" t="s">
        <v>28</v>
      </c>
      <c r="O6" s="15" t="s">
        <v>29</v>
      </c>
      <c r="P6" s="15" t="s">
        <v>30</v>
      </c>
      <c r="Q6" s="15" t="s">
        <v>31</v>
      </c>
      <c r="R6" s="15" t="s">
        <v>32</v>
      </c>
      <c r="S6" s="15" t="s">
        <v>33</v>
      </c>
      <c r="T6" s="15" t="s">
        <v>34</v>
      </c>
      <c r="U6" s="16" t="s">
        <v>35</v>
      </c>
      <c r="V6" s="15" t="s">
        <v>36</v>
      </c>
      <c r="W6" s="15" t="s">
        <v>37</v>
      </c>
      <c r="X6" s="15" t="s">
        <v>38</v>
      </c>
      <c r="Y6" s="15" t="s">
        <v>39</v>
      </c>
      <c r="Z6" s="15" t="s">
        <v>40</v>
      </c>
      <c r="AA6" s="15" t="s">
        <v>41</v>
      </c>
      <c r="AB6" s="15" t="s">
        <v>42</v>
      </c>
      <c r="AC6" s="15" t="s">
        <v>43</v>
      </c>
      <c r="AD6" s="15" t="s">
        <v>44</v>
      </c>
      <c r="AE6" s="15" t="s">
        <v>45</v>
      </c>
      <c r="AF6" s="15" t="s">
        <v>46</v>
      </c>
      <c r="AG6" s="15" t="s">
        <v>47</v>
      </c>
      <c r="AH6" s="15" t="s">
        <v>48</v>
      </c>
      <c r="AI6" s="15" t="s">
        <v>49</v>
      </c>
      <c r="AJ6" s="15" t="s">
        <v>50</v>
      </c>
      <c r="AK6" s="15" t="s">
        <v>51</v>
      </c>
      <c r="AL6" s="15" t="s">
        <v>52</v>
      </c>
      <c r="AM6" s="15" t="s">
        <v>53</v>
      </c>
      <c r="AN6" s="15" t="s">
        <v>54</v>
      </c>
      <c r="AO6" s="15" t="s">
        <v>55</v>
      </c>
      <c r="AP6" s="15" t="s">
        <v>56</v>
      </c>
      <c r="AQ6" s="15" t="s">
        <v>57</v>
      </c>
      <c r="AR6" s="15" t="s">
        <v>58</v>
      </c>
      <c r="AS6" s="15" t="s">
        <v>59</v>
      </c>
      <c r="AT6" s="15" t="s">
        <v>60</v>
      </c>
      <c r="AU6" s="15" t="s">
        <v>61</v>
      </c>
      <c r="AV6" s="15"/>
      <c r="AW6" s="15" t="s">
        <v>62</v>
      </c>
      <c r="AX6" s="17" t="str">
        <f>'Raw Data'!AF2</f>
        <v>Which LLMs are you currently using? Select all that apply.</v>
      </c>
      <c r="AY6" s="17" t="str">
        <f>'Raw Data'!AG2</f>
        <v>Do you personally pay for access to any of these AI tools?</v>
      </c>
      <c r="AZ6" s="17" t="str">
        <f>'Raw Data'!AH2</f>
        <v>Does your company have an AI strategy?</v>
      </c>
      <c r="BA6" s="17" t="str">
        <f>'Raw Data'!AI2</f>
        <v>Do you know what AI tools are available at your company and how to access them?</v>
      </c>
      <c r="BB6" s="17" t="str">
        <f>'Raw Data'!AJ2</f>
        <v>What has your company deployed?</v>
      </c>
      <c r="BC6" s="17" t="str">
        <f>'Raw Data'!AK2</f>
        <v>How satisfied are you with the AI tool(s) your company has deployed?</v>
      </c>
      <c r="BD6" s="17" t="str">
        <f>'Raw Data'!AL2</f>
        <v>How well has your company translated its AI strategy into specific usage policies for employees?</v>
      </c>
      <c r="BE6" s="17" t="str">
        <f>'Raw Data'!AM2</f>
        <v>How would you describe your company’s AI usage policies?</v>
      </c>
      <c r="BF6" s="17" t="str">
        <f>'Raw Data'!AN2</f>
        <v>Have you received any training or support from your company on how to use AI?</v>
      </c>
      <c r="BG6" s="17" t="str">
        <f>'Raw Data'!AO2</f>
        <v>Do you get reimbursed by your company for any paid AI tools?</v>
      </c>
      <c r="BH6" s="17" t="str">
        <f>'Raw Data'!AP2</f>
        <v>How much time do you think you're saving each week by using AI?</v>
      </c>
      <c r="BI6" s="17" t="str">
        <f>'Raw Data'!AQ2</f>
        <v>How would you feel if you could no longer use AI?</v>
      </c>
      <c r="BJ6" s="17" t="str">
        <f>'Raw Data'!AR2</f>
        <v>How would you rate your skill level when using AI?</v>
      </c>
      <c r="BK6" s="17" t="str">
        <f>'Raw Data'!AS2</f>
        <v>Which of the following best describes your direct manager's approach to AI?</v>
      </c>
      <c r="BL6" s="17" t="str">
        <f>'Raw Data'!AT2</f>
        <v>Which of the following best describes how you feel about AI?</v>
      </c>
      <c r="BM6" s="17" t="str">
        <f>'Raw Data'!AU2</f>
        <v>Do you trust AI to support you in your work?</v>
      </c>
      <c r="BN6" s="17" t="str">
        <f>'Raw Data'!AV2</f>
        <v>Which of the following are reasons that limit your AI usage or make you hesitate using AI? Select all that apply.</v>
      </c>
      <c r="BO6" s="17" t="str">
        <f>'Raw Data'!AW2</f>
        <v>Are concerns about AI potentially replacing jobs affecting your work experience?</v>
      </c>
      <c r="BP6" s="17" t="str">
        <f>'Raw Data'!AX2</f>
        <v>How would you characterize AI adoption and usage at your organization?</v>
      </c>
      <c r="BQ6" s="17" t="str">
        <f>'Raw Data'!AY2</f>
        <v>When you encounter a work problem that AI could help solve, how does your company encourage you to respond?</v>
      </c>
      <c r="BR6" s="17" t="str">
        <f>'Raw Data'!AZ2</f>
        <v>Which statement best describes the impact AI is having on your work?</v>
      </c>
      <c r="BS6" s="17" t="str">
        <f>'Raw Data'!D2</f>
        <v>Which of the following best describes your current employment status?</v>
      </c>
      <c r="BT6" s="17" t="str">
        <f>'Raw Data'!E2</f>
        <v>What industry best describes where you currently work?</v>
      </c>
      <c r="BU6" s="17" t="str">
        <f>'Raw Data'!F2</f>
        <v>What function best describes your current role?</v>
      </c>
      <c r="BV6" s="17" t="str">
        <f>'Raw Data'!G2</f>
        <v>Subfunction
(Team)</v>
      </c>
      <c r="BW6" s="15" t="s">
        <v>63</v>
      </c>
      <c r="BX6" s="15" t="s">
        <v>64</v>
      </c>
      <c r="BY6" s="17" t="str">
        <f>'Raw Data'!J2</f>
        <v>Which of the following best describes your current job level within your organization?</v>
      </c>
      <c r="BZ6" s="17" t="str">
        <f>'Raw Data'!K2</f>
        <v>How many employees work at your company?</v>
      </c>
      <c r="CA6" s="17" t="str">
        <f>'Raw Data'!L2</f>
        <v>Where do you currently reside?</v>
      </c>
      <c r="CB6" s="17" t="str">
        <f>'Raw Data'!M2</f>
        <v>World</v>
      </c>
      <c r="CC6" s="17" t="str">
        <f>'Raw Data'!N2</f>
        <v>Company</v>
      </c>
      <c r="CD6" s="17" t="str">
        <f>'Raw Data'!O2</f>
        <v>Head + Subfunction</v>
      </c>
      <c r="CE6" s="17" t="str">
        <f>'Raw Data'!P2</f>
        <v>User Level</v>
      </c>
      <c r="CF6" s="17" t="str">
        <f>'Raw Data'!Q2</f>
        <v>User Usage Categorization L30D</v>
      </c>
    </row>
    <row r="7" ht="15.75" customHeight="1">
      <c r="A7" s="18">
        <f>'Raw Data'!$A3</f>
        <v>1</v>
      </c>
      <c r="B7" s="18" t="str">
        <f>'Raw Data'!$R3</f>
        <v>Daily</v>
      </c>
      <c r="C7" s="18">
        <f t="shared" ref="C7:C261" si="1">if($B7="Never or rarely",0,if($B7="A few times a month",0.25,if($B7="Weekly",0.5,if($B7="Several times a week",0.75,if($B7="Daily",1)))))</f>
        <v>1</v>
      </c>
      <c r="D7" s="18" t="str">
        <f>'Raw Data'!$S3</f>
        <v>Using AI for vibe coding to prototype solutions, apps, or products, Building custom prompts, templates, or workflows that I reuse regularly, Brainstorming ideas, testing concepts, or getting feedback on my thinking, Analyzing data or documents to extract insights or summaries, Writing or debugging code, scripts, or formulas, Creating first drafts of content from scratch (reports, proposals, marketing copy), Editing or improving text I’ve already written (emails, documents, presentations), Getting quick answers to specific questions or looking up information</v>
      </c>
      <c r="E7" s="18">
        <f t="shared" ref="E7:E261" si="2">if(isnumber(search("I don't use AI for work",$D7)),0,if(or(isnumber(search("Vibe Coding",$D7)),isnumber(search("custom prompts",$D7))),3,if(or(isnumber(search("brainstorming ideas",$D7)),isnumber(search("analyzing data",$D7)),isnumber(search("Creating first drafts",$D7))),2,1)))</f>
        <v>3</v>
      </c>
      <c r="F7" s="19">
        <f t="shared" ref="F7:F261" si="3">$E7/3</f>
        <v>1</v>
      </c>
      <c r="G7" s="20" t="str">
        <f>'Raw Data'!T3</f>
        <v>I’ve created workflows that connect AI with other systems (Slack, Salesforce, email) using integrations or code</v>
      </c>
      <c r="H7" s="18">
        <f t="shared" ref="H7:H261" si="4">if($G7="I don't use AI for work",0,if($G7="I create fresh prompts each time I use AI",0.25,if($G7="I maintain a library of prompts that I reuse frequently",0.5,if($G7="I’ve built custom AI tools (CustomGPTs, Copilot Agents, Google Gems, Claude Projects) for repetitive tasks",0.75,if($G7="I’ve created workflows that connect AI with other systems (Slack, Salesforce, email) using integrations or code",1)))))</f>
        <v>1</v>
      </c>
      <c r="I7" s="18" t="str">
        <f>'Raw Data'!$U3</f>
        <v>Create a systematic process where AI handles data analysis and summary generation consistently</v>
      </c>
      <c r="J7" s="18">
        <f t="shared" ref="J7:J261" si="5">if($I7="I wouldn’t use AI for this task",0,if($I7="Ask AI to write the summary after you’ve analyzed all the data",0.33,if($I7="Use AI to help analyze each data source, then compile results manually",0.67,if($I7="Create a systematic process where AI handles data analysis and summary generation consistently",1))))</f>
        <v>1</v>
      </c>
      <c r="K7" s="18" t="str">
        <f>'Raw Data'!$V3</f>
        <v>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v>
      </c>
      <c r="L7" s="18" t="s">
        <v>65</v>
      </c>
      <c r="M7" s="21" t="str">
        <f>substitute('Prompt Template'!$A$2,$K$5,$L7)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informação&lt;/user_input&gt;</v>
      </c>
      <c r="N7" s="18">
        <f t="array" ref="N7">index('Response Scoring'!$C:$C,match($A7,'Response Scoring'!$A:$A,0))</f>
        <v>2</v>
      </c>
      <c r="O7" s="19">
        <f t="shared" ref="O7:O261" si="6">$N7/3</f>
        <v>0.6666666667</v>
      </c>
      <c r="P7" s="18" t="str">
        <f>'Raw Data'!$W3</f>
        <v>Construir soluções de vibe coding que possam ser utilizadas internamente na cia para atender necessidade da melhoria da maturidade dos times de produto e design</v>
      </c>
      <c r="Q7" s="18" t="s">
        <v>66</v>
      </c>
      <c r="R7" s="21" t="str">
        <f>substitute('Prompt Template'!$B$2,$P$5,$Q7)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&lt;user_input&gt;Construir soluções de vibe coding que possam ser utilizadas internamente na cia para atender necessidade da melhoria da maturidade dos times de produto e design&lt;/user_input&gt;</v>
      </c>
      <c r="S7" s="18">
        <f t="array" ref="S7">index('Response Scoring'!$E:$E,match($A7,'Response Scoring'!$A:$A,0))</f>
        <v>2</v>
      </c>
      <c r="T7" s="19">
        <f t="shared" ref="T7:T261" si="7">$S7/3</f>
        <v>0.6666666667</v>
      </c>
      <c r="U7" s="19">
        <f t="shared" ref="U7:U261" si="8">sumproduct($B7:$T7,$B$4:$T$4)</f>
        <v>5.333333333</v>
      </c>
      <c r="V7" s="18" t="str">
        <f>'Raw Data'!$X3</f>
        <v>Analyzing presentation slides to evaluate both the visual design and written content for consistency</v>
      </c>
      <c r="W7" s="18">
        <f t="shared" ref="W7:W261" si="9">if($V7="Analyzing presentation slides to evaluate both the visual design and written content for consistency",1,0)</f>
        <v>1</v>
      </c>
      <c r="X7" s="18" t="str">
        <f>'Raw Data'!$Y3</f>
        <v>Hallucinations (generating false or misleading information), Biases in answers, Data privacy concerns when information is shared with an LLM, Vulnerability to manipulation by bad actors</v>
      </c>
      <c r="Y7" s="22">
        <f t="shared" ref="Y7:Y261" si="10">if(isnumber(search("Hallucinations",$X7)),0.25)+if(isnumber(search("Biases in answers",$X7)),0.25,0)+if(isnumber(search("Data privacy concerns",$X7)),0.25)+if(isnumber(search("Vulnerability",$X7)),0.25)</f>
        <v>1</v>
      </c>
      <c r="Z7" s="18" t="str">
        <f>'Raw Data'!$Z3</f>
        <v>Avoid using AI tools for anything work-related, Use secure company instances or enterprise plans when available, Anonymize information by removing identifying details</v>
      </c>
      <c r="AA7" s="19">
        <f t="shared" ref="AA7:AA261" si="11">if(or(isnumber(search("Avoid using AI tools",$Z7)),isnumber(search("Verify that the AI tool",$Z7))),0,(if(isnumber(SEARCH("Anonymize information",$Z7)),0.5)+if(isnumber(search("Use secure company instances",$Z7)),0.5)))</f>
        <v>0</v>
      </c>
      <c r="AB7" s="18" t="str">
        <f>'Raw Data'!$AA3</f>
        <v>Always: I routinely cross-check AI outputs with reliable sources</v>
      </c>
      <c r="AC7" s="18">
        <f t="shared" ref="AC7:AC261" si="12">if($AB7="Never: I typically trust the output as is",0,if($AB7="Rarely: I only verify if something doesn’t sound right",0.33,if($AB7="Sometimes: I do a quick check against known data or references",0.67,if($AB7="Always: I routinely cross-check AI outputs with reliable sources",1))))</f>
        <v>1</v>
      </c>
      <c r="AD7" s="18" t="str">
        <f>'Raw Data'!$AB3</f>
        <v>Cross-reference key claims with reliable external sources, Verify any calculations or data analysis independently, Ask the same AI tool to double-check its work for accuracy</v>
      </c>
      <c r="AE7" s="18">
        <f t="shared" ref="AE7:AE261" si="13">if(or(isnumber(search("Check if the response uses confident language",$AD7)),isnumber(search("Look for professional formatting",$AD7))),0,(if(isnumber(search("Use a different AI tool",$AD7)),0.25)+if(isnumber(search("Cross-reference key claims",$AD7)),0.25)+if(isnumber(search("Verify any calculations",$AD7)),0.25)+if(isnumber(search("Ask the same AI tool",$AD7)),0.25)))</f>
        <v>0.75</v>
      </c>
      <c r="AF7" s="23">
        <v>6.83</v>
      </c>
      <c r="AG7" s="18" t="str">
        <f>'Raw Data'!$AC3</f>
        <v>Frequently: I systematically refine prompts until I’m satisfied</v>
      </c>
      <c r="AH7" s="18">
        <f t="shared" ref="AH7:AH261" si="14">if($AG7="Never: I usually just ask once and accept the first response",0,if($AG7="Rarely: I only tweak the prompt if something feels obviously off",0.33,if($AG7="Sometimes: I iterate 2–3 times to reach a good result",0.67,if($AG7="Frequently: I systematically refine prompts until I’m satisfied",1))))</f>
        <v>1</v>
      </c>
      <c r="AI7" s="18" t="str">
        <f>'Raw Data'!$AD3</f>
        <v>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v>
      </c>
      <c r="AJ7" s="18" t="s">
        <v>67</v>
      </c>
      <c r="AK7" s="21" t="str">
        <f>substitute('Prompt Template'!$C$2,$AI$5,$AJ7)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precisar.&lt;/user_input&gt;</v>
      </c>
      <c r="AL7" s="18">
        <f t="array" ref="AL7">index('Response Scoring'!$G:$G,match($A7,'Response Scoring'!$A:$A,0))</f>
        <v>4</v>
      </c>
      <c r="AM7" s="18">
        <f t="shared" ref="AM7:AM261" si="15">$AL7/5</f>
        <v>0.8</v>
      </c>
      <c r="AN7" s="18" t="str">
        <f>'Raw Data'!$AE3</f>
        <v>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v>
      </c>
      <c r="AO7" s="18" t="s">
        <v>68</v>
      </c>
      <c r="AP7" s="21" t="str">
        <f>substitute('Prompt Template'!$D$2,$AN$5,$AO7)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seltzers.”&lt;/user_input&gt;
</v>
      </c>
      <c r="AQ7" s="18">
        <f t="array" ref="AQ7">index('Response Scoring'!$I:$I,match($A7,'Response Scoring'!$A:$A,0))</f>
        <v>5</v>
      </c>
      <c r="AR7" s="18">
        <f t="shared" ref="AR7:AR261" si="16">$AQ7/5</f>
        <v>1</v>
      </c>
      <c r="AS7" s="24">
        <f t="shared" ref="AS7:AS261" si="17">sumproduct($AG7:$AR7,$AG$3:$AR$3)</f>
        <v>9.3</v>
      </c>
      <c r="AT7" s="24">
        <f t="shared" ref="AT7:AT261" si="18">($AH7*2)+(AM7*8)</f>
        <v>8.4</v>
      </c>
      <c r="AU7" s="18">
        <f t="shared" ref="AU7:AU261" si="19">($U7*$AW$4)+($AF7*$AW$3)+($AS7*$AW$2)</f>
        <v>36.09666667</v>
      </c>
      <c r="AV7" s="24">
        <f t="shared" ref="AV7:AV261" si="20">$AU7*2</f>
        <v>72.19333333</v>
      </c>
      <c r="AW7" s="18" t="str">
        <f t="shared" ref="AW7:AW261" si="21">IF($AV7&gt;=80,"AI Expert",if($AV7&gt;=60,"AI Practitioner",IF(AND($AV7&lt;60,$AV7&gt;=25),"AI Experimenter",if(and($AV7&lt;25,$AV7&gt;=0),"AI Novice"))))</f>
        <v>AI Practitioner</v>
      </c>
      <c r="AX7" s="18" t="str">
        <f>'Raw Data'!AF3</f>
        <v>ChatGPT, CoPilot, Claude, Gemini</v>
      </c>
      <c r="AY7" s="18" t="str">
        <f>'Raw Data'!AG3</f>
        <v>Yes</v>
      </c>
      <c r="AZ7" s="18" t="str">
        <f>'Raw Data'!AH3</f>
        <v/>
      </c>
      <c r="BA7" s="18" t="str">
        <f>'Raw Data'!AI3</f>
        <v/>
      </c>
      <c r="BB7" s="18" t="str">
        <f>'Raw Data'!AJ3</f>
        <v/>
      </c>
      <c r="BC7" s="18" t="str">
        <f>'Raw Data'!AK3</f>
        <v/>
      </c>
      <c r="BD7" s="18" t="str">
        <f>'Raw Data'!AL3</f>
        <v/>
      </c>
      <c r="BE7" s="18" t="str">
        <f>'Raw Data'!AM3</f>
        <v/>
      </c>
      <c r="BF7" s="18" t="str">
        <f>'Raw Data'!AN3</f>
        <v/>
      </c>
      <c r="BG7" s="18" t="str">
        <f>'Raw Data'!AO3</f>
        <v/>
      </c>
      <c r="BH7" s="18" t="str">
        <f>'Raw Data'!AP3</f>
        <v/>
      </c>
      <c r="BI7" s="18" t="str">
        <f>'Raw Data'!AQ3</f>
        <v/>
      </c>
      <c r="BJ7" s="18" t="str">
        <f>'Raw Data'!AR3</f>
        <v/>
      </c>
      <c r="BK7" s="18" t="str">
        <f>'Raw Data'!AS3</f>
        <v/>
      </c>
      <c r="BL7" s="18" t="str">
        <f>'Raw Data'!AT3</f>
        <v/>
      </c>
      <c r="BM7" s="18" t="str">
        <f>'Raw Data'!AU3</f>
        <v/>
      </c>
      <c r="BN7" s="18" t="str">
        <f>'Raw Data'!AV3</f>
        <v/>
      </c>
      <c r="BO7" s="18" t="str">
        <f>'Raw Data'!AW3</f>
        <v/>
      </c>
      <c r="BP7" s="18" t="str">
        <f>'Raw Data'!AX3</f>
        <v/>
      </c>
      <c r="BQ7" s="18" t="str">
        <f>'Raw Data'!AY3</f>
        <v/>
      </c>
      <c r="BR7" s="18" t="str">
        <f>'Raw Data'!AZ3</f>
        <v/>
      </c>
      <c r="BS7" s="18" t="str">
        <f>'Raw Data'!D3</f>
        <v/>
      </c>
      <c r="BT7" s="18" t="str">
        <f>'Raw Data'!E3</f>
        <v/>
      </c>
      <c r="BU7" s="18" t="str">
        <f>'Raw Data'!F3</f>
        <v>DTC GHQ</v>
      </c>
      <c r="BV7" s="25" t="str">
        <f>'Raw Data'!G3</f>
        <v>Product Design</v>
      </c>
      <c r="BW7" s="25" t="str">
        <f t="shared" ref="BW7:BW261" si="22">if(BV7='Demographic Analysis'!$A$22,"Yes","No")</f>
        <v>#REF!</v>
      </c>
      <c r="BX7" s="25" t="str">
        <f>'Raw Data'!I3</f>
        <v>N/A</v>
      </c>
      <c r="BY7" s="18" t="str">
        <f>'Raw Data'!J3</f>
        <v/>
      </c>
      <c r="BZ7" s="18" t="str">
        <f>'Raw Data'!K3</f>
        <v/>
      </c>
      <c r="CA7" s="18" t="str">
        <f>'Raw Data'!L3</f>
        <v>Brazil</v>
      </c>
      <c r="CB7" s="18" t="str">
        <f>'Raw Data'!M3</f>
        <v>Growth Group</v>
      </c>
      <c r="CC7" s="18" t="str">
        <f>'Raw Data'!N3</f>
        <v>AB Inbev </v>
      </c>
      <c r="CD7" s="25" t="str">
        <f>'Raw Data'!O3</f>
        <v>Fernanda Faria - Product Design</v>
      </c>
      <c r="CE7" s="17" t="str">
        <f>'Raw Data'!P3</f>
        <v>Heavy User</v>
      </c>
      <c r="CF7" s="17" t="str">
        <f>'Raw Data'!Q3</f>
        <v>Weekly</v>
      </c>
    </row>
    <row r="8" ht="15.75" customHeight="1">
      <c r="A8" s="18">
        <f>'Raw Data'!$A4</f>
        <v>2</v>
      </c>
      <c r="B8" s="18" t="str">
        <f>'Raw Data'!$R4</f>
        <v>Daily</v>
      </c>
      <c r="C8" s="18">
        <f t="shared" si="1"/>
        <v>1</v>
      </c>
      <c r="D8" s="18" t="str">
        <f>'Raw Data'!$S4</f>
        <v>Building custom prompts, templates, or workflows that I reuse regularly, Writing or debugging code, scripts, or formulas, Editing or improving text I’ve already written (emails, documents, presentations), Getting quick answers to specific questions or looking up information, Analyzing data or documents to extract insights or summaries, Using AI for vibe coding to prototype solutions, apps, or products</v>
      </c>
      <c r="E8" s="18">
        <f t="shared" si="2"/>
        <v>3</v>
      </c>
      <c r="F8" s="19">
        <f t="shared" si="3"/>
        <v>1</v>
      </c>
      <c r="G8" s="20" t="str">
        <f>'Raw Data'!T4</f>
        <v>I’ve built custom AI tools (CustomGPTs, Copilot Agents, Google Gems, Claude Projects) for repetitive tasks</v>
      </c>
      <c r="H8" s="18">
        <f t="shared" si="4"/>
        <v>0.75</v>
      </c>
      <c r="I8" s="18" t="str">
        <f>'Raw Data'!$U4</f>
        <v>Create a systematic process where AI handles data analysis and summary generation consistently</v>
      </c>
      <c r="J8" s="18">
        <f t="shared" si="5"/>
        <v>1</v>
      </c>
      <c r="K8" s="18" t="str">
        <f>'Raw Data'!$V4</f>
        <v>I would Ai to help me learn about topic, create an mind-map with main information about the topic, organized an short discovery and bullet points to start create presentation</v>
      </c>
      <c r="L8" s="18" t="s">
        <v>69</v>
      </c>
      <c r="M8" s="21" t="str">
        <f>substitute('Prompt Template'!$A$2,$K$5,$L8)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Ai to help me learn about topic, create an mind-map with main information about the topic, organized an short discovery and bullet points to start create presentation&lt;/user_input&gt;</v>
      </c>
      <c r="N8" s="18">
        <f t="array" ref="N8">index('Response Scoring'!$C:$C,match($A8,'Response Scoring'!$A:$A,0))</f>
        <v>2</v>
      </c>
      <c r="O8" s="19">
        <f t="shared" si="6"/>
        <v>0.6666666667</v>
      </c>
      <c r="P8" s="18" t="str">
        <f>'Raw Data'!$W4</f>
        <v>I use Ai to be my partner, creating personas, tools to generate dashboards, analyse Datas and study improveemnts on the Squads that i work
I create a dashboard to provide a  EM main information's about delivery evolution of their squads</v>
      </c>
      <c r="Q8" s="18" t="s">
        <v>70</v>
      </c>
      <c r="R8" s="21" t="str">
        <f>substitute('Prompt Template'!$B$2,$P$5,$Q8)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be my partner, creating personas, tools to generate dashboards, analyse Datas and study improveemnts on the Squads that i work
I create a dashboard to provide a  EM main information's about delivery evolution of their squads&lt;/user_input&gt;</v>
      </c>
      <c r="S8" s="18">
        <f t="array" ref="S8">index('Response Scoring'!$E:$E,match($A8,'Response Scoring'!$A:$A,0))</f>
        <v>3</v>
      </c>
      <c r="T8" s="19">
        <f t="shared" si="7"/>
        <v>1</v>
      </c>
      <c r="U8" s="19">
        <f t="shared" si="8"/>
        <v>5.416666667</v>
      </c>
      <c r="V8" s="18" t="str">
        <f>'Raw Data'!$X4</f>
        <v>Analyzing presentation slides to evaluate both the visual design and written content for consistency</v>
      </c>
      <c r="W8" s="18">
        <f t="shared" si="9"/>
        <v>1</v>
      </c>
      <c r="X8" s="18" t="str">
        <f>'Raw Data'!$Y4</f>
        <v>Biases in answers</v>
      </c>
      <c r="Y8" s="22">
        <f t="shared" si="10"/>
        <v>0.25</v>
      </c>
      <c r="Z8" s="18" t="str">
        <f>'Raw Data'!$Z4</f>
        <v>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v>
      </c>
      <c r="AA8" s="19">
        <f t="shared" si="11"/>
        <v>0</v>
      </c>
      <c r="AB8" s="18" t="str">
        <f>'Raw Data'!$AA4</f>
        <v>Always: I routinely cross-check AI outputs with reliable sources</v>
      </c>
      <c r="AC8" s="18">
        <f t="shared" si="12"/>
        <v>1</v>
      </c>
      <c r="AD8" s="18" t="str">
        <f>'Raw Data'!$AB4</f>
        <v>Check if the response uses confident language and specific details, Use a different AI tool to review and verify the content, Cross-reference key claims with reliable external sources, Ask the same AI tool to double-check its work for accuracy</v>
      </c>
      <c r="AE8" s="18">
        <f t="shared" si="13"/>
        <v>0</v>
      </c>
      <c r="AF8" s="23">
        <v>8.8</v>
      </c>
      <c r="AG8" s="18" t="str">
        <f>'Raw Data'!$AC4</f>
        <v>Frequently: I systematically refine prompts until I’m satisfied</v>
      </c>
      <c r="AH8" s="18">
        <f t="shared" si="14"/>
        <v>1</v>
      </c>
      <c r="AI8" s="18" t="str">
        <f>'Raw Data'!$AD4</f>
        <v>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v>
      </c>
      <c r="AJ8" s="18" t="s">
        <v>71</v>
      </c>
      <c r="AK8" s="21" t="str">
        <f>substitute('Prompt Template'!$C$2,$AI$5,$AJ8)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focused.&lt;/user_input&gt;</v>
      </c>
      <c r="AL8" s="18">
        <f t="array" ref="AL8">index('Response Scoring'!$G:$G,match($A8,'Response Scoring'!$A:$A,0))</f>
        <v>4</v>
      </c>
      <c r="AM8" s="18">
        <f t="shared" si="15"/>
        <v>0.8</v>
      </c>
      <c r="AN8" s="18" t="str">
        <f>'Raw Data'!$AE4</f>
        <v>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v>
      </c>
      <c r="AO8" s="18" t="s">
        <v>72</v>
      </c>
      <c r="AP8" s="21" t="str">
        <f>substitute('Prompt Template'!$D$2,$AN$5,$AO8)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Name]?"&lt;/user_input&gt;
</v>
      </c>
      <c r="AQ8" s="18">
        <f t="array" ref="AQ8">index('Response Scoring'!$I:$I,match($A8,'Response Scoring'!$A:$A,0))</f>
        <v>1</v>
      </c>
      <c r="AR8" s="18">
        <f t="shared" si="16"/>
        <v>0.2</v>
      </c>
      <c r="AS8" s="24">
        <f t="shared" si="17"/>
        <v>5.3</v>
      </c>
      <c r="AT8" s="24">
        <f t="shared" si="18"/>
        <v>8.4</v>
      </c>
      <c r="AU8" s="18">
        <f t="shared" si="19"/>
        <v>30.23333333</v>
      </c>
      <c r="AV8" s="24">
        <f t="shared" si="20"/>
        <v>60.46666667</v>
      </c>
      <c r="AW8" s="18" t="str">
        <f t="shared" si="21"/>
        <v>AI Practitioner</v>
      </c>
      <c r="AX8" s="18" t="str">
        <f>'Raw Data'!AF4</f>
        <v>ChatGPT, Gemini, Claude, CoPilot</v>
      </c>
      <c r="AY8" s="18" t="str">
        <f>'Raw Data'!AG4</f>
        <v>Yes</v>
      </c>
      <c r="AZ8" s="18" t="str">
        <f>'Raw Data'!AH4</f>
        <v/>
      </c>
      <c r="BA8" s="18" t="str">
        <f>'Raw Data'!AI4</f>
        <v/>
      </c>
      <c r="BB8" s="18" t="str">
        <f>'Raw Data'!AJ4</f>
        <v/>
      </c>
      <c r="BC8" s="18" t="str">
        <f>'Raw Data'!AK4</f>
        <v/>
      </c>
      <c r="BD8" s="18" t="str">
        <f>'Raw Data'!AL4</f>
        <v/>
      </c>
      <c r="BE8" s="18" t="str">
        <f>'Raw Data'!AM4</f>
        <v/>
      </c>
      <c r="BF8" s="18" t="str">
        <f>'Raw Data'!AN4</f>
        <v/>
      </c>
      <c r="BG8" s="18" t="str">
        <f>'Raw Data'!AO4</f>
        <v/>
      </c>
      <c r="BH8" s="18" t="str">
        <f>'Raw Data'!AP4</f>
        <v/>
      </c>
      <c r="BI8" s="18" t="str">
        <f>'Raw Data'!AQ4</f>
        <v/>
      </c>
      <c r="BJ8" s="18" t="str">
        <f>'Raw Data'!AR4</f>
        <v/>
      </c>
      <c r="BK8" s="18" t="str">
        <f>'Raw Data'!AS4</f>
        <v/>
      </c>
      <c r="BL8" s="18" t="str">
        <f>'Raw Data'!AT4</f>
        <v/>
      </c>
      <c r="BM8" s="18" t="str">
        <f>'Raw Data'!AU4</f>
        <v/>
      </c>
      <c r="BN8" s="18" t="str">
        <f>'Raw Data'!AV4</f>
        <v/>
      </c>
      <c r="BO8" s="18" t="str">
        <f>'Raw Data'!AW4</f>
        <v/>
      </c>
      <c r="BP8" s="18" t="str">
        <f>'Raw Data'!AX4</f>
        <v/>
      </c>
      <c r="BQ8" s="18" t="str">
        <f>'Raw Data'!AY4</f>
        <v/>
      </c>
      <c r="BR8" s="18" t="str">
        <f>'Raw Data'!AZ4</f>
        <v/>
      </c>
      <c r="BS8" s="18" t="str">
        <f>'Raw Data'!D4</f>
        <v/>
      </c>
      <c r="BT8" s="18" t="str">
        <f>'Raw Data'!E4</f>
        <v/>
      </c>
      <c r="BU8" s="18" t="str">
        <f>'Raw Data'!F4</f>
        <v>#N/A</v>
      </c>
      <c r="BV8" s="25" t="str">
        <f>'Raw Data'!G4</f>
        <v>#N/A</v>
      </c>
      <c r="BW8" s="25" t="str">
        <f t="shared" si="22"/>
        <v>#N/A</v>
      </c>
      <c r="BX8" s="25" t="str">
        <f>'Raw Data'!I4</f>
        <v>#N/A</v>
      </c>
      <c r="BY8" s="18" t="str">
        <f>'Raw Data'!J4</f>
        <v/>
      </c>
      <c r="BZ8" s="18" t="str">
        <f>'Raw Data'!K4</f>
        <v/>
      </c>
      <c r="CA8" s="18" t="str">
        <f>'Raw Data'!L4</f>
        <v>#N/A</v>
      </c>
      <c r="CB8" s="18" t="str">
        <f>'Raw Data'!M4</f>
        <v>#N/A</v>
      </c>
      <c r="CC8" s="18" t="str">
        <f>'Raw Data'!N4</f>
        <v>#N/A</v>
      </c>
      <c r="CD8" s="25" t="str">
        <f>'Raw Data'!O4</f>
        <v>#N/A</v>
      </c>
      <c r="CE8" s="17" t="str">
        <f>'Raw Data'!P4</f>
        <v>#N/A</v>
      </c>
      <c r="CF8" s="17" t="str">
        <f>'Raw Data'!Q4</f>
        <v>#N/A</v>
      </c>
    </row>
    <row r="9" ht="15.75" customHeight="1">
      <c r="A9" s="18">
        <f>'Raw Data'!$A5</f>
        <v>3</v>
      </c>
      <c r="B9" s="18" t="str">
        <f>'Raw Data'!$R5</f>
        <v>Daily</v>
      </c>
      <c r="C9" s="18">
        <f t="shared" si="1"/>
        <v>1</v>
      </c>
      <c r="D9" s="18" t="str">
        <f>'Raw Data'!$S5</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9" s="18">
        <f t="shared" si="2"/>
        <v>2</v>
      </c>
      <c r="F9" s="19">
        <f t="shared" si="3"/>
        <v>0.6666666667</v>
      </c>
      <c r="G9" s="20" t="str">
        <f>'Raw Data'!T5</f>
        <v>I’ve built custom AI tools (CustomGPTs, Copilot Agents, Google Gems, Claude Projects) for repetitive tasks</v>
      </c>
      <c r="H9" s="18">
        <f t="shared" si="4"/>
        <v>0.75</v>
      </c>
      <c r="I9" s="18" t="str">
        <f>'Raw Data'!$U5</f>
        <v>Create a systematic process where AI handles data analysis and summary generation consistently</v>
      </c>
      <c r="J9" s="18">
        <f t="shared" si="5"/>
        <v>1</v>
      </c>
      <c r="K9" s="18" t="str">
        <f>'Raw Data'!$V5</f>
        <v>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v>
      </c>
      <c r="L9" s="18" t="s">
        <v>73</v>
      </c>
      <c r="M9" s="21" t="str">
        <f>substitute('Prompt Template'!$A$2,$K$5,$L9)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presentation&lt;/user_input&gt;</v>
      </c>
      <c r="N9" s="18">
        <f t="array" ref="N9">index('Response Scoring'!$C:$C,match($A9,'Response Scoring'!$A:$A,0))</f>
        <v>3</v>
      </c>
      <c r="O9" s="19">
        <f t="shared" si="6"/>
        <v>1</v>
      </c>
      <c r="P9" s="18" t="str">
        <f>'Raw Data'!$W5</f>
        <v>Build different projections for our performance based on different statistical models. It saves a day of my work</v>
      </c>
      <c r="Q9" s="18" t="s">
        <v>74</v>
      </c>
      <c r="R9" s="21" t="str">
        <f>substitute('Prompt Template'!$B$2,$P$5,$Q9)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 different projections for our performance based on different statistical models. It saves a day of my work&lt;/user_input&gt;</v>
      </c>
      <c r="S9" s="18">
        <f t="array" ref="S9">index('Response Scoring'!$E:$E,match($A9,'Response Scoring'!$A:$A,0))</f>
        <v>2</v>
      </c>
      <c r="T9" s="19">
        <f t="shared" si="7"/>
        <v>0.6666666667</v>
      </c>
      <c r="U9" s="19">
        <f t="shared" si="8"/>
        <v>5.083333333</v>
      </c>
      <c r="V9" s="18" t="str">
        <f>'Raw Data'!$X5</f>
        <v>Creating a complete slide deck with visual design for an important client presentation</v>
      </c>
      <c r="W9" s="18">
        <f t="shared" si="9"/>
        <v>0</v>
      </c>
      <c r="X9" s="18" t="str">
        <f>'Raw Data'!$Y5</f>
        <v>Hallucinations (generating false or misleading information), Biases in answers, Data privacy concerns when information is shared with an LLM, Vulnerability to manipulation by bad actors</v>
      </c>
      <c r="Y9" s="22">
        <f t="shared" si="10"/>
        <v>1</v>
      </c>
      <c r="Z9" s="18" t="str">
        <f>'Raw Data'!$Z5</f>
        <v>Use secure company instances or enterprise plans when available, Anonymize information by removing identifying details</v>
      </c>
      <c r="AA9" s="19">
        <f t="shared" si="11"/>
        <v>1</v>
      </c>
      <c r="AB9" s="18" t="str">
        <f>'Raw Data'!$AA5</f>
        <v>Always: I routinely cross-check AI outputs with reliable sources</v>
      </c>
      <c r="AC9" s="18">
        <f t="shared" si="12"/>
        <v>1</v>
      </c>
      <c r="AD9" s="18" t="str">
        <f>'Raw Data'!$AB5</f>
        <v>Ask the same AI tool to double-check its work for accuracy, Cross-reference key claims with reliable external sources, Verify any calculations or data analysis independently, Use a different AI tool to review and verify the content</v>
      </c>
      <c r="AE9" s="18">
        <f t="shared" si="13"/>
        <v>1</v>
      </c>
      <c r="AF9" s="23">
        <v>9.66</v>
      </c>
      <c r="AG9" s="18" t="str">
        <f>'Raw Data'!$AC5</f>
        <v>Frequently: I systematically refine prompts until I’m satisfied</v>
      </c>
      <c r="AH9" s="18">
        <f t="shared" si="14"/>
        <v>1</v>
      </c>
      <c r="AI9" s="18" t="str">
        <f>'Raw Data'!$AD5</f>
        <v>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v>
      </c>
      <c r="AJ9" s="18" t="s">
        <v>75</v>
      </c>
      <c r="AK9" s="21" t="str">
        <f>substitute('Prompt Template'!$C$2,$AI$5,$AJ9)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piloto].”&lt;/user_input&gt;</v>
      </c>
      <c r="AL9" s="18">
        <f t="array" ref="AL9">index('Response Scoring'!$G:$G,match($A9,'Response Scoring'!$A:$A,0))</f>
        <v>4</v>
      </c>
      <c r="AM9" s="18">
        <f t="shared" si="15"/>
        <v>0.8</v>
      </c>
      <c r="AN9" s="18" t="str">
        <f>'Raw Data'!$AE5</f>
        <v>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v>
      </c>
      <c r="AO9" s="18" t="s">
        <v>76</v>
      </c>
      <c r="AP9" s="21" t="str">
        <f>substitute('Prompt Template'!$D$2,$AN$5,$AO9)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riscos.”&lt;/user_input&gt;
</v>
      </c>
      <c r="AQ9" s="18">
        <f t="array" ref="AQ9">index('Response Scoring'!$I:$I,match($A9,'Response Scoring'!$A:$A,0))</f>
        <v>4</v>
      </c>
      <c r="AR9" s="18">
        <f t="shared" si="16"/>
        <v>0.8</v>
      </c>
      <c r="AS9" s="24">
        <f t="shared" si="17"/>
        <v>8.3</v>
      </c>
      <c r="AT9" s="24">
        <f t="shared" si="18"/>
        <v>8.4</v>
      </c>
      <c r="AU9" s="18">
        <f t="shared" si="19"/>
        <v>36.42666667</v>
      </c>
      <c r="AV9" s="24">
        <f t="shared" si="20"/>
        <v>72.85333333</v>
      </c>
      <c r="AW9" s="18" t="str">
        <f t="shared" si="21"/>
        <v>AI Practitioner</v>
      </c>
      <c r="AX9" s="18" t="str">
        <f>'Raw Data'!AF5</f>
        <v>ChatGPT, Claude, Perplexity</v>
      </c>
      <c r="AY9" s="18" t="str">
        <f>'Raw Data'!AG5</f>
        <v>Yes</v>
      </c>
      <c r="AZ9" s="18" t="str">
        <f>'Raw Data'!AH5</f>
        <v/>
      </c>
      <c r="BA9" s="18" t="str">
        <f>'Raw Data'!AI5</f>
        <v/>
      </c>
      <c r="BB9" s="18" t="str">
        <f>'Raw Data'!AJ5</f>
        <v/>
      </c>
      <c r="BC9" s="18" t="str">
        <f>'Raw Data'!AK5</f>
        <v/>
      </c>
      <c r="BD9" s="18" t="str">
        <f>'Raw Data'!AL5</f>
        <v/>
      </c>
      <c r="BE9" s="18" t="str">
        <f>'Raw Data'!AM5</f>
        <v/>
      </c>
      <c r="BF9" s="18" t="str">
        <f>'Raw Data'!AN5</f>
        <v/>
      </c>
      <c r="BG9" s="18" t="str">
        <f>'Raw Data'!AO5</f>
        <v/>
      </c>
      <c r="BH9" s="18" t="str">
        <f>'Raw Data'!AP5</f>
        <v/>
      </c>
      <c r="BI9" s="18" t="str">
        <f>'Raw Data'!AQ5</f>
        <v/>
      </c>
      <c r="BJ9" s="18" t="str">
        <f>'Raw Data'!AR5</f>
        <v/>
      </c>
      <c r="BK9" s="18" t="str">
        <f>'Raw Data'!AS5</f>
        <v/>
      </c>
      <c r="BL9" s="18" t="str">
        <f>'Raw Data'!AT5</f>
        <v/>
      </c>
      <c r="BM9" s="18" t="str">
        <f>'Raw Data'!AU5</f>
        <v/>
      </c>
      <c r="BN9" s="18" t="str">
        <f>'Raw Data'!AV5</f>
        <v/>
      </c>
      <c r="BO9" s="18" t="str">
        <f>'Raw Data'!AW5</f>
        <v/>
      </c>
      <c r="BP9" s="18" t="str">
        <f>'Raw Data'!AX5</f>
        <v/>
      </c>
      <c r="BQ9" s="18" t="str">
        <f>'Raw Data'!AY5</f>
        <v/>
      </c>
      <c r="BR9" s="18" t="str">
        <f>'Raw Data'!AZ5</f>
        <v/>
      </c>
      <c r="BS9" s="18" t="str">
        <f>'Raw Data'!D5</f>
        <v/>
      </c>
      <c r="BT9" s="18" t="str">
        <f>'Raw Data'!E5</f>
        <v/>
      </c>
      <c r="BU9" s="18" t="str">
        <f>'Raw Data'!F5</f>
        <v>DTC GHQ</v>
      </c>
      <c r="BV9" s="25" t="str">
        <f>'Raw Data'!G5</f>
        <v>DTC Commercial Finance</v>
      </c>
      <c r="BW9" s="25" t="str">
        <f t="shared" si="22"/>
        <v>#REF!</v>
      </c>
      <c r="BX9" s="25" t="str">
        <f>'Raw Data'!I5</f>
        <v>N/A</v>
      </c>
      <c r="BY9" s="18" t="str">
        <f>'Raw Data'!J5</f>
        <v/>
      </c>
      <c r="BZ9" s="18" t="str">
        <f>'Raw Data'!K5</f>
        <v/>
      </c>
      <c r="CA9" s="18" t="str">
        <f>'Raw Data'!L5</f>
        <v>Brazil</v>
      </c>
      <c r="CB9" s="18" t="str">
        <f>'Raw Data'!M5</f>
        <v>Growth Group</v>
      </c>
      <c r="CC9" s="18" t="str">
        <f>'Raw Data'!N5</f>
        <v>AB Inbev </v>
      </c>
      <c r="CD9" s="25" t="str">
        <f>'Raw Data'!O5</f>
        <v>Gaston Razeto - DTC Commercial Finance</v>
      </c>
      <c r="CE9" s="17" t="str">
        <f>'Raw Data'!P5</f>
        <v>Heavy User</v>
      </c>
      <c r="CF9" s="17" t="str">
        <f>'Raw Data'!Q5</f>
        <v>Daily</v>
      </c>
    </row>
    <row r="10" ht="15.75" customHeight="1">
      <c r="A10" s="18">
        <f>'Raw Data'!$A6</f>
        <v>4</v>
      </c>
      <c r="B10" s="18" t="str">
        <f>'Raw Data'!$R6</f>
        <v>Daily</v>
      </c>
      <c r="C10" s="18">
        <f t="shared" si="1"/>
        <v>1</v>
      </c>
      <c r="D10" s="18" t="str">
        <f>'Raw Data'!$S6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10" s="18">
        <f t="shared" si="2"/>
        <v>3</v>
      </c>
      <c r="F10" s="19">
        <f t="shared" si="3"/>
        <v>1</v>
      </c>
      <c r="G10" s="20" t="str">
        <f>'Raw Data'!T6</f>
        <v>I’ve built custom AI tools (CustomGPTs, Copilot Agents, Google Gems, Claude Projects) for repetitive tasks</v>
      </c>
      <c r="H10" s="18">
        <f t="shared" si="4"/>
        <v>0.75</v>
      </c>
      <c r="I10" s="18" t="str">
        <f>'Raw Data'!$U6</f>
        <v>Use AI to help analyze each data source, then compile results manually</v>
      </c>
      <c r="J10" s="18">
        <f t="shared" si="5"/>
        <v>0.67</v>
      </c>
      <c r="K10" s="18" t="str">
        <f>'Raw Data'!$V6</f>
        <v>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v>
      </c>
      <c r="L10" s="18" t="s">
        <v>77</v>
      </c>
      <c r="M10" s="21" t="str">
        <f>substitute('Prompt Template'!$A$2,$K$5,$L10)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slides.&lt;/user_input&gt;</v>
      </c>
      <c r="N10" s="18">
        <f t="array" ref="N10">index('Response Scoring'!$C:$C,match($A10,'Response Scoring'!$A:$A,0))</f>
        <v>3</v>
      </c>
      <c r="O10" s="19">
        <f t="shared" si="6"/>
        <v>1</v>
      </c>
      <c r="P10" s="18" t="str">
        <f>'Raw Data'!$W6</f>
        <v>IA para analisar feedbacks de usuários, análise de dados de performance do produto, automatização do processo de discovery de produto</v>
      </c>
      <c r="Q10" s="18" t="s">
        <v>78</v>
      </c>
      <c r="R10" s="21" t="str">
        <f>substitute('Prompt Template'!$B$2,$P$5,$Q10)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&lt;user_input&gt;IA para analisar feedbacks de usuários, análise de dados de performance do produto, automatização do processo de discovery de produto&lt;/user_input&gt;</v>
      </c>
      <c r="S10" s="18">
        <f t="array" ref="S10">index('Response Scoring'!$E:$E,match($A10,'Response Scoring'!$A:$A,0))</f>
        <v>3</v>
      </c>
      <c r="T10" s="19">
        <f t="shared" si="7"/>
        <v>1</v>
      </c>
      <c r="U10" s="19">
        <f t="shared" si="8"/>
        <v>5.42</v>
      </c>
      <c r="V10" s="18" t="str">
        <f>'Raw Data'!$X6</f>
        <v>Creating a complete slide deck with visual design for an important client presentation</v>
      </c>
      <c r="W10" s="18">
        <f t="shared" si="9"/>
        <v>0</v>
      </c>
      <c r="X10" s="18" t="str">
        <f>'Raw Data'!$Y6</f>
        <v>Hallucinations (generating false or misleading information), Biases in answers, Data privacy concerns when information is shared with an LLM, Vulnerability to manipulation by bad actors</v>
      </c>
      <c r="Y10" s="22">
        <f t="shared" si="10"/>
        <v>1</v>
      </c>
      <c r="Z10" s="18" t="str">
        <f>'Raw Data'!$Z6</f>
        <v>Only share information that you would be comfortable sharing internally with a colleague, Anonymize information by removing identifying details, Use secure company instances or enterprise plans when available</v>
      </c>
      <c r="AA10" s="19">
        <f t="shared" si="11"/>
        <v>1</v>
      </c>
      <c r="AB10" s="18" t="str">
        <f>'Raw Data'!$AA6</f>
        <v>Always: I routinely cross-check AI outputs with reliable sources</v>
      </c>
      <c r="AC10" s="18">
        <f t="shared" si="12"/>
        <v>1</v>
      </c>
      <c r="AD10" s="18" t="str">
        <f>'Raw Data'!$AB6</f>
        <v>Cross-reference key claims with reliable external sources, Verify any calculations or data analysis independently, Ask the same AI tool to double-check its work for accuracy, Use a different AI tool to review and verify the content</v>
      </c>
      <c r="AE10" s="18">
        <f t="shared" si="13"/>
        <v>1</v>
      </c>
      <c r="AF10" s="23">
        <v>9.3</v>
      </c>
      <c r="AG10" s="18" t="str">
        <f>'Raw Data'!$AC6</f>
        <v>Frequently: I systematically refine prompts until I’m satisfied</v>
      </c>
      <c r="AH10" s="18">
        <f t="shared" si="14"/>
        <v>1</v>
      </c>
      <c r="AI10" s="18" t="str">
        <f>'Raw Data'!$AD6</f>
        <v>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v>
      </c>
      <c r="AJ10" s="18" t="s">
        <v>79</v>
      </c>
      <c r="AK10" s="21" t="str">
        <f>substitute('Prompt Template'!$C$2,$AI$5,$AJ10)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empresa.&lt;/user_input&gt;</v>
      </c>
      <c r="AL10" s="18">
        <f t="array" ref="AL10">index('Response Scoring'!$G:$G,match($A10,'Response Scoring'!$A:$A,0))</f>
        <v>2</v>
      </c>
      <c r="AM10" s="18">
        <f t="shared" si="15"/>
        <v>0.4</v>
      </c>
      <c r="AN10" s="18" t="str">
        <f>'Raw Data'!$AE6</f>
        <v>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v>
      </c>
      <c r="AO10" s="18" t="s">
        <v>80</v>
      </c>
      <c r="AP10" s="21" t="str">
        <f>substitute('Prompt Template'!$D$2,$AN$5,$AO10)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produto).&lt;/user_input&gt;
</v>
      </c>
      <c r="AQ10" s="18">
        <f t="array" ref="AQ10">index('Response Scoring'!$I:$I,match($A10,'Response Scoring'!$A:$A,0))</f>
        <v>4</v>
      </c>
      <c r="AR10" s="18">
        <f t="shared" si="16"/>
        <v>0.8</v>
      </c>
      <c r="AS10" s="24">
        <f t="shared" si="17"/>
        <v>6.9</v>
      </c>
      <c r="AT10" s="24">
        <f t="shared" si="18"/>
        <v>5.2</v>
      </c>
      <c r="AU10" s="18">
        <f t="shared" si="19"/>
        <v>33.94</v>
      </c>
      <c r="AV10" s="24">
        <f t="shared" si="20"/>
        <v>67.88</v>
      </c>
      <c r="AW10" s="18" t="str">
        <f t="shared" si="21"/>
        <v>AI Practitioner</v>
      </c>
      <c r="AX10" s="18" t="str">
        <f>'Raw Data'!AF6</f>
        <v>ChatGPT, CoPilot, Cursor</v>
      </c>
      <c r="AY10" s="18" t="str">
        <f>'Raw Data'!AG6</f>
        <v>No</v>
      </c>
      <c r="AZ10" s="18" t="str">
        <f>'Raw Data'!AH6</f>
        <v/>
      </c>
      <c r="BA10" s="18" t="str">
        <f>'Raw Data'!AI6</f>
        <v/>
      </c>
      <c r="BB10" s="18" t="str">
        <f>'Raw Data'!AJ6</f>
        <v/>
      </c>
      <c r="BC10" s="18" t="str">
        <f>'Raw Data'!AK6</f>
        <v/>
      </c>
      <c r="BD10" s="18" t="str">
        <f>'Raw Data'!AL6</f>
        <v/>
      </c>
      <c r="BE10" s="18" t="str">
        <f>'Raw Data'!AM6</f>
        <v/>
      </c>
      <c r="BF10" s="18" t="str">
        <f>'Raw Data'!AN6</f>
        <v/>
      </c>
      <c r="BG10" s="18" t="str">
        <f>'Raw Data'!AO6</f>
        <v/>
      </c>
      <c r="BH10" s="18" t="str">
        <f>'Raw Data'!AP6</f>
        <v/>
      </c>
      <c r="BI10" s="18" t="str">
        <f>'Raw Data'!AQ6</f>
        <v/>
      </c>
      <c r="BJ10" s="18" t="str">
        <f>'Raw Data'!AR6</f>
        <v/>
      </c>
      <c r="BK10" s="18" t="str">
        <f>'Raw Data'!AS6</f>
        <v/>
      </c>
      <c r="BL10" s="18" t="str">
        <f>'Raw Data'!AT6</f>
        <v/>
      </c>
      <c r="BM10" s="18" t="str">
        <f>'Raw Data'!AU6</f>
        <v/>
      </c>
      <c r="BN10" s="18" t="str">
        <f>'Raw Data'!AV6</f>
        <v/>
      </c>
      <c r="BO10" s="18" t="str">
        <f>'Raw Data'!AW6</f>
        <v/>
      </c>
      <c r="BP10" s="18" t="str">
        <f>'Raw Data'!AX6</f>
        <v/>
      </c>
      <c r="BQ10" s="18" t="str">
        <f>'Raw Data'!AY6</f>
        <v/>
      </c>
      <c r="BR10" s="18" t="str">
        <f>'Raw Data'!AZ6</f>
        <v/>
      </c>
      <c r="BS10" s="18" t="str">
        <f>'Raw Data'!D6</f>
        <v/>
      </c>
      <c r="BT10" s="18" t="str">
        <f>'Raw Data'!E6</f>
        <v/>
      </c>
      <c r="BU10" s="18" t="str">
        <f>'Raw Data'!F6</f>
        <v>DTC GHQ</v>
      </c>
      <c r="BV10" s="25" t="str">
        <f>'Raw Data'!G6</f>
        <v>Product Design</v>
      </c>
      <c r="BW10" s="25" t="str">
        <f t="shared" si="22"/>
        <v>#REF!</v>
      </c>
      <c r="BX10" s="25" t="str">
        <f>'Raw Data'!I6</f>
        <v>N/A</v>
      </c>
      <c r="BY10" s="18" t="str">
        <f>'Raw Data'!J6</f>
        <v/>
      </c>
      <c r="BZ10" s="18" t="str">
        <f>'Raw Data'!K6</f>
        <v/>
      </c>
      <c r="CA10" s="18" t="str">
        <f>'Raw Data'!L6</f>
        <v>Brazil</v>
      </c>
      <c r="CB10" s="18" t="str">
        <f>'Raw Data'!M6</f>
        <v>Growth Group</v>
      </c>
      <c r="CC10" s="18" t="str">
        <f>'Raw Data'!N6</f>
        <v>AB Inbev </v>
      </c>
      <c r="CD10" s="25" t="str">
        <f>'Raw Data'!O6</f>
        <v>Fernanda Faria - Product Design</v>
      </c>
      <c r="CE10" s="17" t="str">
        <f>'Raw Data'!P6</f>
        <v>Light User</v>
      </c>
      <c r="CF10" s="17" t="str">
        <f>'Raw Data'!Q6</f>
        <v>Weekly</v>
      </c>
    </row>
    <row r="11" ht="15.75" customHeight="1">
      <c r="A11" s="18">
        <f>'Raw Data'!$A7</f>
        <v>5</v>
      </c>
      <c r="B11" s="18" t="str">
        <f>'Raw Data'!$R7</f>
        <v>Daily</v>
      </c>
      <c r="C11" s="18">
        <f t="shared" si="1"/>
        <v>1</v>
      </c>
      <c r="D11" s="18" t="str">
        <f>'Raw Data'!$S7</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v>
      </c>
      <c r="E11" s="18">
        <f t="shared" si="2"/>
        <v>2</v>
      </c>
      <c r="F11" s="19">
        <f t="shared" si="3"/>
        <v>0.6666666667</v>
      </c>
      <c r="G11" s="20" t="str">
        <f>'Raw Data'!T7</f>
        <v>I maintain a library of prompts that I reuse frequently</v>
      </c>
      <c r="H11" s="18">
        <f t="shared" si="4"/>
        <v>0.5</v>
      </c>
      <c r="I11" s="18" t="str">
        <f>'Raw Data'!$U7</f>
        <v>Use AI to help analyze each data source, then compile results manually</v>
      </c>
      <c r="J11" s="18">
        <f t="shared" si="5"/>
        <v>0.67</v>
      </c>
      <c r="K11" s="18" t="str">
        <f>'Raw Data'!$V7</f>
        <v>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v>
      </c>
      <c r="L11" s="18" t="s">
        <v>81</v>
      </c>
      <c r="M11" s="21" t="str">
        <f>substitute('Prompt Template'!$A$2,$K$5,$L11)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discursso.&lt;/user_input&gt;</v>
      </c>
      <c r="N11" s="18">
        <f t="array" ref="N11">index('Response Scoring'!$C:$C,match($A11,'Response Scoring'!$A:$A,0))</f>
        <v>2</v>
      </c>
      <c r="O11" s="19">
        <f t="shared" si="6"/>
        <v>0.6666666667</v>
      </c>
      <c r="P11" s="18" t="str">
        <f>'Raw Data'!$W7</f>
        <v>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v>
      </c>
      <c r="Q11" s="18" t="s">
        <v>82</v>
      </c>
      <c r="R11" s="21" t="str">
        <f>substitute('Prompt Template'!$B$2,$P$5,$Q11)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certas.&lt;/user_input&gt;</v>
      </c>
      <c r="S11" s="18">
        <f t="array" ref="S11">index('Response Scoring'!$E:$E,match($A11,'Response Scoring'!$A:$A,0))</f>
        <v>3</v>
      </c>
      <c r="T11" s="19">
        <f t="shared" si="7"/>
        <v>1</v>
      </c>
      <c r="U11" s="19">
        <f t="shared" si="8"/>
        <v>4.503333333</v>
      </c>
      <c r="V11" s="18" t="str">
        <f>'Raw Data'!$X7</f>
        <v>Analyzing presentation slides to evaluate both the visual design and written content for consistency</v>
      </c>
      <c r="W11" s="18">
        <f t="shared" si="9"/>
        <v>1</v>
      </c>
      <c r="X11" s="18" t="str">
        <f>'Raw Data'!$Y7</f>
        <v>Data privacy concerns when information is shared with an LLM</v>
      </c>
      <c r="Y11" s="22">
        <f t="shared" si="10"/>
        <v>0.25</v>
      </c>
      <c r="Z11" s="18" t="str">
        <f>'Raw Data'!$Z7</f>
        <v>Anonymize information by removing identifying details, Use secure company instances or enterprise plans when available</v>
      </c>
      <c r="AA11" s="19">
        <f t="shared" si="11"/>
        <v>1</v>
      </c>
      <c r="AB11" s="18" t="str">
        <f>'Raw Data'!$AA7</f>
        <v>Always: I routinely cross-check AI outputs with reliable sources</v>
      </c>
      <c r="AC11" s="18">
        <f t="shared" si="12"/>
        <v>1</v>
      </c>
      <c r="AD11" s="18" t="str">
        <f>'Raw Data'!$AB7</f>
        <v>Cross-reference key claims with reliable external sources, Check if the response uses confident language and specific details, Use a different AI tool to review and verify the content</v>
      </c>
      <c r="AE11" s="18">
        <f t="shared" si="13"/>
        <v>0</v>
      </c>
      <c r="AF11" s="23">
        <v>10.0</v>
      </c>
      <c r="AG11" s="18" t="str">
        <f>'Raw Data'!$AC7</f>
        <v>Sometimes: I iterate 2–3 times to reach a good result</v>
      </c>
      <c r="AH11" s="18">
        <f t="shared" si="14"/>
        <v>0.67</v>
      </c>
      <c r="AI11" s="18" t="str">
        <f>'Raw Data'!$AD7</f>
        <v>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v>
      </c>
      <c r="AJ11" s="18" t="s">
        <v>83</v>
      </c>
      <c r="AK11" s="21" t="str">
        <f>substitute('Prompt Template'!$C$2,$AI$5,$AJ11)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mercado.&lt;/user_input&gt;</v>
      </c>
      <c r="AL11" s="18">
        <f t="array" ref="AL11">index('Response Scoring'!$G:$G,match($A11,'Response Scoring'!$A:$A,0))</f>
        <v>3</v>
      </c>
      <c r="AM11" s="18">
        <f t="shared" si="15"/>
        <v>0.6</v>
      </c>
      <c r="AN11" s="18" t="str">
        <f>'Raw Data'!$AE7</f>
        <v>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v>
      </c>
      <c r="AO11" s="18" t="s">
        <v>84</v>
      </c>
      <c r="AP11" s="21" t="str">
        <f>substitute('Prompt Template'!$D$2,$AN$5,$AO11)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semanalmente.&lt;/user_input&gt;
</v>
      </c>
      <c r="AQ11" s="18">
        <f t="array" ref="AQ11">index('Response Scoring'!$I:$I,match($A11,'Response Scoring'!$A:$A,0))</f>
        <v>2</v>
      </c>
      <c r="AR11" s="18">
        <f t="shared" si="16"/>
        <v>0.4</v>
      </c>
      <c r="AS11" s="24">
        <f t="shared" si="17"/>
        <v>5.105</v>
      </c>
      <c r="AT11" s="24">
        <f t="shared" si="18"/>
        <v>6.14</v>
      </c>
      <c r="AU11" s="18">
        <f t="shared" si="19"/>
        <v>29.21666667</v>
      </c>
      <c r="AV11" s="24">
        <f t="shared" si="20"/>
        <v>58.43333333</v>
      </c>
      <c r="AW11" s="18" t="str">
        <f t="shared" si="21"/>
        <v>AI Experimenter</v>
      </c>
      <c r="AX11" s="18" t="str">
        <f>'Raw Data'!AF7</f>
        <v>ChatGPT, CoPilot, Gemini</v>
      </c>
      <c r="AY11" s="18" t="str">
        <f>'Raw Data'!AG7</f>
        <v>Yes</v>
      </c>
      <c r="AZ11" s="18" t="str">
        <f>'Raw Data'!AH7</f>
        <v/>
      </c>
      <c r="BA11" s="18" t="str">
        <f>'Raw Data'!AI7</f>
        <v/>
      </c>
      <c r="BB11" s="18" t="str">
        <f>'Raw Data'!AJ7</f>
        <v/>
      </c>
      <c r="BC11" s="18" t="str">
        <f>'Raw Data'!AK7</f>
        <v/>
      </c>
      <c r="BD11" s="18" t="str">
        <f>'Raw Data'!AL7</f>
        <v/>
      </c>
      <c r="BE11" s="18" t="str">
        <f>'Raw Data'!AM7</f>
        <v/>
      </c>
      <c r="BF11" s="18" t="str">
        <f>'Raw Data'!AN7</f>
        <v/>
      </c>
      <c r="BG11" s="18" t="str">
        <f>'Raw Data'!AO7</f>
        <v/>
      </c>
      <c r="BH11" s="18" t="str">
        <f>'Raw Data'!AP7</f>
        <v/>
      </c>
      <c r="BI11" s="18" t="str">
        <f>'Raw Data'!AQ7</f>
        <v/>
      </c>
      <c r="BJ11" s="18" t="str">
        <f>'Raw Data'!AR7</f>
        <v/>
      </c>
      <c r="BK11" s="18" t="str">
        <f>'Raw Data'!AS7</f>
        <v/>
      </c>
      <c r="BL11" s="18" t="str">
        <f>'Raw Data'!AT7</f>
        <v/>
      </c>
      <c r="BM11" s="18" t="str">
        <f>'Raw Data'!AU7</f>
        <v/>
      </c>
      <c r="BN11" s="18" t="str">
        <f>'Raw Data'!AV7</f>
        <v/>
      </c>
      <c r="BO11" s="18" t="str">
        <f>'Raw Data'!AW7</f>
        <v/>
      </c>
      <c r="BP11" s="18" t="str">
        <f>'Raw Data'!AX7</f>
        <v/>
      </c>
      <c r="BQ11" s="18" t="str">
        <f>'Raw Data'!AY7</f>
        <v/>
      </c>
      <c r="BR11" s="18" t="str">
        <f>'Raw Data'!AZ7</f>
        <v/>
      </c>
      <c r="BS11" s="18" t="str">
        <f>'Raw Data'!D7</f>
        <v/>
      </c>
      <c r="BT11" s="18" t="str">
        <f>'Raw Data'!E7</f>
        <v/>
      </c>
      <c r="BU11" s="18" t="str">
        <f>'Raw Data'!F7</f>
        <v>ZÉ</v>
      </c>
      <c r="BV11" s="25" t="str">
        <f>'Raw Data'!G7</f>
        <v>Operations</v>
      </c>
      <c r="BW11" s="25" t="str">
        <f t="shared" si="22"/>
        <v>#REF!</v>
      </c>
      <c r="BX11" s="25" t="str">
        <f>'Raw Data'!I7</f>
        <v>N/A</v>
      </c>
      <c r="BY11" s="18" t="str">
        <f>'Raw Data'!J7</f>
        <v/>
      </c>
      <c r="BZ11" s="18" t="str">
        <f>'Raw Data'!K7</f>
        <v/>
      </c>
      <c r="CA11" s="18" t="str">
        <f>'Raw Data'!L7</f>
        <v>Brazil</v>
      </c>
      <c r="CB11" s="18" t="str">
        <f>'Raw Data'!M7</f>
        <v>SAZ</v>
      </c>
      <c r="CC11" s="18" t="str">
        <f>'Raw Data'!N7</f>
        <v>Ambev</v>
      </c>
      <c r="CD11" s="25" t="str">
        <f>'Raw Data'!O7</f>
        <v>Sessin - Operations</v>
      </c>
      <c r="CE11" s="17" t="str">
        <f>'Raw Data'!P7</f>
        <v>Skeptic User</v>
      </c>
      <c r="CF11" s="17" t="str">
        <f>'Raw Data'!Q7</f>
        <v>Weekly</v>
      </c>
    </row>
    <row r="12" ht="15.75" customHeight="1">
      <c r="A12" s="18">
        <f>'Raw Data'!$A8</f>
        <v>6</v>
      </c>
      <c r="B12" s="18" t="str">
        <f>'Raw Data'!$R8</f>
        <v>Daily</v>
      </c>
      <c r="C12" s="18">
        <f t="shared" si="1"/>
        <v>1</v>
      </c>
      <c r="D12" s="18" t="str">
        <f>'Raw Data'!$S8</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2" s="18">
        <f t="shared" si="2"/>
        <v>3</v>
      </c>
      <c r="F12" s="19">
        <f t="shared" si="3"/>
        <v>1</v>
      </c>
      <c r="G12" s="20" t="str">
        <f>'Raw Data'!T8</f>
        <v>I’ve built custom AI tools (CustomGPTs, Copilot Agents, Google Gems, Claude Projects) for repetitive tasks</v>
      </c>
      <c r="H12" s="18">
        <f t="shared" si="4"/>
        <v>0.75</v>
      </c>
      <c r="I12" s="18" t="str">
        <f>'Raw Data'!$U8</f>
        <v>Create a systematic process where AI handles data analysis and summary generation consistently</v>
      </c>
      <c r="J12" s="18">
        <f t="shared" si="5"/>
        <v>1</v>
      </c>
      <c r="K12" s="18" t="str">
        <f>'Raw Data'!$V8</f>
        <v>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v>
      </c>
      <c r="L12" s="18" t="s">
        <v>85</v>
      </c>
      <c r="M12" s="21" t="str">
        <f>substitute('Prompt Template'!$A$2,$K$5,$L12)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it.&lt;/user_input&gt;</v>
      </c>
      <c r="N12" s="18">
        <f t="array" ref="N12">index('Response Scoring'!$C:$C,match($A12,'Response Scoring'!$A:$A,0))</f>
        <v>3</v>
      </c>
      <c r="O12" s="19">
        <f t="shared" si="6"/>
        <v>1</v>
      </c>
      <c r="P12" s="18" t="str">
        <f>'Raw Data'!$W8</f>
        <v>I use AI to organize my written documentation, create test cases for my product team, review and give me insights about my product scope</v>
      </c>
      <c r="Q12" s="18" t="s">
        <v>86</v>
      </c>
      <c r="R12" s="21" t="str">
        <f>substitute('Prompt Template'!$B$2,$P$5,$Q12)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organize my written documentation, create test cases for my product team, review and give me insights about my product scope&lt;/user_input&gt;</v>
      </c>
      <c r="S12" s="18">
        <f t="array" ref="S12">index('Response Scoring'!$E:$E,match($A12,'Response Scoring'!$A:$A,0))</f>
        <v>2</v>
      </c>
      <c r="T12" s="19">
        <f t="shared" si="7"/>
        <v>0.6666666667</v>
      </c>
      <c r="U12" s="19">
        <f t="shared" si="8"/>
        <v>5.416666667</v>
      </c>
      <c r="V12" s="18" t="str">
        <f>'Raw Data'!$X8</f>
        <v>Analyzing presentation slides to evaluate both the visual design and written content for consistency</v>
      </c>
      <c r="W12" s="18">
        <f t="shared" si="9"/>
        <v>1</v>
      </c>
      <c r="X12" s="18" t="str">
        <f>'Raw Data'!$Y8</f>
        <v>Hallucinations (generating false or misleading information), Biases in answers, Data privacy concerns when information is shared with an LLM, Vulnerability to manipulation by bad actors</v>
      </c>
      <c r="Y12" s="22">
        <f t="shared" si="10"/>
        <v>1</v>
      </c>
      <c r="Z12" s="18" t="str">
        <f>'Raw Data'!$Z8</f>
        <v>Anonymize information by removing identifying details, Use secure company instances or enterprise plans when available</v>
      </c>
      <c r="AA12" s="19">
        <f t="shared" si="11"/>
        <v>1</v>
      </c>
      <c r="AB12" s="18" t="str">
        <f>'Raw Data'!$AA8</f>
        <v>Always: I routinely cross-check AI outputs with reliable sources</v>
      </c>
      <c r="AC12" s="18">
        <f t="shared" si="12"/>
        <v>1</v>
      </c>
      <c r="AD12" s="18" t="str">
        <f>'Raw Data'!$AB8</f>
        <v>Cross-reference key claims with reliable external sources, Verify any calculations or data analysis independently, Ask the same AI tool to double-check its work for accuracy</v>
      </c>
      <c r="AE12" s="18">
        <f t="shared" si="13"/>
        <v>0.75</v>
      </c>
      <c r="AF12" s="23">
        <v>7.3</v>
      </c>
      <c r="AG12" s="18" t="str">
        <f>'Raw Data'!$AC8</f>
        <v>Frequently: I systematically refine prompts until I’m satisfied</v>
      </c>
      <c r="AH12" s="18">
        <f t="shared" si="14"/>
        <v>1</v>
      </c>
      <c r="AI12" s="18" t="str">
        <f>'Raw Data'!$AD8</f>
        <v>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v>
      </c>
      <c r="AJ12" s="18" t="s">
        <v>87</v>
      </c>
      <c r="AK12" s="21" t="str">
        <f>substitute('Prompt Template'!$C$2,$AI$5,$AJ12)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hypothesis&lt;/user_input&gt;</v>
      </c>
      <c r="AL12" s="18">
        <f t="array" ref="AL12">index('Response Scoring'!$G:$G,match($A12,'Response Scoring'!$A:$A,0))</f>
        <v>3</v>
      </c>
      <c r="AM12" s="18">
        <f t="shared" si="15"/>
        <v>0.6</v>
      </c>
      <c r="AN12" s="18" t="str">
        <f>'Raw Data'!$AE8</f>
        <v>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v>
      </c>
      <c r="AO12" s="18" t="s">
        <v>88</v>
      </c>
      <c r="AP12" s="21" t="str">
        <f>substitute('Prompt Template'!$D$2,$AN$5,$AO12)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data.&lt;/user_input&gt;
</v>
      </c>
      <c r="AQ12" s="18">
        <f t="array" ref="AQ12">index('Response Scoring'!$I:$I,match($A12,'Response Scoring'!$A:$A,0))</f>
        <v>5</v>
      </c>
      <c r="AR12" s="18">
        <f t="shared" si="16"/>
        <v>1</v>
      </c>
      <c r="AS12" s="24">
        <f t="shared" si="17"/>
        <v>8.6</v>
      </c>
      <c r="AT12" s="24">
        <f t="shared" si="18"/>
        <v>6.8</v>
      </c>
      <c r="AU12" s="18">
        <f t="shared" si="19"/>
        <v>35.33333333</v>
      </c>
      <c r="AV12" s="24">
        <f t="shared" si="20"/>
        <v>70.66666667</v>
      </c>
      <c r="AW12" s="18" t="str">
        <f t="shared" si="21"/>
        <v>AI Practitioner</v>
      </c>
      <c r="AX12" s="18" t="str">
        <f>'Raw Data'!AF8</f>
        <v>ChatGPT, CoPilot, Gemini, Claude</v>
      </c>
      <c r="AY12" s="18" t="str">
        <f>'Raw Data'!AG8</f>
        <v>Yes</v>
      </c>
      <c r="AZ12" s="18" t="str">
        <f>'Raw Data'!AH8</f>
        <v/>
      </c>
      <c r="BA12" s="18" t="str">
        <f>'Raw Data'!AI8</f>
        <v/>
      </c>
      <c r="BB12" s="18" t="str">
        <f>'Raw Data'!AJ8</f>
        <v/>
      </c>
      <c r="BC12" s="18" t="str">
        <f>'Raw Data'!AK8</f>
        <v/>
      </c>
      <c r="BD12" s="18" t="str">
        <f>'Raw Data'!AL8</f>
        <v/>
      </c>
      <c r="BE12" s="18" t="str">
        <f>'Raw Data'!AM8</f>
        <v/>
      </c>
      <c r="BF12" s="18" t="str">
        <f>'Raw Data'!AN8</f>
        <v/>
      </c>
      <c r="BG12" s="18" t="str">
        <f>'Raw Data'!AO8</f>
        <v/>
      </c>
      <c r="BH12" s="18" t="str">
        <f>'Raw Data'!AP8</f>
        <v/>
      </c>
      <c r="BI12" s="18" t="str">
        <f>'Raw Data'!AQ8</f>
        <v/>
      </c>
      <c r="BJ12" s="18" t="str">
        <f>'Raw Data'!AR8</f>
        <v/>
      </c>
      <c r="BK12" s="18" t="str">
        <f>'Raw Data'!AS8</f>
        <v/>
      </c>
      <c r="BL12" s="18" t="str">
        <f>'Raw Data'!AT8</f>
        <v/>
      </c>
      <c r="BM12" s="18" t="str">
        <f>'Raw Data'!AU8</f>
        <v/>
      </c>
      <c r="BN12" s="18" t="str">
        <f>'Raw Data'!AV8</f>
        <v/>
      </c>
      <c r="BO12" s="18" t="str">
        <f>'Raw Data'!AW8</f>
        <v/>
      </c>
      <c r="BP12" s="18" t="str">
        <f>'Raw Data'!AX8</f>
        <v/>
      </c>
      <c r="BQ12" s="18" t="str">
        <f>'Raw Data'!AY8</f>
        <v/>
      </c>
      <c r="BR12" s="18" t="str">
        <f>'Raw Data'!AZ8</f>
        <v/>
      </c>
      <c r="BS12" s="18" t="str">
        <f>'Raw Data'!D8</f>
        <v/>
      </c>
      <c r="BT12" s="18" t="str">
        <f>'Raw Data'!E8</f>
        <v/>
      </c>
      <c r="BU12" s="18" t="str">
        <f>'Raw Data'!F8</f>
        <v>DTC GHQ</v>
      </c>
      <c r="BV12" s="25" t="str">
        <f>'Raw Data'!G8</f>
        <v>Product Design</v>
      </c>
      <c r="BW12" s="25" t="str">
        <f t="shared" si="22"/>
        <v>#REF!</v>
      </c>
      <c r="BX12" s="25" t="str">
        <f>'Raw Data'!I8</f>
        <v>N/A</v>
      </c>
      <c r="BY12" s="18" t="str">
        <f>'Raw Data'!J8</f>
        <v/>
      </c>
      <c r="BZ12" s="18" t="str">
        <f>'Raw Data'!K8</f>
        <v/>
      </c>
      <c r="CA12" s="18" t="str">
        <f>'Raw Data'!L8</f>
        <v>Brazil</v>
      </c>
      <c r="CB12" s="18" t="str">
        <f>'Raw Data'!M8</f>
        <v>Growth Group</v>
      </c>
      <c r="CC12" s="18" t="str">
        <f>'Raw Data'!N8</f>
        <v>AB Inbev </v>
      </c>
      <c r="CD12" s="25" t="str">
        <f>'Raw Data'!O8</f>
        <v>Fernanda Faria - Product Design</v>
      </c>
      <c r="CE12" s="17" t="str">
        <f>'Raw Data'!P8</f>
        <v>Light User</v>
      </c>
      <c r="CF12" s="17" t="str">
        <f>'Raw Data'!Q8</f>
        <v>Weekly</v>
      </c>
    </row>
    <row r="13" ht="15.75" customHeight="1">
      <c r="A13" s="18">
        <f>'Raw Data'!$A9</f>
        <v>7</v>
      </c>
      <c r="B13" s="18" t="str">
        <f>'Raw Data'!$R9</f>
        <v>Daily</v>
      </c>
      <c r="C13" s="18">
        <f t="shared" si="1"/>
        <v>1</v>
      </c>
      <c r="D13" s="18" t="str">
        <f>'Raw Data'!$S9</f>
        <v>Creating first drafts of content from scratch (reports, proposals, marketing copy),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v>
      </c>
      <c r="E13" s="18">
        <f t="shared" si="2"/>
        <v>3</v>
      </c>
      <c r="F13" s="19">
        <f t="shared" si="3"/>
        <v>1</v>
      </c>
      <c r="G13" s="20" t="str">
        <f>'Raw Data'!T9</f>
        <v>I’ve built custom AI tools (CustomGPTs, Copilot Agents, Google Gems, Claude Projects) for repetitive tasks</v>
      </c>
      <c r="H13" s="18">
        <f t="shared" si="4"/>
        <v>0.75</v>
      </c>
      <c r="I13" s="18" t="str">
        <f>'Raw Data'!$U9</f>
        <v>Create a systematic process where AI handles data analysis and summary generation consistently</v>
      </c>
      <c r="J13" s="18">
        <f t="shared" si="5"/>
        <v>1</v>
      </c>
      <c r="K13" s="18" t="str">
        <f>'Raw Data'!$V9</f>
        <v>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v>
      </c>
      <c r="L13" s="18" t="s">
        <v>89</v>
      </c>
      <c r="M13" s="21" t="str">
        <f>substitute('Prompt Template'!$A$2,$K$5,$L13)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apresentação.&lt;/user_input&gt;</v>
      </c>
      <c r="N13" s="18">
        <f t="array" ref="N13">index('Response Scoring'!$C:$C,match($A13,'Response Scoring'!$A:$A,0))</f>
        <v>3</v>
      </c>
      <c r="O13" s="19">
        <f t="shared" si="6"/>
        <v>1</v>
      </c>
      <c r="P13" s="18" t="str">
        <f>'Raw Data'!$W9</f>
        <v>Uso IA para acelerar análises e transformar informação em decisões claras. Ela me ajuda a testar hipóteses, estruturar impacto financeiro e criar narrativas objetivas que apoiam escolhas estratégicas.</v>
      </c>
      <c r="Q13" s="18" t="s">
        <v>90</v>
      </c>
      <c r="R13" s="21" t="str">
        <f>substitute('Prompt Template'!$B$2,$P$5,$Q13)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para acelerar análises e transformar informação em decisões claras. Ela me ajuda a testar hipóteses, estruturar impacto financeiro e criar narrativas objetivas que apoiam escolhas estratégicas.&lt;/user_input&gt;</v>
      </c>
      <c r="S13" s="18">
        <f t="array" ref="S13">index('Response Scoring'!$E:$E,match($A13,'Response Scoring'!$A:$A,0))</f>
        <v>2</v>
      </c>
      <c r="T13" s="19">
        <f t="shared" si="7"/>
        <v>0.6666666667</v>
      </c>
      <c r="U13" s="19">
        <f t="shared" si="8"/>
        <v>5.416666667</v>
      </c>
      <c r="V13" s="18" t="str">
        <f>'Raw Data'!$X9</f>
        <v>Analyzing presentation slides to evaluate both the visual design and written content for consistency</v>
      </c>
      <c r="W13" s="18">
        <f t="shared" si="9"/>
        <v>1</v>
      </c>
      <c r="X13" s="18" t="str">
        <f>'Raw Data'!$Y9</f>
        <v>Hallucinations (generating false or misleading information), Data privacy concerns when information is shared with an LLM</v>
      </c>
      <c r="Y13" s="22">
        <f t="shared" si="10"/>
        <v>0.5</v>
      </c>
      <c r="Z13" s="18" t="str">
        <f>'Raw Data'!$Z9</f>
        <v>Anonymize information by removing identifying details, Use secure company instances or enterprise plans when available</v>
      </c>
      <c r="AA13" s="19">
        <f t="shared" si="11"/>
        <v>1</v>
      </c>
      <c r="AB13" s="18" t="str">
        <f>'Raw Data'!$AA9</f>
        <v>Sometimes: I do a quick check against known data or references</v>
      </c>
      <c r="AC13" s="18">
        <f t="shared" si="12"/>
        <v>0.67</v>
      </c>
      <c r="AD13" s="18" t="str">
        <f>'Raw Data'!$AB9</f>
        <v>Cross-reference key claims with reliable external sources</v>
      </c>
      <c r="AE13" s="18">
        <f t="shared" si="13"/>
        <v>0.25</v>
      </c>
      <c r="AF13" s="23">
        <v>8.3</v>
      </c>
      <c r="AG13" s="18" t="str">
        <f>'Raw Data'!$AC9</f>
        <v>Sometimes: I iterate 2–3 times to reach a good result</v>
      </c>
      <c r="AH13" s="18">
        <f t="shared" si="14"/>
        <v>0.67</v>
      </c>
      <c r="AI13" s="18" t="str">
        <f>'Raw Data'!$AD9</f>
        <v>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v>
      </c>
      <c r="AJ13" s="18" t="s">
        <v>91</v>
      </c>
      <c r="AK13" s="21" t="str">
        <f>substitute('Prompt Template'!$C$2,$AI$5,$AJ13)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surgir&lt;/user_input&gt;</v>
      </c>
      <c r="AL13" s="18">
        <f t="array" ref="AL13">index('Response Scoring'!$G:$G,match($A13,'Response Scoring'!$A:$A,0))</f>
        <v>4</v>
      </c>
      <c r="AM13" s="18">
        <f t="shared" si="15"/>
        <v>0.8</v>
      </c>
      <c r="AN13" s="18" t="str">
        <f>'Raw Data'!$AE9</f>
        <v>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v>
      </c>
      <c r="AO13" s="18" t="s">
        <v>92</v>
      </c>
      <c r="AP13" s="21" t="str">
        <f>substitute('Prompt Template'!$D$2,$AN$5,$AO13)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comerciais.&lt;/user_input&gt;
</v>
      </c>
      <c r="AQ13" s="18">
        <f t="array" ref="AQ13">index('Response Scoring'!$I:$I,match($A13,'Response Scoring'!$A:$A,0))</f>
        <v>5</v>
      </c>
      <c r="AR13" s="18">
        <f t="shared" si="16"/>
        <v>1</v>
      </c>
      <c r="AS13" s="24">
        <f t="shared" si="17"/>
        <v>8.805</v>
      </c>
      <c r="AT13" s="24">
        <f t="shared" si="18"/>
        <v>7.74</v>
      </c>
      <c r="AU13" s="18">
        <f t="shared" si="19"/>
        <v>36.74333333</v>
      </c>
      <c r="AV13" s="24">
        <f t="shared" si="20"/>
        <v>73.48666667</v>
      </c>
      <c r="AW13" s="18" t="str">
        <f t="shared" si="21"/>
        <v>AI Practitioner</v>
      </c>
      <c r="AX13" s="18" t="str">
        <f>'Raw Data'!AF9</f>
        <v>ChatGPT, CoPilot</v>
      </c>
      <c r="AY13" s="18" t="str">
        <f>'Raw Data'!AG9</f>
        <v>Yes</v>
      </c>
      <c r="AZ13" s="18" t="str">
        <f>'Raw Data'!AH9</f>
        <v/>
      </c>
      <c r="BA13" s="18" t="str">
        <f>'Raw Data'!AI9</f>
        <v/>
      </c>
      <c r="BB13" s="18" t="str">
        <f>'Raw Data'!AJ9</f>
        <v/>
      </c>
      <c r="BC13" s="18" t="str">
        <f>'Raw Data'!AK9</f>
        <v/>
      </c>
      <c r="BD13" s="18" t="str">
        <f>'Raw Data'!AL9</f>
        <v/>
      </c>
      <c r="BE13" s="18" t="str">
        <f>'Raw Data'!AM9</f>
        <v/>
      </c>
      <c r="BF13" s="18" t="str">
        <f>'Raw Data'!AN9</f>
        <v/>
      </c>
      <c r="BG13" s="18" t="str">
        <f>'Raw Data'!AO9</f>
        <v/>
      </c>
      <c r="BH13" s="18" t="str">
        <f>'Raw Data'!AP9</f>
        <v/>
      </c>
      <c r="BI13" s="18" t="str">
        <f>'Raw Data'!AQ9</f>
        <v/>
      </c>
      <c r="BJ13" s="18" t="str">
        <f>'Raw Data'!AR9</f>
        <v/>
      </c>
      <c r="BK13" s="18" t="str">
        <f>'Raw Data'!AS9</f>
        <v/>
      </c>
      <c r="BL13" s="18" t="str">
        <f>'Raw Data'!AT9</f>
        <v/>
      </c>
      <c r="BM13" s="18" t="str">
        <f>'Raw Data'!AU9</f>
        <v/>
      </c>
      <c r="BN13" s="18" t="str">
        <f>'Raw Data'!AV9</f>
        <v/>
      </c>
      <c r="BO13" s="18" t="str">
        <f>'Raw Data'!AW9</f>
        <v/>
      </c>
      <c r="BP13" s="18" t="str">
        <f>'Raw Data'!AX9</f>
        <v/>
      </c>
      <c r="BQ13" s="18" t="str">
        <f>'Raw Data'!AY9</f>
        <v/>
      </c>
      <c r="BR13" s="18" t="str">
        <f>'Raw Data'!AZ9</f>
        <v/>
      </c>
      <c r="BS13" s="18" t="str">
        <f>'Raw Data'!D9</f>
        <v/>
      </c>
      <c r="BT13" s="18" t="str">
        <f>'Raw Data'!E9</f>
        <v/>
      </c>
      <c r="BU13" s="18" t="str">
        <f>'Raw Data'!F9</f>
        <v>ZÉ</v>
      </c>
      <c r="BV13" s="25" t="str">
        <f>'Raw Data'!G9</f>
        <v>Zé Leadership</v>
      </c>
      <c r="BW13" s="25" t="str">
        <f t="shared" si="22"/>
        <v>#REF!</v>
      </c>
      <c r="BX13" s="25" t="str">
        <f>'Raw Data'!I9</f>
        <v>N/A</v>
      </c>
      <c r="BY13" s="18" t="str">
        <f>'Raw Data'!J9</f>
        <v/>
      </c>
      <c r="BZ13" s="18" t="str">
        <f>'Raw Data'!K9</f>
        <v/>
      </c>
      <c r="CA13" s="18" t="str">
        <f>'Raw Data'!L9</f>
        <v>Brazil</v>
      </c>
      <c r="CB13" s="18" t="str">
        <f>'Raw Data'!M9</f>
        <v>SAZ</v>
      </c>
      <c r="CC13" s="18" t="str">
        <f>'Raw Data'!N9</f>
        <v>Ambev</v>
      </c>
      <c r="CD13" s="25" t="str">
        <f>'Raw Data'!O9</f>
        <v>Zé Leadership - Zé Leadership</v>
      </c>
      <c r="CE13" s="17" t="str">
        <f>'Raw Data'!P9</f>
        <v>Medium User</v>
      </c>
      <c r="CF13" s="17" t="str">
        <f>'Raw Data'!Q9</f>
        <v>Weekly</v>
      </c>
    </row>
    <row r="14" ht="15.75" customHeight="1">
      <c r="A14" s="18">
        <f>'Raw Data'!$A10</f>
        <v>8</v>
      </c>
      <c r="B14" s="18" t="str">
        <f>'Raw Data'!$R10</f>
        <v>Daily</v>
      </c>
      <c r="C14" s="18">
        <f t="shared" si="1"/>
        <v>1</v>
      </c>
      <c r="D14" s="18" t="str">
        <f>'Raw Data'!$S10</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v>
      </c>
      <c r="E14" s="18">
        <f t="shared" si="2"/>
        <v>2</v>
      </c>
      <c r="F14" s="19">
        <f t="shared" si="3"/>
        <v>0.6666666667</v>
      </c>
      <c r="G14" s="20" t="str">
        <f>'Raw Data'!T10</f>
        <v>I maintain a library of prompts that I reuse frequently</v>
      </c>
      <c r="H14" s="18">
        <f t="shared" si="4"/>
        <v>0.5</v>
      </c>
      <c r="I14" s="18" t="str">
        <f>'Raw Data'!$U10</f>
        <v>Create a systematic process where AI handles data analysis and summary generation consistently</v>
      </c>
      <c r="J14" s="18">
        <f t="shared" si="5"/>
        <v>1</v>
      </c>
      <c r="K14" s="18" t="str">
        <f>'Raw Data'!$V10</f>
        <v>Primeiramente para me contextualizar sobre o assunto, em seguida, para analisar dados disponíveis que façam sentido e por fim, para me ajudar na criação da apresentação e formular possíveis perguntar para que eu esteja preparada para o momento.</v>
      </c>
      <c r="L14" s="18" t="s">
        <v>93</v>
      </c>
      <c r="M14" s="21" t="str">
        <f>substitute('Prompt Template'!$A$2,$K$5,$L14)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para me contextualizar sobre o assunto, em seguida, para analisar dados disponíveis que façam sentido e por fim, para me ajudar na criação da apresentação e formular possíveis perguntar para que eu esteja preparada para o momento.&lt;/user_input&gt;</v>
      </c>
      <c r="N14" s="18">
        <f t="array" ref="N14">index('Response Scoring'!$C:$C,match($A14,'Response Scoring'!$A:$A,0))</f>
        <v>3</v>
      </c>
      <c r="O14" s="19">
        <f t="shared" si="6"/>
        <v>1</v>
      </c>
      <c r="P14" s="18" t="str">
        <f>'Raw Data'!$W10</f>
        <v>Estamos construindo um plano com muitas frentes novas na área. AI me ajuda trazendo benchs para complementar as ideias e soluções. No dia a dia, também tem ajudado a compilar resultados da operação de forma mais eficiente.</v>
      </c>
      <c r="Q14" s="18" t="s">
        <v>94</v>
      </c>
      <c r="R14" s="21" t="str">
        <f>substitute('Prompt Template'!$B$2,$P$5,$Q14)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&lt;user_input&gt;Estamos construindo um plano com muitas frentes novas na área. AI me ajuda trazendo benchs para complementar as ideias e soluções. No dia a dia, também tem ajudado a compilar resultados da operação de forma mais eficiente.&lt;/user_input&gt;</v>
      </c>
      <c r="S14" s="18">
        <f t="array" ref="S14">index('Response Scoring'!$E:$E,match($A14,'Response Scoring'!$A:$A,0))</f>
        <v>2</v>
      </c>
      <c r="T14" s="19">
        <f t="shared" si="7"/>
        <v>0.6666666667</v>
      </c>
      <c r="U14" s="19">
        <f t="shared" si="8"/>
        <v>4.833333333</v>
      </c>
      <c r="V14" s="18" t="str">
        <f>'Raw Data'!$X10</f>
        <v>Analyzing presentation slides to evaluate both the visual design and written content for consistency</v>
      </c>
      <c r="W14" s="18">
        <f t="shared" si="9"/>
        <v>1</v>
      </c>
      <c r="X14" s="18" t="str">
        <f>'Raw Data'!$Y10</f>
        <v>Hallucinations (generating false or misleading information), Biases in answers, Data privacy concerns when information is shared with an LLM, Vulnerability to manipulation by bad actors</v>
      </c>
      <c r="Y14" s="22">
        <f t="shared" si="10"/>
        <v>1</v>
      </c>
      <c r="Z14" s="18" t="str">
        <f>'Raw Data'!$Z10</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A14" s="19">
        <f t="shared" si="11"/>
        <v>0</v>
      </c>
      <c r="AB14" s="18" t="str">
        <f>'Raw Data'!$AA10</f>
        <v>Always: I routinely cross-check AI outputs with reliable sources</v>
      </c>
      <c r="AC14" s="18">
        <f t="shared" si="12"/>
        <v>1</v>
      </c>
      <c r="AD14" s="18" t="str">
        <f>'Raw Data'!$AB10</f>
        <v>Use a different AI tool to review and verify the content, Cross-reference key claims with reliable external sources, Verify any calculations or data analysis independently</v>
      </c>
      <c r="AE14" s="18">
        <f t="shared" si="13"/>
        <v>0.75</v>
      </c>
      <c r="AF14" s="23">
        <v>8.8</v>
      </c>
      <c r="AG14" s="18" t="str">
        <f>'Raw Data'!$AC10</f>
        <v>Frequently: I systematically refine prompts until I’m satisfied</v>
      </c>
      <c r="AH14" s="18">
        <f t="shared" si="14"/>
        <v>1</v>
      </c>
      <c r="AI14" s="18" t="str">
        <f>'Raw Data'!$AD10</f>
        <v>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v>
      </c>
      <c r="AJ14" s="18" t="s">
        <v>95</v>
      </c>
      <c r="AK14" s="21" t="str">
        <f>substitute('Prompt Template'!$C$2,$AI$5,$AJ14)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apresentação.&lt;/user_input&gt;</v>
      </c>
      <c r="AL14" s="18">
        <f t="array" ref="AL14">index('Response Scoring'!$G:$G,match($A14,'Response Scoring'!$A:$A,0))</f>
        <v>4</v>
      </c>
      <c r="AM14" s="18">
        <f t="shared" si="15"/>
        <v>0.8</v>
      </c>
      <c r="AN14" s="18" t="str">
        <f>'Raw Data'!$AE10</f>
        <v>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v>
      </c>
      <c r="AO14" s="18" t="s">
        <v>96</v>
      </c>
      <c r="AP14" s="21" t="str">
        <f>substitute('Prompt Template'!$D$2,$AN$5,$AO14)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validação&lt;/user_input&gt;
</v>
      </c>
      <c r="AQ14" s="18">
        <f t="array" ref="AQ14">index('Response Scoring'!$I:$I,match($A14,'Response Scoring'!$A:$A,0))</f>
        <v>3</v>
      </c>
      <c r="AR14" s="18">
        <f t="shared" si="16"/>
        <v>0.6</v>
      </c>
      <c r="AS14" s="24">
        <f t="shared" si="17"/>
        <v>7.3</v>
      </c>
      <c r="AT14" s="24">
        <f t="shared" si="18"/>
        <v>8.4</v>
      </c>
      <c r="AU14" s="18">
        <f t="shared" si="19"/>
        <v>33.06666667</v>
      </c>
      <c r="AV14" s="24">
        <f t="shared" si="20"/>
        <v>66.13333333</v>
      </c>
      <c r="AW14" s="18" t="str">
        <f t="shared" si="21"/>
        <v>AI Practitioner</v>
      </c>
      <c r="AX14" s="18" t="str">
        <f>'Raw Data'!AF10</f>
        <v>ChatGPT</v>
      </c>
      <c r="AY14" s="18" t="str">
        <f>'Raw Data'!AG10</f>
        <v>Yes</v>
      </c>
      <c r="AZ14" s="18" t="str">
        <f>'Raw Data'!AH10</f>
        <v/>
      </c>
      <c r="BA14" s="18" t="str">
        <f>'Raw Data'!AI10</f>
        <v/>
      </c>
      <c r="BB14" s="18" t="str">
        <f>'Raw Data'!AJ10</f>
        <v/>
      </c>
      <c r="BC14" s="18" t="str">
        <f>'Raw Data'!AK10</f>
        <v/>
      </c>
      <c r="BD14" s="18" t="str">
        <f>'Raw Data'!AL10</f>
        <v/>
      </c>
      <c r="BE14" s="18" t="str">
        <f>'Raw Data'!AM10</f>
        <v/>
      </c>
      <c r="BF14" s="18" t="str">
        <f>'Raw Data'!AN10</f>
        <v/>
      </c>
      <c r="BG14" s="18" t="str">
        <f>'Raw Data'!AO10</f>
        <v/>
      </c>
      <c r="BH14" s="18" t="str">
        <f>'Raw Data'!AP10</f>
        <v/>
      </c>
      <c r="BI14" s="18" t="str">
        <f>'Raw Data'!AQ10</f>
        <v/>
      </c>
      <c r="BJ14" s="18" t="str">
        <f>'Raw Data'!AR10</f>
        <v/>
      </c>
      <c r="BK14" s="18" t="str">
        <f>'Raw Data'!AS10</f>
        <v/>
      </c>
      <c r="BL14" s="18" t="str">
        <f>'Raw Data'!AT10</f>
        <v/>
      </c>
      <c r="BM14" s="18" t="str">
        <f>'Raw Data'!AU10</f>
        <v/>
      </c>
      <c r="BN14" s="18" t="str">
        <f>'Raw Data'!AV10</f>
        <v/>
      </c>
      <c r="BO14" s="18" t="str">
        <f>'Raw Data'!AW10</f>
        <v/>
      </c>
      <c r="BP14" s="18" t="str">
        <f>'Raw Data'!AX10</f>
        <v/>
      </c>
      <c r="BQ14" s="18" t="str">
        <f>'Raw Data'!AY10</f>
        <v/>
      </c>
      <c r="BR14" s="18" t="str">
        <f>'Raw Data'!AZ10</f>
        <v/>
      </c>
      <c r="BS14" s="18" t="str">
        <f>'Raw Data'!D10</f>
        <v/>
      </c>
      <c r="BT14" s="18" t="str">
        <f>'Raw Data'!E10</f>
        <v/>
      </c>
      <c r="BU14" s="18" t="str">
        <f>'Raw Data'!F10</f>
        <v>ZÉ</v>
      </c>
      <c r="BV14" s="25" t="str">
        <f>'Raw Data'!G10</f>
        <v>Operations</v>
      </c>
      <c r="BW14" s="25" t="str">
        <f t="shared" si="22"/>
        <v>#REF!</v>
      </c>
      <c r="BX14" s="25" t="str">
        <f>'Raw Data'!I10</f>
        <v>N/A</v>
      </c>
      <c r="BY14" s="18" t="str">
        <f>'Raw Data'!J10</f>
        <v/>
      </c>
      <c r="BZ14" s="18" t="str">
        <f>'Raw Data'!K10</f>
        <v/>
      </c>
      <c r="CA14" s="18" t="str">
        <f>'Raw Data'!L10</f>
        <v>Brazil</v>
      </c>
      <c r="CB14" s="18" t="str">
        <f>'Raw Data'!M10</f>
        <v>SAZ</v>
      </c>
      <c r="CC14" s="18" t="str">
        <f>'Raw Data'!N10</f>
        <v>Ambev</v>
      </c>
      <c r="CD14" s="25" t="str">
        <f>'Raw Data'!O10</f>
        <v>Sessin - Operations</v>
      </c>
      <c r="CE14" s="17" t="str">
        <f>'Raw Data'!P10</f>
        <v>Light User</v>
      </c>
      <c r="CF14" s="17" t="str">
        <f>'Raw Data'!Q10</f>
        <v>Weekly</v>
      </c>
    </row>
    <row r="15" ht="15.75" customHeight="1">
      <c r="A15" s="18">
        <f>'Raw Data'!$A11</f>
        <v>9</v>
      </c>
      <c r="B15" s="18" t="str">
        <f>'Raw Data'!$R11</f>
        <v>Daily</v>
      </c>
      <c r="C15" s="18">
        <f t="shared" si="1"/>
        <v>1</v>
      </c>
      <c r="D15" s="18" t="str">
        <f>'Raw Data'!$S11</f>
        <v>Getting quick answers to specific questions or looking up information, Editing or improving text I’ve already written (emails, documents, presentations), Brainstorming ideas, testing concepts, or getting feedback on my thinking, Using AI for vibe coding to prototype solutions, apps, or products</v>
      </c>
      <c r="E15" s="18">
        <f t="shared" si="2"/>
        <v>3</v>
      </c>
      <c r="F15" s="19">
        <f t="shared" si="3"/>
        <v>1</v>
      </c>
      <c r="G15" s="20" t="str">
        <f>'Raw Data'!T11</f>
        <v>I’ve created workflows that connect AI with other systems (Slack, Salesforce, email) using integrations or code</v>
      </c>
      <c r="H15" s="18">
        <f t="shared" si="4"/>
        <v>1</v>
      </c>
      <c r="I15" s="18" t="str">
        <f>'Raw Data'!$U11</f>
        <v>Create a systematic process where AI handles data analysis and summary generation consistently</v>
      </c>
      <c r="J15" s="18">
        <f t="shared" si="5"/>
        <v>1</v>
      </c>
      <c r="K15" s="18" t="str">
        <f>'Raw Data'!$V11</f>
        <v>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v>
      </c>
      <c r="L15" s="18" t="s">
        <v>97</v>
      </c>
      <c r="M15" s="21" t="str">
        <f>substitute('Prompt Template'!$A$2,$K$5,$L15)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material.&lt;/user_input&gt;</v>
      </c>
      <c r="N15" s="18">
        <f t="array" ref="N15">index('Response Scoring'!$C:$C,match($A15,'Response Scoring'!$A:$A,0))</f>
        <v>3</v>
      </c>
      <c r="O15" s="19">
        <f t="shared" si="6"/>
        <v>1</v>
      </c>
      <c r="P15" s="18" t="str">
        <f>'Raw Data'!$W11</f>
        <v>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v>
      </c>
      <c r="Q15" s="18" t="s">
        <v>98</v>
      </c>
      <c r="R15" s="21" t="str">
        <f>substitute('Prompt Template'!$B$2,$P$5,$Q15)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descrições.&lt;/user_input&gt;</v>
      </c>
      <c r="S15" s="18">
        <f t="array" ref="S15">index('Response Scoring'!$E:$E,match($A15,'Response Scoring'!$A:$A,0))</f>
        <v>2</v>
      </c>
      <c r="T15" s="19">
        <f t="shared" si="7"/>
        <v>0.6666666667</v>
      </c>
      <c r="U15" s="19">
        <f t="shared" si="8"/>
        <v>5.666666667</v>
      </c>
      <c r="V15" s="18" t="str">
        <f>'Raw Data'!$X11</f>
        <v>Analyzing presentation slides to evaluate both the visual design and written content for consistency</v>
      </c>
      <c r="W15" s="18">
        <f t="shared" si="9"/>
        <v>1</v>
      </c>
      <c r="X15" s="18" t="str">
        <f>'Raw Data'!$Y11</f>
        <v>Biases in answers, Hallucinations (generating false or misleading information), Data privacy concerns when information is shared with an LLM, Vulnerability to manipulation by bad actors</v>
      </c>
      <c r="Y15" s="22">
        <f t="shared" si="10"/>
        <v>1</v>
      </c>
      <c r="Z15" s="18" t="str">
        <f>'Raw Data'!$Z11</f>
        <v>Verify that the AI tool has SSL/HTTPS encryption before using it, Only share information that you would be comfortable sharing internally with a colleague, Use secure company instances or enterprise plans when available</v>
      </c>
      <c r="AA15" s="19">
        <f t="shared" si="11"/>
        <v>0</v>
      </c>
      <c r="AB15" s="18" t="str">
        <f>'Raw Data'!$AA11</f>
        <v>Always: I routinely cross-check AI outputs with reliable sources</v>
      </c>
      <c r="AC15" s="18">
        <f t="shared" si="12"/>
        <v>1</v>
      </c>
      <c r="AD15" s="18" t="str">
        <f>'Raw Data'!$AB11</f>
        <v>Cross-reference key claims with reliable external sources, Verify any calculations or data analysis independently, Ask the same AI tool to double-check its work for accuracy, Check if the response uses confident language and specific details</v>
      </c>
      <c r="AE15" s="18">
        <f t="shared" si="13"/>
        <v>0</v>
      </c>
      <c r="AF15" s="23">
        <v>8.0</v>
      </c>
      <c r="AG15" s="18" t="str">
        <f>'Raw Data'!$AC11</f>
        <v>Sometimes: I iterate 2–3 times to reach a good result</v>
      </c>
      <c r="AH15" s="18">
        <f t="shared" si="14"/>
        <v>0.67</v>
      </c>
      <c r="AI15" s="18" t="str">
        <f>'Raw Data'!$AD11</f>
        <v>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v>
      </c>
      <c r="AJ15" s="18" t="s">
        <v>99</v>
      </c>
      <c r="AK15" s="21" t="str">
        <f>substitute('Prompt Template'!$C$2,$AI$5,$AJ15)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Companhia.&lt;/user_input&gt;</v>
      </c>
      <c r="AL15" s="18">
        <f t="array" ref="AL15">index('Response Scoring'!$G:$G,match($A15,'Response Scoring'!$A:$A,0))</f>
        <v>4</v>
      </c>
      <c r="AM15" s="18">
        <f t="shared" si="15"/>
        <v>0.8</v>
      </c>
      <c r="AN15" s="18" t="str">
        <f>'Raw Data'!$AE11</f>
        <v>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v>
      </c>
      <c r="AO15" s="18" t="s">
        <v>100</v>
      </c>
      <c r="AP15" s="21" t="str">
        <f>substitute('Prompt Template'!$D$2,$AN$5,$AO15)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Miro)&lt;/user_input&gt;
</v>
      </c>
      <c r="AQ15" s="18">
        <f t="array" ref="AQ15">index('Response Scoring'!$I:$I,match($A15,'Response Scoring'!$A:$A,0))</f>
        <v>2</v>
      </c>
      <c r="AR15" s="18">
        <f t="shared" si="16"/>
        <v>0.4</v>
      </c>
      <c r="AS15" s="24">
        <f t="shared" si="17"/>
        <v>5.805</v>
      </c>
      <c r="AT15" s="24">
        <f t="shared" si="18"/>
        <v>7.74</v>
      </c>
      <c r="AU15" s="18">
        <f t="shared" si="19"/>
        <v>30.94333333</v>
      </c>
      <c r="AV15" s="24">
        <f t="shared" si="20"/>
        <v>61.88666667</v>
      </c>
      <c r="AW15" s="18" t="str">
        <f t="shared" si="21"/>
        <v>AI Practitioner</v>
      </c>
      <c r="AX15" s="18" t="str">
        <f>'Raw Data'!AF11</f>
        <v>ChatGPT</v>
      </c>
      <c r="AY15" s="18" t="str">
        <f>'Raw Data'!AG11</f>
        <v>Yes</v>
      </c>
      <c r="AZ15" s="18" t="str">
        <f>'Raw Data'!AH11</f>
        <v/>
      </c>
      <c r="BA15" s="18" t="str">
        <f>'Raw Data'!AI11</f>
        <v/>
      </c>
      <c r="BB15" s="18" t="str">
        <f>'Raw Data'!AJ11</f>
        <v/>
      </c>
      <c r="BC15" s="18" t="str">
        <f>'Raw Data'!AK11</f>
        <v/>
      </c>
      <c r="BD15" s="18" t="str">
        <f>'Raw Data'!AL11</f>
        <v/>
      </c>
      <c r="BE15" s="18" t="str">
        <f>'Raw Data'!AM11</f>
        <v/>
      </c>
      <c r="BF15" s="18" t="str">
        <f>'Raw Data'!AN11</f>
        <v/>
      </c>
      <c r="BG15" s="18" t="str">
        <f>'Raw Data'!AO11</f>
        <v/>
      </c>
      <c r="BH15" s="18" t="str">
        <f>'Raw Data'!AP11</f>
        <v/>
      </c>
      <c r="BI15" s="18" t="str">
        <f>'Raw Data'!AQ11</f>
        <v/>
      </c>
      <c r="BJ15" s="18" t="str">
        <f>'Raw Data'!AR11</f>
        <v/>
      </c>
      <c r="BK15" s="18" t="str">
        <f>'Raw Data'!AS11</f>
        <v/>
      </c>
      <c r="BL15" s="18" t="str">
        <f>'Raw Data'!AT11</f>
        <v/>
      </c>
      <c r="BM15" s="18" t="str">
        <f>'Raw Data'!AU11</f>
        <v/>
      </c>
      <c r="BN15" s="18" t="str">
        <f>'Raw Data'!AV11</f>
        <v/>
      </c>
      <c r="BO15" s="18" t="str">
        <f>'Raw Data'!AW11</f>
        <v/>
      </c>
      <c r="BP15" s="18" t="str">
        <f>'Raw Data'!AX11</f>
        <v/>
      </c>
      <c r="BQ15" s="18" t="str">
        <f>'Raw Data'!AY11</f>
        <v/>
      </c>
      <c r="BR15" s="18" t="str">
        <f>'Raw Data'!AZ11</f>
        <v/>
      </c>
      <c r="BS15" s="18" t="str">
        <f>'Raw Data'!D11</f>
        <v/>
      </c>
      <c r="BT15" s="18" t="str">
        <f>'Raw Data'!E11</f>
        <v/>
      </c>
      <c r="BU15" s="18" t="str">
        <f>'Raw Data'!F11</f>
        <v>DTC GHQ</v>
      </c>
      <c r="BV15" s="25" t="str">
        <f>'Raw Data'!G11</f>
        <v>Product Design</v>
      </c>
      <c r="BW15" s="25" t="str">
        <f t="shared" si="22"/>
        <v>#REF!</v>
      </c>
      <c r="BX15" s="25" t="str">
        <f>'Raw Data'!I11</f>
        <v>N/A</v>
      </c>
      <c r="BY15" s="18" t="str">
        <f>'Raw Data'!J11</f>
        <v/>
      </c>
      <c r="BZ15" s="18" t="str">
        <f>'Raw Data'!K11</f>
        <v/>
      </c>
      <c r="CA15" s="18" t="str">
        <f>'Raw Data'!L11</f>
        <v>Brazil</v>
      </c>
      <c r="CB15" s="18" t="str">
        <f>'Raw Data'!M11</f>
        <v>Growth Group</v>
      </c>
      <c r="CC15" s="18" t="str">
        <f>'Raw Data'!N11</f>
        <v>AB Inbev </v>
      </c>
      <c r="CD15" s="25" t="str">
        <f>'Raw Data'!O11</f>
        <v>Fernanda Faria - Product Design</v>
      </c>
      <c r="CE15" s="17" t="str">
        <f>'Raw Data'!P11</f>
        <v>Medium User</v>
      </c>
      <c r="CF15" s="17" t="str">
        <f>'Raw Data'!Q11</f>
        <v>Weekly</v>
      </c>
    </row>
    <row r="16" ht="15.75" customHeight="1">
      <c r="A16" s="18">
        <f>'Raw Data'!$A12</f>
        <v>10</v>
      </c>
      <c r="B16" s="18" t="str">
        <f>'Raw Data'!$R12</f>
        <v>Daily</v>
      </c>
      <c r="C16" s="18">
        <f t="shared" si="1"/>
        <v>1</v>
      </c>
      <c r="D16" s="18" t="str">
        <f>'Raw Data'!$S12</f>
        <v>Brainstorming ideas, testing concepts, or getting feedback on my thinking, Editing or improving text I’ve already written (emails, documents, presentations)</v>
      </c>
      <c r="E16" s="18">
        <f t="shared" si="2"/>
        <v>2</v>
      </c>
      <c r="F16" s="19">
        <f t="shared" si="3"/>
        <v>0.6666666667</v>
      </c>
      <c r="G16" s="20" t="str">
        <f>'Raw Data'!T12</f>
        <v>I’ve built custom AI tools (CustomGPTs, Copilot Agents, Google Gems, Claude Projects) for repetitive tasks</v>
      </c>
      <c r="H16" s="18">
        <f t="shared" si="4"/>
        <v>0.75</v>
      </c>
      <c r="I16" s="18" t="str">
        <f>'Raw Data'!$U12</f>
        <v>Create a systematic process where AI handles data analysis and summary generation consistently</v>
      </c>
      <c r="J16" s="18">
        <f t="shared" si="5"/>
        <v>1</v>
      </c>
      <c r="K16" s="18" t="str">
        <f>'Raw Data'!$V12</f>
        <v>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v>
      </c>
      <c r="L16" s="18" t="s">
        <v>101</v>
      </c>
      <c r="M16" s="21" t="str">
        <f>substitute('Prompt Template'!$A$2,$K$5,$L16)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necessário.&lt;/user_input&gt;</v>
      </c>
      <c r="N16" s="18">
        <f t="array" ref="N16">index('Response Scoring'!$C:$C,match($A16,'Response Scoring'!$A:$A,0))</f>
        <v>3</v>
      </c>
      <c r="O16" s="19">
        <f t="shared" si="6"/>
        <v>1</v>
      </c>
      <c r="P16" s="18" t="str">
        <f>'Raw Data'!$W12</f>
        <v>Eu precisava entender feedbacks de usuário e cruzar com os dados brutos que eu já tinha. Atravéz do chat, pedi a compilação de ambes e entender se há uma correlação entre ambos. A análise levou horas ao invés de semanas.</v>
      </c>
      <c r="Q16" s="18" t="s">
        <v>102</v>
      </c>
      <c r="R16" s="21" t="str">
        <f>substitute('Prompt Template'!$B$2,$P$5,$Q16)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feedbacks de usuário e cruzar com os dados brutos que eu já tinha. Atravéz do chat, pedi a compilação de ambes e entender se há uma correlação entre ambos. A análise levou horas ao invés de semanas.&lt;/user_input&gt;</v>
      </c>
      <c r="S16" s="18">
        <f t="array" ref="S16">index('Response Scoring'!$E:$E,match($A16,'Response Scoring'!$A:$A,0))</f>
        <v>2</v>
      </c>
      <c r="T16" s="19">
        <f t="shared" si="7"/>
        <v>0.6666666667</v>
      </c>
      <c r="U16" s="19">
        <f t="shared" si="8"/>
        <v>5.083333333</v>
      </c>
      <c r="V16" s="18" t="str">
        <f>'Raw Data'!$X12</f>
        <v>Analyzing presentation slides to evaluate both the visual design and written content for consistency</v>
      </c>
      <c r="W16" s="18">
        <f t="shared" si="9"/>
        <v>1</v>
      </c>
      <c r="X16" s="18" t="str">
        <f>'Raw Data'!$Y12</f>
        <v>Hallucinations (generating false or misleading information), Data privacy concerns when information is shared with an LLM</v>
      </c>
      <c r="Y16" s="22">
        <f t="shared" si="10"/>
        <v>0.5</v>
      </c>
      <c r="Z16" s="18" t="str">
        <f>'Raw Data'!$Z12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 s="19">
        <f t="shared" si="11"/>
        <v>0</v>
      </c>
      <c r="AB16" s="18" t="str">
        <f>'Raw Data'!$AA12</f>
        <v>Always: I routinely cross-check AI outputs with reliable sources</v>
      </c>
      <c r="AC16" s="18">
        <f t="shared" si="12"/>
        <v>1</v>
      </c>
      <c r="AD16" s="18" t="str">
        <f>'Raw Data'!$AB12</f>
        <v>Check if the response uses confident language and specific details, Look for professional formatting and proper grammar, Cross-reference key claims with reliable external sources, Verify any calculations or data analysis independently</v>
      </c>
      <c r="AE16" s="18">
        <f t="shared" si="13"/>
        <v>0</v>
      </c>
      <c r="AF16" s="23">
        <v>8.8</v>
      </c>
      <c r="AG16" s="18" t="str">
        <f>'Raw Data'!$AC12</f>
        <v>Sometimes: I iterate 2–3 times to reach a good result</v>
      </c>
      <c r="AH16" s="18">
        <f t="shared" si="14"/>
        <v>0.67</v>
      </c>
      <c r="AI16" s="18" t="str">
        <f>'Raw Data'!$AD12</f>
        <v>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v>
      </c>
      <c r="AJ16" s="18" t="s">
        <v>103</v>
      </c>
      <c r="AK16" s="21" t="str">
        <f>substitute('Prompt Template'!$C$2,$AI$5,$AJ16)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xpto&lt;/user_input&gt;</v>
      </c>
      <c r="AL16" s="18">
        <f t="array" ref="AL16">index('Response Scoring'!$G:$G,match($A16,'Response Scoring'!$A:$A,0))</f>
        <v>2</v>
      </c>
      <c r="AM16" s="18">
        <f t="shared" si="15"/>
        <v>0.4</v>
      </c>
      <c r="AN16" s="18" t="str">
        <f>'Raw Data'!$AE12</f>
        <v>Chat, assumindo todos os produtos abaixo listados, eu quero que você compile os dados de produtos, preços e posicionamentos de concorrentes (exemplo 1, 2 e 3) com a frequência de 1x por semana e me traga um relatório resumido com tudo.</v>
      </c>
      <c r="AO16" s="18" t="s">
        <v>104</v>
      </c>
      <c r="AP16" s="21" t="str">
        <f>substitute('Prompt Template'!$D$2,$AN$5,$AO16)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assumindo todos os produtos abaixo listados, eu quero que você compile os dados de produtos, preços e posicionamentos de concorrentes (exemplo 1, 2 e 3) com a frequência de 1x por semana e me traga um relatório resumido com tudo.&lt;/user_input&gt;
</v>
      </c>
      <c r="AQ16" s="18">
        <f t="array" ref="AQ16">index('Response Scoring'!$I:$I,match($A16,'Response Scoring'!$A:$A,0))</f>
        <v>2</v>
      </c>
      <c r="AR16" s="18">
        <f t="shared" si="16"/>
        <v>0.4</v>
      </c>
      <c r="AS16" s="24">
        <f t="shared" si="17"/>
        <v>4.405</v>
      </c>
      <c r="AT16" s="24">
        <f t="shared" si="18"/>
        <v>4.54</v>
      </c>
      <c r="AU16" s="18">
        <f t="shared" si="19"/>
        <v>27.77666667</v>
      </c>
      <c r="AV16" s="24">
        <f t="shared" si="20"/>
        <v>55.55333333</v>
      </c>
      <c r="AW16" s="18" t="str">
        <f t="shared" si="21"/>
        <v>AI Experimenter</v>
      </c>
      <c r="AX16" s="18" t="str">
        <f>'Raw Data'!AF12</f>
        <v>ChatGPT, Notebook LM</v>
      </c>
      <c r="AY16" s="18" t="str">
        <f>'Raw Data'!AG12</f>
        <v>Yes</v>
      </c>
      <c r="AZ16" s="18" t="str">
        <f>'Raw Data'!AH12</f>
        <v/>
      </c>
      <c r="BA16" s="18" t="str">
        <f>'Raw Data'!AI12</f>
        <v/>
      </c>
      <c r="BB16" s="18" t="str">
        <f>'Raw Data'!AJ12</f>
        <v/>
      </c>
      <c r="BC16" s="18" t="str">
        <f>'Raw Data'!AK12</f>
        <v/>
      </c>
      <c r="BD16" s="18" t="str">
        <f>'Raw Data'!AL12</f>
        <v/>
      </c>
      <c r="BE16" s="18" t="str">
        <f>'Raw Data'!AM12</f>
        <v/>
      </c>
      <c r="BF16" s="18" t="str">
        <f>'Raw Data'!AN12</f>
        <v/>
      </c>
      <c r="BG16" s="18" t="str">
        <f>'Raw Data'!AO12</f>
        <v/>
      </c>
      <c r="BH16" s="18" t="str">
        <f>'Raw Data'!AP12</f>
        <v/>
      </c>
      <c r="BI16" s="18" t="str">
        <f>'Raw Data'!AQ12</f>
        <v/>
      </c>
      <c r="BJ16" s="18" t="str">
        <f>'Raw Data'!AR12</f>
        <v/>
      </c>
      <c r="BK16" s="18" t="str">
        <f>'Raw Data'!AS12</f>
        <v/>
      </c>
      <c r="BL16" s="18" t="str">
        <f>'Raw Data'!AT12</f>
        <v/>
      </c>
      <c r="BM16" s="18" t="str">
        <f>'Raw Data'!AU12</f>
        <v/>
      </c>
      <c r="BN16" s="18" t="str">
        <f>'Raw Data'!AV12</f>
        <v/>
      </c>
      <c r="BO16" s="18" t="str">
        <f>'Raw Data'!AW12</f>
        <v/>
      </c>
      <c r="BP16" s="18" t="str">
        <f>'Raw Data'!AX12</f>
        <v/>
      </c>
      <c r="BQ16" s="18" t="str">
        <f>'Raw Data'!AY12</f>
        <v/>
      </c>
      <c r="BR16" s="18" t="str">
        <f>'Raw Data'!AZ12</f>
        <v/>
      </c>
      <c r="BS16" s="18" t="str">
        <f>'Raw Data'!D12</f>
        <v/>
      </c>
      <c r="BT16" s="18" t="str">
        <f>'Raw Data'!E12</f>
        <v/>
      </c>
      <c r="BU16" s="18" t="str">
        <f>'Raw Data'!F12</f>
        <v>DTC GHQ</v>
      </c>
      <c r="BV16" s="25" t="str">
        <f>'Raw Data'!G12</f>
        <v>Product Design</v>
      </c>
      <c r="BW16" s="25" t="str">
        <f t="shared" si="22"/>
        <v>#REF!</v>
      </c>
      <c r="BX16" s="25" t="str">
        <f>'Raw Data'!I12</f>
        <v>N/A</v>
      </c>
      <c r="BY16" s="18" t="str">
        <f>'Raw Data'!J12</f>
        <v/>
      </c>
      <c r="BZ16" s="18" t="str">
        <f>'Raw Data'!K12</f>
        <v/>
      </c>
      <c r="CA16" s="18" t="str">
        <f>'Raw Data'!L12</f>
        <v>Brazil</v>
      </c>
      <c r="CB16" s="18" t="str">
        <f>'Raw Data'!M12</f>
        <v>Growth Group</v>
      </c>
      <c r="CC16" s="18" t="str">
        <f>'Raw Data'!N12</f>
        <v>AB Inbev </v>
      </c>
      <c r="CD16" s="25" t="str">
        <f>'Raw Data'!O12</f>
        <v>Fernanda Faria - Product Design</v>
      </c>
      <c r="CE16" s="17" t="str">
        <f>'Raw Data'!P12</f>
        <v>Light User</v>
      </c>
      <c r="CF16" s="17" t="str">
        <f>'Raw Data'!Q12</f>
        <v>Daily</v>
      </c>
    </row>
    <row r="17" ht="15.75" customHeight="1">
      <c r="A17" s="18">
        <f>'Raw Data'!$A13</f>
        <v>11</v>
      </c>
      <c r="B17" s="18" t="str">
        <f>'Raw Data'!$R13</f>
        <v>Daily</v>
      </c>
      <c r="C17" s="18">
        <f t="shared" si="1"/>
        <v>1</v>
      </c>
      <c r="D17" s="18" t="str">
        <f>'Raw Data'!$S13</f>
        <v>Building custom prompts, templates, or workflows that I reuse regularly, Analyzing data or documents to extract insights or summaries, Creating first drafts of content from scratch (reports, proposals, marketing copy)</v>
      </c>
      <c r="E17" s="18">
        <f t="shared" si="2"/>
        <v>3</v>
      </c>
      <c r="F17" s="19">
        <f t="shared" si="3"/>
        <v>1</v>
      </c>
      <c r="G17" s="20" t="str">
        <f>'Raw Data'!T13</f>
        <v>I’ve built custom AI tools (CustomGPTs, Copilot Agents, Google Gems, Claude Projects) for repetitive tasks</v>
      </c>
      <c r="H17" s="18">
        <f t="shared" si="4"/>
        <v>0.75</v>
      </c>
      <c r="I17" s="18" t="str">
        <f>'Raw Data'!$U13</f>
        <v>Ask AI to write the summary after you’ve analyzed all the data</v>
      </c>
      <c r="J17" s="18">
        <f t="shared" si="5"/>
        <v>0.33</v>
      </c>
      <c r="K17" s="18" t="str">
        <f>'Raw Data'!$V13</f>
        <v>Modo pesquisa e depois separaria quais conteúdo fazem sentido estruturar em uma apresentação, faria uma versão inicial com a IA e iria refinando</v>
      </c>
      <c r="L17" s="18" t="s">
        <v>105</v>
      </c>
      <c r="M17" s="21" t="str">
        <f>substitute('Prompt Template'!$A$2,$K$5,$L17)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&lt;user_input&gt;Modo pesquisa e depois separaria quais conteúdo fazem sentido estruturar em uma apresentação, faria uma versão inicial com a IA e iria refinando&lt;/user_input&gt;</v>
      </c>
      <c r="N17" s="18">
        <f t="array" ref="N17">index('Response Scoring'!$C:$C,match($A17,'Response Scoring'!$A:$A,0))</f>
        <v>2</v>
      </c>
      <c r="O17" s="19">
        <f t="shared" si="6"/>
        <v>0.6666666667</v>
      </c>
      <c r="P17" s="18" t="str">
        <f>'Raw Data'!$W13</f>
        <v>Criar documentações e análise de pesquisa</v>
      </c>
      <c r="Q17" s="18" t="s">
        <v>106</v>
      </c>
      <c r="R17" s="21" t="str">
        <f>substitute('Prompt Template'!$B$2,$P$5,$Q17)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documentações e análise de pesquisa&lt;/user_input&gt;</v>
      </c>
      <c r="S17" s="18">
        <f t="array" ref="S17">index('Response Scoring'!$E:$E,match($A17,'Response Scoring'!$A:$A,0))</f>
        <v>1</v>
      </c>
      <c r="T17" s="19">
        <f t="shared" si="7"/>
        <v>0.3333333333</v>
      </c>
      <c r="U17" s="19">
        <f t="shared" si="8"/>
        <v>4.08</v>
      </c>
      <c r="V17" s="18" t="str">
        <f>'Raw Data'!$X13</f>
        <v>Analyzing presentation slides to evaluate both the visual design and written content for consistency</v>
      </c>
      <c r="W17" s="18">
        <f t="shared" si="9"/>
        <v>1</v>
      </c>
      <c r="X17" s="18" t="str">
        <f>'Raw Data'!$Y13</f>
        <v>Hallucinations (generating false or misleading information), Biases in answers, Data privacy concerns when information is shared with an LLM</v>
      </c>
      <c r="Y17" s="22">
        <f t="shared" si="10"/>
        <v>0.75</v>
      </c>
      <c r="Z17" s="18" t="str">
        <f>'Raw Data'!$Z13</f>
        <v>Use secure company instances or enterprise plans when available, Verify that the AI tool has SSL/HTTPS encryption before using it, Anonymize information by removing identifying details</v>
      </c>
      <c r="AA17" s="19">
        <f t="shared" si="11"/>
        <v>0</v>
      </c>
      <c r="AB17" s="18" t="str">
        <f>'Raw Data'!$AA13</f>
        <v>Always: I routinely cross-check AI outputs with reliable sources</v>
      </c>
      <c r="AC17" s="18">
        <f t="shared" si="12"/>
        <v>1</v>
      </c>
      <c r="AD17" s="18" t="str">
        <f>'Raw Data'!$AB13</f>
        <v>Use a different AI tool to review and verify the content, Cross-reference key claims with reliable external sources, Verify any calculations or data analysis independently</v>
      </c>
      <c r="AE17" s="18">
        <f t="shared" si="13"/>
        <v>0.75</v>
      </c>
      <c r="AF17" s="23">
        <v>9.3</v>
      </c>
      <c r="AG17" s="18" t="str">
        <f>'Raw Data'!$AC13</f>
        <v>Sometimes: I iterate 2–3 times to reach a good result</v>
      </c>
      <c r="AH17" s="18">
        <f t="shared" si="14"/>
        <v>0.67</v>
      </c>
      <c r="AI17" s="18" t="str">
        <f>'Raw Data'!$AD13</f>
        <v>Preciso me preparar para uma reunião importante para discutir uma nova iniciativa X, quais são os principais pontos que devo ter em mente para me preparar</v>
      </c>
      <c r="AJ17" s="18" t="s">
        <v>107</v>
      </c>
      <c r="AK17" s="21" t="str">
        <f>substitute('Prompt Template'!$C$2,$AI$5,$AJ17)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importante para discutir uma nova iniciativa X, quais são os principais pontos que devo ter em mente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importante para discutir uma nova iniciativa X, quais são os principais pontos que devo ter em mente para me preparar&lt;/user_input&gt;</v>
      </c>
      <c r="AL17" s="18">
        <f t="array" ref="AL17">index('Response Scoring'!$G:$G,match($A17,'Response Scoring'!$A:$A,0))</f>
        <v>2</v>
      </c>
      <c r="AM17" s="18">
        <f t="shared" si="15"/>
        <v>0.4</v>
      </c>
      <c r="AN17" s="18" t="str">
        <f>'Raw Data'!$AE13</f>
        <v>Gerar relatório de pesquisa sobre   produtos, preços e posicionamento de concorrentes tal tal e tal. de traga as fontes para as informações  e sempre coloque a data desse relatório pois será solicitado semanalmente</v>
      </c>
      <c r="AO17" s="18" t="s">
        <v>108</v>
      </c>
      <c r="AP17" s="21" t="str">
        <f>substitute('Prompt Template'!$D$2,$AN$5,$AO17)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relatório de pesquisa sobre   produtos, preços e posicionamento de concorrentes tal tal e tal. de traga as fontes para as informações  e sempre coloque a data desse relatório pois será solicitado semanalmente&lt;/user_input&gt;
</v>
      </c>
      <c r="AQ17" s="18">
        <f t="array" ref="AQ17">index('Response Scoring'!$I:$I,match($A17,'Response Scoring'!$A:$A,0))</f>
        <v>2</v>
      </c>
      <c r="AR17" s="18">
        <f t="shared" si="16"/>
        <v>0.4</v>
      </c>
      <c r="AS17" s="24">
        <f t="shared" si="17"/>
        <v>4.405</v>
      </c>
      <c r="AT17" s="24">
        <f t="shared" si="18"/>
        <v>4.54</v>
      </c>
      <c r="AU17" s="18">
        <f t="shared" si="19"/>
        <v>26.27</v>
      </c>
      <c r="AV17" s="24">
        <f t="shared" si="20"/>
        <v>52.54</v>
      </c>
      <c r="AW17" s="18" t="str">
        <f t="shared" si="21"/>
        <v>AI Experimenter</v>
      </c>
      <c r="AX17" s="18" t="str">
        <f>'Raw Data'!AF13</f>
        <v>ChatGPT, CoPilot</v>
      </c>
      <c r="AY17" s="18" t="str">
        <f>'Raw Data'!AG13</f>
        <v>Yes</v>
      </c>
      <c r="AZ17" s="18" t="str">
        <f>'Raw Data'!AH13</f>
        <v/>
      </c>
      <c r="BA17" s="18" t="str">
        <f>'Raw Data'!AI13</f>
        <v/>
      </c>
      <c r="BB17" s="18" t="str">
        <f>'Raw Data'!AJ13</f>
        <v/>
      </c>
      <c r="BC17" s="18" t="str">
        <f>'Raw Data'!AK13</f>
        <v/>
      </c>
      <c r="BD17" s="18" t="str">
        <f>'Raw Data'!AL13</f>
        <v/>
      </c>
      <c r="BE17" s="18" t="str">
        <f>'Raw Data'!AM13</f>
        <v/>
      </c>
      <c r="BF17" s="18" t="str">
        <f>'Raw Data'!AN13</f>
        <v/>
      </c>
      <c r="BG17" s="18" t="str">
        <f>'Raw Data'!AO13</f>
        <v/>
      </c>
      <c r="BH17" s="18" t="str">
        <f>'Raw Data'!AP13</f>
        <v/>
      </c>
      <c r="BI17" s="18" t="str">
        <f>'Raw Data'!AQ13</f>
        <v/>
      </c>
      <c r="BJ17" s="18" t="str">
        <f>'Raw Data'!AR13</f>
        <v/>
      </c>
      <c r="BK17" s="18" t="str">
        <f>'Raw Data'!AS13</f>
        <v/>
      </c>
      <c r="BL17" s="18" t="str">
        <f>'Raw Data'!AT13</f>
        <v/>
      </c>
      <c r="BM17" s="18" t="str">
        <f>'Raw Data'!AU13</f>
        <v/>
      </c>
      <c r="BN17" s="18" t="str">
        <f>'Raw Data'!AV13</f>
        <v/>
      </c>
      <c r="BO17" s="18" t="str">
        <f>'Raw Data'!AW13</f>
        <v/>
      </c>
      <c r="BP17" s="18" t="str">
        <f>'Raw Data'!AX13</f>
        <v/>
      </c>
      <c r="BQ17" s="18" t="str">
        <f>'Raw Data'!AY13</f>
        <v/>
      </c>
      <c r="BR17" s="18" t="str">
        <f>'Raw Data'!AZ13</f>
        <v/>
      </c>
      <c r="BS17" s="18" t="str">
        <f>'Raw Data'!D13</f>
        <v/>
      </c>
      <c r="BT17" s="18" t="str">
        <f>'Raw Data'!E13</f>
        <v/>
      </c>
      <c r="BU17" s="18" t="str">
        <f>'Raw Data'!F13</f>
        <v>DTC GHQ</v>
      </c>
      <c r="BV17" s="25" t="str">
        <f>'Raw Data'!G13</f>
        <v>Product Design</v>
      </c>
      <c r="BW17" s="25" t="str">
        <f t="shared" si="22"/>
        <v>#REF!</v>
      </c>
      <c r="BX17" s="25" t="str">
        <f>'Raw Data'!I13</f>
        <v>N/A</v>
      </c>
      <c r="BY17" s="18" t="str">
        <f>'Raw Data'!J13</f>
        <v/>
      </c>
      <c r="BZ17" s="18" t="str">
        <f>'Raw Data'!K13</f>
        <v/>
      </c>
      <c r="CA17" s="18" t="str">
        <f>'Raw Data'!L13</f>
        <v>Brazil</v>
      </c>
      <c r="CB17" s="18" t="str">
        <f>'Raw Data'!M13</f>
        <v>Growth Group</v>
      </c>
      <c r="CC17" s="18" t="str">
        <f>'Raw Data'!N13</f>
        <v>AB Inbev </v>
      </c>
      <c r="CD17" s="25" t="str">
        <f>'Raw Data'!O13</f>
        <v>Fernanda Faria - Product Design</v>
      </c>
      <c r="CE17" s="17" t="str">
        <f>'Raw Data'!P13</f>
        <v>Medium User</v>
      </c>
      <c r="CF17" s="17" t="str">
        <f>'Raw Data'!Q13</f>
        <v>Weekly</v>
      </c>
    </row>
    <row r="18" ht="15.75" customHeight="1">
      <c r="A18" s="18">
        <f>'Raw Data'!$A14</f>
        <v>12</v>
      </c>
      <c r="B18" s="18" t="str">
        <f>'Raw Data'!$R14</f>
        <v>Daily</v>
      </c>
      <c r="C18" s="18">
        <f t="shared" si="1"/>
        <v>1</v>
      </c>
      <c r="D18" s="18" t="str">
        <f>'Raw Data'!$S14</f>
        <v>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Creating first drafts of content from scratch (reports, proposals, marketing copy)</v>
      </c>
      <c r="E18" s="18">
        <f t="shared" si="2"/>
        <v>3</v>
      </c>
      <c r="F18" s="19">
        <f t="shared" si="3"/>
        <v>1</v>
      </c>
      <c r="G18" s="20" t="str">
        <f>'Raw Data'!T14</f>
        <v>I’ve built custom AI tools (CustomGPTs, Copilot Agents, Google Gems, Claude Projects) for repetitive tasks</v>
      </c>
      <c r="H18" s="18">
        <f t="shared" si="4"/>
        <v>0.75</v>
      </c>
      <c r="I18" s="18" t="str">
        <f>'Raw Data'!$U14</f>
        <v>Use AI to help analyze each data source, then compile results manually</v>
      </c>
      <c r="J18" s="18">
        <f t="shared" si="5"/>
        <v>0.67</v>
      </c>
      <c r="K18" s="18" t="str">
        <f>'Raw Data'!$V14</f>
        <v>To build the slides, I'd use AI to refine a storytelling, to compile documents and to revise content, and to build a screenplay for the presentation based on the slides</v>
      </c>
      <c r="L18" s="18" t="s">
        <v>109</v>
      </c>
      <c r="M18" s="21" t="str">
        <f>substitute('Prompt Template'!$A$2,$K$5,$L18)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build the slides, I'd use AI to refine a storytelling, to compile documents and to revise content, and to build a screenplay for the presentation based on the slides&lt;/user_input&gt;</v>
      </c>
      <c r="N18" s="18">
        <f t="array" ref="N18">index('Response Scoring'!$C:$C,match($A18,'Response Scoring'!$A:$A,0))</f>
        <v>2</v>
      </c>
      <c r="O18" s="19">
        <f t="shared" si="6"/>
        <v>0.6666666667</v>
      </c>
      <c r="P18" s="18" t="str">
        <f>'Raw Data'!$W14</f>
        <v>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v>
      </c>
      <c r="Q18" s="18" t="s">
        <v>110</v>
      </c>
      <c r="R18" s="21" t="str">
        <f>substitute('Prompt Template'!$B$2,$P$5,$Q18)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finishing&lt;/user_input&gt;</v>
      </c>
      <c r="S18" s="18">
        <f t="array" ref="S18">index('Response Scoring'!$E:$E,match($A18,'Response Scoring'!$A:$A,0))</f>
        <v>2</v>
      </c>
      <c r="T18" s="19">
        <f t="shared" si="7"/>
        <v>0.6666666667</v>
      </c>
      <c r="U18" s="19">
        <f t="shared" si="8"/>
        <v>4.753333333</v>
      </c>
      <c r="V18" s="18" t="str">
        <f>'Raw Data'!$X14</f>
        <v>Analyzing presentation slides to evaluate both the visual design and written content for consistency</v>
      </c>
      <c r="W18" s="18">
        <f t="shared" si="9"/>
        <v>1</v>
      </c>
      <c r="X18" s="18" t="str">
        <f>'Raw Data'!$Y14</f>
        <v>Data privacy concerns when information is shared with an LLM, Hallucinations (generating false or misleading information), Biases in answers</v>
      </c>
      <c r="Y18" s="22">
        <f t="shared" si="10"/>
        <v>0.75</v>
      </c>
      <c r="Z18" s="18" t="str">
        <f>'Raw Data'!$Z14</f>
        <v>Use secure company instances or enterprise plans when available, Anonymize information by removing identifying details, Verify that the AI tool has SSL/HTTPS encryption before using it</v>
      </c>
      <c r="AA18" s="19">
        <f t="shared" si="11"/>
        <v>0</v>
      </c>
      <c r="AB18" s="18" t="str">
        <f>'Raw Data'!$AA14</f>
        <v>Always: I routinely cross-check AI outputs with reliable sources</v>
      </c>
      <c r="AC18" s="18">
        <f t="shared" si="12"/>
        <v>1</v>
      </c>
      <c r="AD18" s="18" t="str">
        <f>'Raw Data'!$AB14</f>
        <v>Verify any calculations or data analysis independently, Ask the same AI tool to double-check its work for accuracy, Cross-reference key claims with reliable external sources</v>
      </c>
      <c r="AE18" s="18">
        <f t="shared" si="13"/>
        <v>0.75</v>
      </c>
      <c r="AF18" s="23">
        <v>9.5</v>
      </c>
      <c r="AG18" s="18" t="str">
        <f>'Raw Data'!$AC14</f>
        <v>Frequently: I systematically refine prompts until I’m satisfied</v>
      </c>
      <c r="AH18" s="18">
        <f t="shared" si="14"/>
        <v>1</v>
      </c>
      <c r="AI18" s="18" t="str">
        <f>'Raw Data'!$AD14</f>
        <v>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v>
      </c>
      <c r="AJ18" s="18" t="s">
        <v>111</v>
      </c>
      <c r="AK18" s="21" t="str">
        <f>substitute('Prompt Template'!$C$2,$AI$5,$AJ18)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meeting.&lt;/user_input&gt;</v>
      </c>
      <c r="AL18" s="18">
        <f t="array" ref="AL18">index('Response Scoring'!$G:$G,match($A18,'Response Scoring'!$A:$A,0))</f>
        <v>4</v>
      </c>
      <c r="AM18" s="18">
        <f t="shared" si="15"/>
        <v>0.8</v>
      </c>
      <c r="AN18" s="18" t="str">
        <f>'Raw Data'!$AE14</f>
        <v>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v>
      </c>
      <c r="AO18" s="18" t="s">
        <v>112</v>
      </c>
      <c r="AP18" s="21" t="str">
        <f>substitute('Prompt Template'!$D$2,$AN$5,$AO18)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reports.&lt;/user_input&gt;
</v>
      </c>
      <c r="AQ18" s="18">
        <f t="array" ref="AQ18">index('Response Scoring'!$I:$I,match($A18,'Response Scoring'!$A:$A,0))</f>
        <v>4</v>
      </c>
      <c r="AR18" s="18">
        <f t="shared" si="16"/>
        <v>0.8</v>
      </c>
      <c r="AS18" s="24">
        <f t="shared" si="17"/>
        <v>8.3</v>
      </c>
      <c r="AT18" s="24">
        <f t="shared" si="18"/>
        <v>8.4</v>
      </c>
      <c r="AU18" s="18">
        <f t="shared" si="19"/>
        <v>35.60666667</v>
      </c>
      <c r="AV18" s="24">
        <f t="shared" si="20"/>
        <v>71.21333333</v>
      </c>
      <c r="AW18" s="18" t="str">
        <f t="shared" si="21"/>
        <v>AI Practitioner</v>
      </c>
      <c r="AX18" s="18" t="str">
        <f>'Raw Data'!AF14</f>
        <v>ChatGPT, Gemini, CoPilot, Claude</v>
      </c>
      <c r="AY18" s="18" t="str">
        <f>'Raw Data'!AG14</f>
        <v>Yes</v>
      </c>
      <c r="AZ18" s="18" t="str">
        <f>'Raw Data'!AH14</f>
        <v/>
      </c>
      <c r="BA18" s="18" t="str">
        <f>'Raw Data'!AI14</f>
        <v/>
      </c>
      <c r="BB18" s="18" t="str">
        <f>'Raw Data'!AJ14</f>
        <v/>
      </c>
      <c r="BC18" s="18" t="str">
        <f>'Raw Data'!AK14</f>
        <v/>
      </c>
      <c r="BD18" s="18" t="str">
        <f>'Raw Data'!AL14</f>
        <v/>
      </c>
      <c r="BE18" s="18" t="str">
        <f>'Raw Data'!AM14</f>
        <v/>
      </c>
      <c r="BF18" s="18" t="str">
        <f>'Raw Data'!AN14</f>
        <v/>
      </c>
      <c r="BG18" s="18" t="str">
        <f>'Raw Data'!AO14</f>
        <v/>
      </c>
      <c r="BH18" s="18" t="str">
        <f>'Raw Data'!AP14</f>
        <v/>
      </c>
      <c r="BI18" s="18" t="str">
        <f>'Raw Data'!AQ14</f>
        <v/>
      </c>
      <c r="BJ18" s="18" t="str">
        <f>'Raw Data'!AR14</f>
        <v/>
      </c>
      <c r="BK18" s="18" t="str">
        <f>'Raw Data'!AS14</f>
        <v/>
      </c>
      <c r="BL18" s="18" t="str">
        <f>'Raw Data'!AT14</f>
        <v/>
      </c>
      <c r="BM18" s="18" t="str">
        <f>'Raw Data'!AU14</f>
        <v/>
      </c>
      <c r="BN18" s="18" t="str">
        <f>'Raw Data'!AV14</f>
        <v/>
      </c>
      <c r="BO18" s="18" t="str">
        <f>'Raw Data'!AW14</f>
        <v/>
      </c>
      <c r="BP18" s="18" t="str">
        <f>'Raw Data'!AX14</f>
        <v/>
      </c>
      <c r="BQ18" s="18" t="str">
        <f>'Raw Data'!AY14</f>
        <v/>
      </c>
      <c r="BR18" s="18" t="str">
        <f>'Raw Data'!AZ14</f>
        <v/>
      </c>
      <c r="BS18" s="18" t="str">
        <f>'Raw Data'!D14</f>
        <v/>
      </c>
      <c r="BT18" s="18" t="str">
        <f>'Raw Data'!E14</f>
        <v/>
      </c>
      <c r="BU18" s="18" t="str">
        <f>'Raw Data'!F14</f>
        <v>DTC GHQ</v>
      </c>
      <c r="BV18" s="25" t="str">
        <f>'Raw Data'!G14</f>
        <v>Product Design</v>
      </c>
      <c r="BW18" s="25" t="str">
        <f t="shared" si="22"/>
        <v>#REF!</v>
      </c>
      <c r="BX18" s="25" t="str">
        <f>'Raw Data'!I14</f>
        <v>N/A</v>
      </c>
      <c r="BY18" s="18" t="str">
        <f>'Raw Data'!J14</f>
        <v/>
      </c>
      <c r="BZ18" s="18" t="str">
        <f>'Raw Data'!K14</f>
        <v/>
      </c>
      <c r="CA18" s="18" t="str">
        <f>'Raw Data'!L14</f>
        <v>Brazil</v>
      </c>
      <c r="CB18" s="18" t="str">
        <f>'Raw Data'!M14</f>
        <v>Growth Group</v>
      </c>
      <c r="CC18" s="18" t="str">
        <f>'Raw Data'!N14</f>
        <v>AB Inbev </v>
      </c>
      <c r="CD18" s="25" t="str">
        <f>'Raw Data'!O14</f>
        <v>Fernanda Faria - Product Design</v>
      </c>
      <c r="CE18" s="17" t="str">
        <f>'Raw Data'!P14</f>
        <v>Light User</v>
      </c>
      <c r="CF18" s="17" t="str">
        <f>'Raw Data'!Q14</f>
        <v>Monthly</v>
      </c>
    </row>
    <row r="19" ht="15.75" customHeight="1">
      <c r="A19" s="18">
        <f>'Raw Data'!$A15</f>
        <v>13</v>
      </c>
      <c r="B19" s="18" t="str">
        <f>'Raw Data'!$R15</f>
        <v>Daily</v>
      </c>
      <c r="C19" s="18">
        <f t="shared" si="1"/>
        <v>1</v>
      </c>
      <c r="D19" s="18" t="str">
        <f>'Raw Data'!$S15</f>
        <v>Analyzing data or documents to extract insights or summaries, Brainstorming ideas, testing concepts, or getting feedback on my thinking, Building custom prompts, templates, or workflows that I reuse regularly, Using AI for vibe coding to prototype solutions, apps, or products</v>
      </c>
      <c r="E19" s="18">
        <f t="shared" si="2"/>
        <v>3</v>
      </c>
      <c r="F19" s="19">
        <f t="shared" si="3"/>
        <v>1</v>
      </c>
      <c r="G19" s="20" t="str">
        <f>'Raw Data'!T15</f>
        <v>I’ve built custom AI tools (CustomGPTs, Copilot Agents, Google Gems, Claude Projects) for repetitive tasks</v>
      </c>
      <c r="H19" s="18">
        <f t="shared" si="4"/>
        <v>0.75</v>
      </c>
      <c r="I19" s="18" t="str">
        <f>'Raw Data'!$U15</f>
        <v>Create a systematic process where AI handles data analysis and summary generation consistently</v>
      </c>
      <c r="J19" s="18">
        <f t="shared" si="5"/>
        <v>1</v>
      </c>
      <c r="K19" s="18" t="str">
        <f>'Raw Data'!$V15</f>
        <v>Usaria a IA para me brifar sobre o tema, atuar como se fossem os executivos e fazer perguntas pra eu estruturar a apresentação, e a apresentação em si</v>
      </c>
      <c r="L19" s="18" t="s">
        <v>113</v>
      </c>
      <c r="M19" s="21" t="str">
        <f>substitute('Prompt Template'!$A$2,$K$5,$L19)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brifar sobre o tema, atuar como se fossem os executivos e fazer perguntas pra eu estruturar a apresentação, e a apresentação em si&lt;/user_input&gt;</v>
      </c>
      <c r="N19" s="18">
        <f t="array" ref="N19">index('Response Scoring'!$C:$C,match($A19,'Response Scoring'!$A:$A,0))</f>
        <v>2</v>
      </c>
      <c r="O19" s="19">
        <f t="shared" si="6"/>
        <v>0.6666666667</v>
      </c>
      <c r="P19" s="18" t="str">
        <f>'Raw Data'!$W15</f>
        <v>Análise de dados</v>
      </c>
      <c r="Q19" s="18" t="s">
        <v>114</v>
      </c>
      <c r="R19" s="21" t="str">
        <f>substitute('Prompt Template'!$B$2,$P$5,$Q19)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 de dados&lt;/user_input&gt;</v>
      </c>
      <c r="S19" s="18">
        <f t="array" ref="S19">index('Response Scoring'!$E:$E,match($A19,'Response Scoring'!$A:$A,0))</f>
        <v>1</v>
      </c>
      <c r="T19" s="19">
        <f t="shared" si="7"/>
        <v>0.3333333333</v>
      </c>
      <c r="U19" s="19">
        <f t="shared" si="8"/>
        <v>4.75</v>
      </c>
      <c r="V19" s="18" t="str">
        <f>'Raw Data'!$X15</f>
        <v>Analyzing presentation slides to evaluate both the visual design and written content for consistency</v>
      </c>
      <c r="W19" s="18">
        <f t="shared" si="9"/>
        <v>1</v>
      </c>
      <c r="X19" s="18" t="str">
        <f>'Raw Data'!$Y15</f>
        <v>Hallucinations (generating false or misleading information), Biases in answers, Data privacy concerns when information is shared with an LLM</v>
      </c>
      <c r="Y19" s="22">
        <f t="shared" si="10"/>
        <v>0.75</v>
      </c>
      <c r="Z19" s="18" t="str">
        <f>'Raw Data'!$Z15</f>
        <v>Only share information that you would be comfortable sharing internally with a colleague, Anonymize information by removing identifying details, Use secure company instances or enterprise plans when available</v>
      </c>
      <c r="AA19" s="19">
        <f t="shared" si="11"/>
        <v>1</v>
      </c>
      <c r="AB19" s="18" t="str">
        <f>'Raw Data'!$AA15</f>
        <v>Always: I routinely cross-check AI outputs with reliable sources</v>
      </c>
      <c r="AC19" s="18">
        <f t="shared" si="12"/>
        <v>1</v>
      </c>
      <c r="AD19" s="18" t="str">
        <f>'Raw Data'!$AB15</f>
        <v>Cross-reference key claims with reliable external sources, Verify any calculations or data analysis independently, Ask the same AI tool to double-check its work for accuracy</v>
      </c>
      <c r="AE19" s="18">
        <f t="shared" si="13"/>
        <v>0.75</v>
      </c>
      <c r="AF19" s="23">
        <v>10.0</v>
      </c>
      <c r="AG19" s="18" t="str">
        <f>'Raw Data'!$AC15</f>
        <v>Sometimes: I iterate 2–3 times to reach a good result</v>
      </c>
      <c r="AH19" s="18">
        <f t="shared" si="14"/>
        <v>0.67</v>
      </c>
      <c r="AI19" s="18" t="str">
        <f>'Raw Data'!$AD15</f>
        <v>Finja que você é um Stakeholder, com características tal, dentro do contexto X, e critique meu trabalho, procurando pontos positivos e pontos negativos. Faça perguntas sobre pontos que eu não mencionei</v>
      </c>
      <c r="AJ19" s="18" t="s">
        <v>115</v>
      </c>
      <c r="AK19" s="21" t="str">
        <f>substitute('Prompt Template'!$C$2,$AI$5,$AJ19)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&lt;prompt&gt;Finja que você é um Stakeholder, com características tal, dentro do contexto X, e critique meu trabalho, procurando pontos positivos e pontos negativos. Faça perguntas sobre pontos que eu não mencionei&lt;/prompt&gt;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&lt;user_input&gt;Finja que você é um Stakeholder, com características tal, dentro do contexto X, e critique meu trabalho, procurando pontos positivos e pontos negativos. Faça perguntas sobre pontos que eu não mencionei&lt;/user_input&gt;</v>
      </c>
      <c r="AL19" s="18">
        <f t="array" ref="AL19">index('Response Scoring'!$G:$G,match($A19,'Response Scoring'!$A:$A,0))</f>
        <v>2</v>
      </c>
      <c r="AM19" s="18">
        <f t="shared" si="15"/>
        <v>0.4</v>
      </c>
      <c r="AN19" s="18" t="str">
        <f>'Raw Data'!$AE15</f>
        <v>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v>
      </c>
      <c r="AO19" s="18" t="s">
        <v>116</v>
      </c>
      <c r="AP19" s="21" t="str">
        <f>substitute('Prompt Template'!$D$2,$AN$5,$AO19)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invente&lt;/user_input&gt;
</v>
      </c>
      <c r="AQ19" s="18">
        <f t="array" ref="AQ19">index('Response Scoring'!$I:$I,match($A19,'Response Scoring'!$A:$A,0))</f>
        <v>2</v>
      </c>
      <c r="AR19" s="18">
        <f t="shared" si="16"/>
        <v>0.4</v>
      </c>
      <c r="AS19" s="24">
        <f t="shared" si="17"/>
        <v>4.405</v>
      </c>
      <c r="AT19" s="24">
        <f t="shared" si="18"/>
        <v>4.54</v>
      </c>
      <c r="AU19" s="18">
        <f t="shared" si="19"/>
        <v>28.31</v>
      </c>
      <c r="AV19" s="24">
        <f t="shared" si="20"/>
        <v>56.62</v>
      </c>
      <c r="AW19" s="18" t="str">
        <f t="shared" si="21"/>
        <v>AI Experimenter</v>
      </c>
      <c r="AX19" s="18" t="str">
        <f>'Raw Data'!AF15</f>
        <v>ChatGPT, figma make</v>
      </c>
      <c r="AY19" s="18" t="str">
        <f>'Raw Data'!AG15</f>
        <v>Yes</v>
      </c>
      <c r="AZ19" s="18" t="str">
        <f>'Raw Data'!AH15</f>
        <v/>
      </c>
      <c r="BA19" s="18" t="str">
        <f>'Raw Data'!AI15</f>
        <v/>
      </c>
      <c r="BB19" s="18" t="str">
        <f>'Raw Data'!AJ15</f>
        <v/>
      </c>
      <c r="BC19" s="18" t="str">
        <f>'Raw Data'!AK15</f>
        <v/>
      </c>
      <c r="BD19" s="18" t="str">
        <f>'Raw Data'!AL15</f>
        <v/>
      </c>
      <c r="BE19" s="18" t="str">
        <f>'Raw Data'!AM15</f>
        <v/>
      </c>
      <c r="BF19" s="18" t="str">
        <f>'Raw Data'!AN15</f>
        <v/>
      </c>
      <c r="BG19" s="18" t="str">
        <f>'Raw Data'!AO15</f>
        <v/>
      </c>
      <c r="BH19" s="18" t="str">
        <f>'Raw Data'!AP15</f>
        <v/>
      </c>
      <c r="BI19" s="18" t="str">
        <f>'Raw Data'!AQ15</f>
        <v/>
      </c>
      <c r="BJ19" s="18" t="str">
        <f>'Raw Data'!AR15</f>
        <v/>
      </c>
      <c r="BK19" s="18" t="str">
        <f>'Raw Data'!AS15</f>
        <v/>
      </c>
      <c r="BL19" s="18" t="str">
        <f>'Raw Data'!AT15</f>
        <v/>
      </c>
      <c r="BM19" s="18" t="str">
        <f>'Raw Data'!AU15</f>
        <v/>
      </c>
      <c r="BN19" s="18" t="str">
        <f>'Raw Data'!AV15</f>
        <v/>
      </c>
      <c r="BO19" s="18" t="str">
        <f>'Raw Data'!AW15</f>
        <v/>
      </c>
      <c r="BP19" s="18" t="str">
        <f>'Raw Data'!AX15</f>
        <v/>
      </c>
      <c r="BQ19" s="18" t="str">
        <f>'Raw Data'!AY15</f>
        <v/>
      </c>
      <c r="BR19" s="18" t="str">
        <f>'Raw Data'!AZ15</f>
        <v/>
      </c>
      <c r="BS19" s="18" t="str">
        <f>'Raw Data'!D15</f>
        <v/>
      </c>
      <c r="BT19" s="18" t="str">
        <f>'Raw Data'!E15</f>
        <v/>
      </c>
      <c r="BU19" s="18" t="str">
        <f>'Raw Data'!F15</f>
        <v>DTC GHQ</v>
      </c>
      <c r="BV19" s="25" t="str">
        <f>'Raw Data'!G15</f>
        <v>Product Design</v>
      </c>
      <c r="BW19" s="25" t="str">
        <f t="shared" si="22"/>
        <v>#REF!</v>
      </c>
      <c r="BX19" s="25" t="str">
        <f>'Raw Data'!I15</f>
        <v>N/A</v>
      </c>
      <c r="BY19" s="18" t="str">
        <f>'Raw Data'!J15</f>
        <v/>
      </c>
      <c r="BZ19" s="18" t="str">
        <f>'Raw Data'!K15</f>
        <v/>
      </c>
      <c r="CA19" s="18" t="str">
        <f>'Raw Data'!L15</f>
        <v>Brazil</v>
      </c>
      <c r="CB19" s="18" t="str">
        <f>'Raw Data'!M15</f>
        <v>Growth Group</v>
      </c>
      <c r="CC19" s="18" t="str">
        <f>'Raw Data'!N15</f>
        <v>AB Inbev </v>
      </c>
      <c r="CD19" s="25" t="str">
        <f>'Raw Data'!O15</f>
        <v>Fernanda Faria - Product Design</v>
      </c>
      <c r="CE19" s="17" t="str">
        <f>'Raw Data'!P15</f>
        <v>Light User</v>
      </c>
      <c r="CF19" s="17" t="str">
        <f>'Raw Data'!Q15</f>
        <v>Weekly</v>
      </c>
    </row>
    <row r="20" ht="15.75" customHeight="1">
      <c r="A20" s="18">
        <f>'Raw Data'!$A16</f>
        <v>14</v>
      </c>
      <c r="B20" s="18" t="str">
        <f>'Raw Data'!$R16</f>
        <v>Several times a week</v>
      </c>
      <c r="C20" s="18">
        <f t="shared" si="1"/>
        <v>0.75</v>
      </c>
      <c r="D20" s="18" t="str">
        <f>'Raw Data'!$S16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0" s="18">
        <f t="shared" si="2"/>
        <v>3</v>
      </c>
      <c r="F20" s="19">
        <f t="shared" si="3"/>
        <v>1</v>
      </c>
      <c r="G20" s="20" t="str">
        <f>'Raw Data'!T16</f>
        <v>I’ve built custom AI tools (CustomGPTs, Copilot Agents, Google Gems, Claude Projects) for repetitive tasks</v>
      </c>
      <c r="H20" s="18">
        <f t="shared" si="4"/>
        <v>0.75</v>
      </c>
      <c r="I20" s="18" t="str">
        <f>'Raw Data'!$U16</f>
        <v>Create a systematic process where AI handles data analysis and summary generation consistently</v>
      </c>
      <c r="J20" s="18">
        <f t="shared" si="5"/>
        <v>1</v>
      </c>
      <c r="K20" s="18" t="str">
        <f>'Raw Data'!$V16</f>
        <v>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v>
      </c>
      <c r="L20" s="18" t="s">
        <v>117</v>
      </c>
      <c r="M20" s="21" t="str">
        <f>substitute('Prompt Template'!$A$2,$K$5,$L20)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disponíveis)&lt;/user_input&gt;</v>
      </c>
      <c r="N20" s="18">
        <f t="array" ref="N20">index('Response Scoring'!$C:$C,match($A20,'Response Scoring'!$A:$A,0))</f>
        <v>2</v>
      </c>
      <c r="O20" s="19">
        <f t="shared" si="6"/>
        <v>0.6666666667</v>
      </c>
      <c r="P20" s="18" t="str">
        <f>'Raw Data'!$W16</f>
        <v>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v>
      </c>
      <c r="Q20" s="18" t="s">
        <v>118</v>
      </c>
      <c r="R20" s="21" t="str">
        <f>substitute('Prompt Template'!$B$2,$P$5,$Q20)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documentação.&lt;/user_input&gt;</v>
      </c>
      <c r="S20" s="18">
        <f t="array" ref="S20">index('Response Scoring'!$E:$E,match($A20,'Response Scoring'!$A:$A,0))</f>
        <v>2</v>
      </c>
      <c r="T20" s="19">
        <f t="shared" si="7"/>
        <v>0.6666666667</v>
      </c>
      <c r="U20" s="19">
        <f t="shared" si="8"/>
        <v>4.833333333</v>
      </c>
      <c r="V20" s="18" t="str">
        <f>'Raw Data'!$X16</f>
        <v>Analyzing presentation slides to evaluate both the visual design and written content for consistency</v>
      </c>
      <c r="W20" s="18">
        <f t="shared" si="9"/>
        <v>1</v>
      </c>
      <c r="X20" s="18" t="str">
        <f>'Raw Data'!$Y16</f>
        <v>Hallucinations (generating false or misleading information), Biases in answers, Data privacy concerns when information is shared with an LLM</v>
      </c>
      <c r="Y20" s="22">
        <f t="shared" si="10"/>
        <v>0.75</v>
      </c>
      <c r="Z20" s="18" t="str">
        <f>'Raw Data'!$Z16</f>
        <v>Anonymize information by removing identifying details, Use secure company instances or enterprise plans when available</v>
      </c>
      <c r="AA20" s="19">
        <f t="shared" si="11"/>
        <v>1</v>
      </c>
      <c r="AB20" s="18" t="str">
        <f>'Raw Data'!$AA16</f>
        <v>Always: I routinely cross-check AI outputs with reliable sources</v>
      </c>
      <c r="AC20" s="18">
        <f t="shared" si="12"/>
        <v>1</v>
      </c>
      <c r="AD20" s="18" t="str">
        <f>'Raw Data'!$AB16</f>
        <v>Use a different AI tool to review and verify the content, Cross-reference key claims with reliable external sources, Verify any calculations or data analysis independently</v>
      </c>
      <c r="AE20" s="18">
        <f t="shared" si="13"/>
        <v>0.75</v>
      </c>
      <c r="AF20" s="23">
        <v>8.8</v>
      </c>
      <c r="AG20" s="18" t="str">
        <f>'Raw Data'!$AC16</f>
        <v>Frequently: I systematically refine prompts until I’m satisfied</v>
      </c>
      <c r="AH20" s="18">
        <f t="shared" si="14"/>
        <v>1</v>
      </c>
      <c r="AI20" s="18" t="str">
        <f>'Raw Data'!$AD16</f>
        <v>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v>
      </c>
      <c r="AJ20" s="18" t="s">
        <v>119</v>
      </c>
      <c r="AK20" s="21" t="str">
        <f>substitute('Prompt Template'!$C$2,$AI$5,$AJ20)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melhor&lt;/user_input&gt;</v>
      </c>
      <c r="AL20" s="18">
        <f t="array" ref="AL20">index('Response Scoring'!$G:$G,match($A20,'Response Scoring'!$A:$A,0))</f>
        <v>4</v>
      </c>
      <c r="AM20" s="18">
        <f t="shared" si="15"/>
        <v>0.8</v>
      </c>
      <c r="AN20" s="18" t="str">
        <f>'Raw Data'!$AE16</f>
        <v>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v>
      </c>
      <c r="AO20" s="18" t="s">
        <v>120</v>
      </c>
      <c r="AP20" s="21" t="str">
        <f>substitute('Prompt Template'!$D$2,$AN$5,$AO20)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plataformas&lt;/user_input&gt;
</v>
      </c>
      <c r="AQ20" s="18">
        <f t="array" ref="AQ20">index('Response Scoring'!$I:$I,match($A20,'Response Scoring'!$A:$A,0))</f>
        <v>2</v>
      </c>
      <c r="AR20" s="18">
        <f t="shared" si="16"/>
        <v>0.4</v>
      </c>
      <c r="AS20" s="24">
        <f t="shared" si="17"/>
        <v>6.3</v>
      </c>
      <c r="AT20" s="24">
        <f t="shared" si="18"/>
        <v>8.4</v>
      </c>
      <c r="AU20" s="18">
        <f t="shared" si="19"/>
        <v>31.06666667</v>
      </c>
      <c r="AV20" s="24">
        <f t="shared" si="20"/>
        <v>62.13333333</v>
      </c>
      <c r="AW20" s="18" t="str">
        <f t="shared" si="21"/>
        <v>AI Practitioner</v>
      </c>
      <c r="AX20" s="18" t="str">
        <f>'Raw Data'!AF16</f>
        <v>ChatGPT, Claude</v>
      </c>
      <c r="AY20" s="18" t="str">
        <f>'Raw Data'!AG16</f>
        <v>Yes</v>
      </c>
      <c r="AZ20" s="18" t="str">
        <f>'Raw Data'!AH16</f>
        <v/>
      </c>
      <c r="BA20" s="18" t="str">
        <f>'Raw Data'!AI16</f>
        <v/>
      </c>
      <c r="BB20" s="18" t="str">
        <f>'Raw Data'!AJ16</f>
        <v/>
      </c>
      <c r="BC20" s="18" t="str">
        <f>'Raw Data'!AK16</f>
        <v/>
      </c>
      <c r="BD20" s="18" t="str">
        <f>'Raw Data'!AL16</f>
        <v/>
      </c>
      <c r="BE20" s="18" t="str">
        <f>'Raw Data'!AM16</f>
        <v/>
      </c>
      <c r="BF20" s="18" t="str">
        <f>'Raw Data'!AN16</f>
        <v/>
      </c>
      <c r="BG20" s="18" t="str">
        <f>'Raw Data'!AO16</f>
        <v/>
      </c>
      <c r="BH20" s="18" t="str">
        <f>'Raw Data'!AP16</f>
        <v/>
      </c>
      <c r="BI20" s="18" t="str">
        <f>'Raw Data'!AQ16</f>
        <v/>
      </c>
      <c r="BJ20" s="18" t="str">
        <f>'Raw Data'!AR16</f>
        <v/>
      </c>
      <c r="BK20" s="18" t="str">
        <f>'Raw Data'!AS16</f>
        <v/>
      </c>
      <c r="BL20" s="18" t="str">
        <f>'Raw Data'!AT16</f>
        <v/>
      </c>
      <c r="BM20" s="18" t="str">
        <f>'Raw Data'!AU16</f>
        <v/>
      </c>
      <c r="BN20" s="18" t="str">
        <f>'Raw Data'!AV16</f>
        <v/>
      </c>
      <c r="BO20" s="18" t="str">
        <f>'Raw Data'!AW16</f>
        <v/>
      </c>
      <c r="BP20" s="18" t="str">
        <f>'Raw Data'!AX16</f>
        <v/>
      </c>
      <c r="BQ20" s="18" t="str">
        <f>'Raw Data'!AY16</f>
        <v/>
      </c>
      <c r="BR20" s="18" t="str">
        <f>'Raw Data'!AZ16</f>
        <v/>
      </c>
      <c r="BS20" s="18" t="str">
        <f>'Raw Data'!D16</f>
        <v/>
      </c>
      <c r="BT20" s="18" t="str">
        <f>'Raw Data'!E16</f>
        <v/>
      </c>
      <c r="BU20" s="18" t="str">
        <f>'Raw Data'!F16</f>
        <v>ZÉ</v>
      </c>
      <c r="BV20" s="25" t="str">
        <f>'Raw Data'!G16</f>
        <v>Dig. Insights / Finance</v>
      </c>
      <c r="BW20" s="25" t="str">
        <f t="shared" si="22"/>
        <v>#REF!</v>
      </c>
      <c r="BX20" s="25" t="str">
        <f>'Raw Data'!I16</f>
        <v>N/A</v>
      </c>
      <c r="BY20" s="18" t="str">
        <f>'Raw Data'!J16</f>
        <v/>
      </c>
      <c r="BZ20" s="18" t="str">
        <f>'Raw Data'!K16</f>
        <v/>
      </c>
      <c r="CA20" s="18" t="str">
        <f>'Raw Data'!L16</f>
        <v>Brazil</v>
      </c>
      <c r="CB20" s="18" t="str">
        <f>'Raw Data'!M16</f>
        <v>SAZ</v>
      </c>
      <c r="CC20" s="18" t="str">
        <f>'Raw Data'!N16</f>
        <v>Ambev</v>
      </c>
      <c r="CD20" s="25" t="str">
        <f>'Raw Data'!O16</f>
        <v>Azambuja - Dig. Insights / Finance</v>
      </c>
      <c r="CE20" s="17" t="str">
        <f>'Raw Data'!P16</f>
        <v>Light User</v>
      </c>
      <c r="CF20" s="17" t="str">
        <f>'Raw Data'!Q16</f>
        <v>Daily</v>
      </c>
    </row>
    <row r="21" ht="15.75" customHeight="1">
      <c r="A21" s="18">
        <f>'Raw Data'!$A17</f>
        <v>15</v>
      </c>
      <c r="B21" s="18" t="str">
        <f>'Raw Data'!$R17</f>
        <v>Daily</v>
      </c>
      <c r="C21" s="18">
        <f t="shared" si="1"/>
        <v>1</v>
      </c>
      <c r="D21" s="18" t="str">
        <f>'Raw Data'!$S17</f>
        <v>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 Getting quick answers to specific questions or looking up information</v>
      </c>
      <c r="E21" s="18">
        <f t="shared" si="2"/>
        <v>3</v>
      </c>
      <c r="F21" s="19">
        <f t="shared" si="3"/>
        <v>1</v>
      </c>
      <c r="G21" s="20" t="str">
        <f>'Raw Data'!T17</f>
        <v>I’ve built custom AI tools (CustomGPTs, Copilot Agents, Google Gems, Claude Projects) for repetitive tasks</v>
      </c>
      <c r="H21" s="18">
        <f t="shared" si="4"/>
        <v>0.75</v>
      </c>
      <c r="I21" s="18" t="str">
        <f>'Raw Data'!$U17</f>
        <v>Create a systematic process where AI handles data analysis and summary generation consistently</v>
      </c>
      <c r="J21" s="18">
        <f t="shared" si="5"/>
        <v>1</v>
      </c>
      <c r="K21" s="18" t="str">
        <f>'Raw Data'!$V17</f>
        <v>Pediria para IA me fornecer alguns dados chaves sobre o tema, descreveria meu publico alvo e pediria para gerar conteudos para a apresentação, faria revisões manualmente sobre o que a IA me responder</v>
      </c>
      <c r="L21" s="18" t="s">
        <v>121</v>
      </c>
      <c r="M21" s="21" t="str">
        <f>substitute('Prompt Template'!$A$2,$K$5,$L21)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fornecer alguns dados chaves sobre o tema, descreveria meu publico alvo e pediria para gerar conteudos para a apresentação, faria revisões manualmente sobre o que a IA me responder&lt;/user_input&gt;</v>
      </c>
      <c r="N21" s="18">
        <f t="array" ref="N21">index('Response Scoring'!$C:$C,match($A21,'Response Scoring'!$A:$A,0))</f>
        <v>2</v>
      </c>
      <c r="O21" s="19">
        <f t="shared" si="6"/>
        <v>0.6666666667</v>
      </c>
      <c r="P21" s="18" t="str">
        <f>'Raw Data'!$W17</f>
        <v>Lido com muitos stakeholders diferentes de diferentes países, a IA tem me ajudado a personalizar comunicações para que fique mais efetiva as mensagens</v>
      </c>
      <c r="Q21" s="18" t="s">
        <v>122</v>
      </c>
      <c r="R21" s="21" t="str">
        <f>substitute('Prompt Template'!$B$2,$P$5,$Q21)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&lt;user_input&gt;Lido com muitos stakeholders diferentes de diferentes países, a IA tem me ajudado a personalizar comunicações para que fique mais efetiva as mensagens&lt;/user_input&gt;</v>
      </c>
      <c r="S21" s="18">
        <f t="array" ref="S21">index('Response Scoring'!$E:$E,match($A21,'Response Scoring'!$A:$A,0))</f>
        <v>2</v>
      </c>
      <c r="T21" s="19">
        <f t="shared" si="7"/>
        <v>0.6666666667</v>
      </c>
      <c r="U21" s="19">
        <f t="shared" si="8"/>
        <v>5.083333333</v>
      </c>
      <c r="V21" s="18" t="str">
        <f>'Raw Data'!$X17</f>
        <v>Providing real-time updates on breaking news events happening right now</v>
      </c>
      <c r="W21" s="18">
        <f t="shared" si="9"/>
        <v>0</v>
      </c>
      <c r="X21" s="18" t="str">
        <f>'Raw Data'!$Y17</f>
        <v>Vulnerability to manipulation by bad actors, Biases in answers, Hallucinations (generating false or misleading information)</v>
      </c>
      <c r="Y21" s="22">
        <f t="shared" si="10"/>
        <v>0.75</v>
      </c>
      <c r="Z21" s="18" t="str">
        <f>'Raw Data'!$Z17</f>
        <v>Use secure company instances or enterprise plans when available, Anonymize information by removing identifying details</v>
      </c>
      <c r="AA21" s="19">
        <f t="shared" si="11"/>
        <v>1</v>
      </c>
      <c r="AB21" s="18" t="str">
        <f>'Raw Data'!$AA17</f>
        <v>Sometimes: I do a quick check against known data or references</v>
      </c>
      <c r="AC21" s="18">
        <f t="shared" si="12"/>
        <v>0.67</v>
      </c>
      <c r="AD21" s="18" t="str">
        <f>'Raw Data'!$AB17</f>
        <v>Check if the response uses confident language and specific details, Look for professional formatting and proper grammar, Cross-reference key claims with reliable external sources, Ask the same AI tool to double-check its work for accuracy</v>
      </c>
      <c r="AE21" s="18">
        <f t="shared" si="13"/>
        <v>0</v>
      </c>
      <c r="AF21" s="23">
        <v>9.3</v>
      </c>
      <c r="AG21" s="18" t="str">
        <f>'Raw Data'!$AC17</f>
        <v>Sometimes: I iterate 2–3 times to reach a good result</v>
      </c>
      <c r="AH21" s="18">
        <f t="shared" si="14"/>
        <v>0.67</v>
      </c>
      <c r="AI21" s="18" t="str">
        <f>'Raw Data'!$AD17</f>
        <v>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v>
      </c>
      <c r="AJ21" s="18" t="s">
        <v>123</v>
      </c>
      <c r="AK21" s="21" t="str">
        <f>substitute('Prompt Template'!$C$2,$AI$5,$AJ21)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reunião&lt;/user_input&gt;</v>
      </c>
      <c r="AL21" s="18">
        <f t="array" ref="AL21">index('Response Scoring'!$G:$G,match($A21,'Response Scoring'!$A:$A,0))</f>
        <v>4</v>
      </c>
      <c r="AM21" s="18">
        <f t="shared" si="15"/>
        <v>0.8</v>
      </c>
      <c r="AN21" s="18" t="str">
        <f>'Raw Data'!$AE17</f>
        <v>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v>
      </c>
      <c r="AO21" s="18" t="s">
        <v>124</v>
      </c>
      <c r="AP21" s="21" t="str">
        <f>substitute('Prompt Template'!$D$2,$AN$5,$AO21)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tempo.&lt;/user_input&gt;
</v>
      </c>
      <c r="AQ21" s="18">
        <f t="array" ref="AQ21">index('Response Scoring'!$I:$I,match($A21,'Response Scoring'!$A:$A,0))</f>
        <v>4</v>
      </c>
      <c r="AR21" s="18">
        <f t="shared" si="16"/>
        <v>0.8</v>
      </c>
      <c r="AS21" s="24">
        <f t="shared" si="17"/>
        <v>7.805</v>
      </c>
      <c r="AT21" s="24">
        <f t="shared" si="18"/>
        <v>7.74</v>
      </c>
      <c r="AU21" s="18">
        <f t="shared" si="19"/>
        <v>35.07666667</v>
      </c>
      <c r="AV21" s="24">
        <f t="shared" si="20"/>
        <v>70.15333333</v>
      </c>
      <c r="AW21" s="18" t="str">
        <f t="shared" si="21"/>
        <v>AI Practitioner</v>
      </c>
      <c r="AX21" s="18" t="str">
        <f>'Raw Data'!AF17</f>
        <v>ChatGPT</v>
      </c>
      <c r="AY21" s="18" t="str">
        <f>'Raw Data'!AG17</f>
        <v>Yes</v>
      </c>
      <c r="AZ21" s="18" t="str">
        <f>'Raw Data'!AH17</f>
        <v/>
      </c>
      <c r="BA21" s="18" t="str">
        <f>'Raw Data'!AI17</f>
        <v/>
      </c>
      <c r="BB21" s="18" t="str">
        <f>'Raw Data'!AJ17</f>
        <v/>
      </c>
      <c r="BC21" s="18" t="str">
        <f>'Raw Data'!AK17</f>
        <v/>
      </c>
      <c r="BD21" s="18" t="str">
        <f>'Raw Data'!AL17</f>
        <v/>
      </c>
      <c r="BE21" s="18" t="str">
        <f>'Raw Data'!AM17</f>
        <v/>
      </c>
      <c r="BF21" s="18" t="str">
        <f>'Raw Data'!AN17</f>
        <v/>
      </c>
      <c r="BG21" s="18" t="str">
        <f>'Raw Data'!AO17</f>
        <v/>
      </c>
      <c r="BH21" s="18" t="str">
        <f>'Raw Data'!AP17</f>
        <v/>
      </c>
      <c r="BI21" s="18" t="str">
        <f>'Raw Data'!AQ17</f>
        <v/>
      </c>
      <c r="BJ21" s="18" t="str">
        <f>'Raw Data'!AR17</f>
        <v/>
      </c>
      <c r="BK21" s="18" t="str">
        <f>'Raw Data'!AS17</f>
        <v/>
      </c>
      <c r="BL21" s="18" t="str">
        <f>'Raw Data'!AT17</f>
        <v/>
      </c>
      <c r="BM21" s="18" t="str">
        <f>'Raw Data'!AU17</f>
        <v/>
      </c>
      <c r="BN21" s="18" t="str">
        <f>'Raw Data'!AV17</f>
        <v/>
      </c>
      <c r="BO21" s="18" t="str">
        <f>'Raw Data'!AW17</f>
        <v/>
      </c>
      <c r="BP21" s="18" t="str">
        <f>'Raw Data'!AX17</f>
        <v/>
      </c>
      <c r="BQ21" s="18" t="str">
        <f>'Raw Data'!AY17</f>
        <v/>
      </c>
      <c r="BR21" s="18" t="str">
        <f>'Raw Data'!AZ17</f>
        <v/>
      </c>
      <c r="BS21" s="18" t="str">
        <f>'Raw Data'!D17</f>
        <v/>
      </c>
      <c r="BT21" s="18" t="str">
        <f>'Raw Data'!E17</f>
        <v/>
      </c>
      <c r="BU21" s="18" t="str">
        <f>'Raw Data'!F17</f>
        <v>DTC GHQ</v>
      </c>
      <c r="BV21" s="25" t="str">
        <f>'Raw Data'!G17</f>
        <v>Product Design</v>
      </c>
      <c r="BW21" s="25" t="str">
        <f t="shared" si="22"/>
        <v>#REF!</v>
      </c>
      <c r="BX21" s="25" t="str">
        <f>'Raw Data'!I17</f>
        <v>N/A</v>
      </c>
      <c r="BY21" s="18" t="str">
        <f>'Raw Data'!J17</f>
        <v/>
      </c>
      <c r="BZ21" s="18" t="str">
        <f>'Raw Data'!K17</f>
        <v/>
      </c>
      <c r="CA21" s="18" t="str">
        <f>'Raw Data'!L17</f>
        <v>Brazil</v>
      </c>
      <c r="CB21" s="18" t="str">
        <f>'Raw Data'!M17</f>
        <v>Growth Group</v>
      </c>
      <c r="CC21" s="18" t="str">
        <f>'Raw Data'!N17</f>
        <v>AB Inbev </v>
      </c>
      <c r="CD21" s="25" t="str">
        <f>'Raw Data'!O17</f>
        <v>Fernanda Faria - Product Design</v>
      </c>
      <c r="CE21" s="17" t="str">
        <f>'Raw Data'!P17</f>
        <v>Medium User</v>
      </c>
      <c r="CF21" s="17" t="str">
        <f>'Raw Data'!Q17</f>
        <v>Weekly</v>
      </c>
    </row>
    <row r="22" ht="15.75" customHeight="1">
      <c r="A22" s="18">
        <f>'Raw Data'!$A18</f>
        <v>16</v>
      </c>
      <c r="B22" s="18" t="str">
        <f>'Raw Data'!$R18</f>
        <v>Daily</v>
      </c>
      <c r="C22" s="18">
        <f t="shared" si="1"/>
        <v>1</v>
      </c>
      <c r="D22" s="18" t="str">
        <f>'Raw Data'!$S18</f>
        <v>Analyzing data or documents to extract insights or summaries, Building custom prompts, templates, or workflows that I reuse regularly, Getting quick answers to specific questions or looking up information, Writing or debugging code, scripts, or formulas</v>
      </c>
      <c r="E22" s="18">
        <f t="shared" si="2"/>
        <v>3</v>
      </c>
      <c r="F22" s="19">
        <f t="shared" si="3"/>
        <v>1</v>
      </c>
      <c r="G22" s="20" t="str">
        <f>'Raw Data'!T18</f>
        <v>I maintain a library of prompts that I reuse frequently</v>
      </c>
      <c r="H22" s="18">
        <f t="shared" si="4"/>
        <v>0.5</v>
      </c>
      <c r="I22" s="18" t="str">
        <f>'Raw Data'!$U18</f>
        <v>Create a systematic process where AI handles data analysis and summary generation consistently</v>
      </c>
      <c r="J22" s="18">
        <f t="shared" si="5"/>
        <v>1</v>
      </c>
      <c r="K22" s="18" t="str">
        <f>'Raw Data'!$V18</f>
        <v>Usaria AI para me fornecer fontes de estudos, resumir materiais importantes, transcrever podcasts e videos sobre o assunto e resumi-los, elaborar uma base do powerpoint e me ajudar no storytelling</v>
      </c>
      <c r="L22" s="18" t="s">
        <v>125</v>
      </c>
      <c r="M22" s="21" t="str">
        <f>substitute('Prompt Template'!$A$2,$K$5,$L22)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me fornecer fontes de estudos, resumir materiais importantes, transcrever podcasts e videos sobre o assunto e resumi-los, elaborar uma base do powerpoint e me ajudar no storytelling&lt;/user_input&gt;</v>
      </c>
      <c r="N22" s="18">
        <f t="array" ref="N22">index('Response Scoring'!$C:$C,match($A22,'Response Scoring'!$A:$A,0))</f>
        <v>3</v>
      </c>
      <c r="O22" s="19">
        <f t="shared" si="6"/>
        <v>1</v>
      </c>
      <c r="P22" s="18" t="str">
        <f>'Raw Data'!$W18</f>
        <v>Tenho utilizado para formulação de codigos em SQL que me fariam gastar muito tempo se fossem construidos por mim do zero.</v>
      </c>
      <c r="Q22" s="18" t="s">
        <v>126</v>
      </c>
      <c r="R22" s="21" t="str">
        <f>substitute('Prompt Template'!$B$2,$P$5,$Q22)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para formulação de codigos em SQL que me fariam gastar muito tempo se fossem construidos por mim do zero.&lt;/user_input&gt;</v>
      </c>
      <c r="S22" s="18">
        <f t="array" ref="S22">index('Response Scoring'!$E:$E,match($A22,'Response Scoring'!$A:$A,0))</f>
        <v>2</v>
      </c>
      <c r="T22" s="19">
        <f t="shared" si="7"/>
        <v>0.6666666667</v>
      </c>
      <c r="U22" s="19">
        <f t="shared" si="8"/>
        <v>5.166666667</v>
      </c>
      <c r="V22" s="18" t="str">
        <f>'Raw Data'!$X18</f>
        <v>Analyzing presentation slides to evaluate both the visual design and written content for consistency</v>
      </c>
      <c r="W22" s="18">
        <f t="shared" si="9"/>
        <v>1</v>
      </c>
      <c r="X22" s="18" t="str">
        <f>'Raw Data'!$Y18</f>
        <v>Hallucinations (generating false or misleading information), Biases in answers</v>
      </c>
      <c r="Y22" s="22">
        <f t="shared" si="10"/>
        <v>0.5</v>
      </c>
      <c r="Z22" s="18" t="str">
        <f>'Raw Data'!$Z18</f>
        <v>Anonymize information by removing identifying details, Use secure company instances or enterprise plans when available</v>
      </c>
      <c r="AA22" s="19">
        <f t="shared" si="11"/>
        <v>1</v>
      </c>
      <c r="AB22" s="18" t="str">
        <f>'Raw Data'!$AA18</f>
        <v>Always: I routinely cross-check AI outputs with reliable sources</v>
      </c>
      <c r="AC22" s="18">
        <f t="shared" si="12"/>
        <v>1</v>
      </c>
      <c r="AD22" s="18" t="str">
        <f>'Raw Data'!$AB18</f>
        <v>Ask the same AI tool to double-check its work for accuracy, Verify any calculations or data analysis independently, Use a different AI tool to review and verify the content, Cross-reference key claims with reliable external sources</v>
      </c>
      <c r="AE22" s="18">
        <f t="shared" si="13"/>
        <v>1</v>
      </c>
      <c r="AF22" s="23">
        <v>6.7</v>
      </c>
      <c r="AG22" s="18" t="str">
        <f>'Raw Data'!$AC18</f>
        <v>Frequently: I systematically refine prompts until I’m satisfied</v>
      </c>
      <c r="AH22" s="18">
        <f t="shared" si="14"/>
        <v>1</v>
      </c>
      <c r="AI22" s="18" t="str">
        <f>'Raw Data'!$AD18</f>
        <v>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v>
      </c>
      <c r="AJ22" s="18" t="s">
        <v>127</v>
      </c>
      <c r="AK22" s="21" t="str">
        <f>substitute('Prompt Template'!$C$2,$AI$5,$AJ22)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contexto].&lt;/user_input&gt;</v>
      </c>
      <c r="AL22" s="18">
        <f t="array" ref="AL22">index('Response Scoring'!$G:$G,match($A22,'Response Scoring'!$A:$A,0))</f>
        <v>4</v>
      </c>
      <c r="AM22" s="18">
        <f t="shared" si="15"/>
        <v>0.8</v>
      </c>
      <c r="AN22" s="18" t="str">
        <f>'Raw Data'!$AE18</f>
        <v>Eu não sei como criar instruções de IA personalizadas”.</v>
      </c>
      <c r="AO22" s="18" t="s">
        <v>128</v>
      </c>
      <c r="AP22" s="21" t="str">
        <f>substitute('Prompt Template'!$D$2,$AN$5,$AO22)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2" s="18">
        <f t="array" ref="AQ22">index('Response Scoring'!$I:$I,match($A22,'Response Scoring'!$A:$A,0))</f>
        <v>0</v>
      </c>
      <c r="AR22" s="18">
        <f t="shared" si="16"/>
        <v>0</v>
      </c>
      <c r="AS22" s="24">
        <f t="shared" si="17"/>
        <v>4.3</v>
      </c>
      <c r="AT22" s="24">
        <f t="shared" si="18"/>
        <v>8.4</v>
      </c>
      <c r="AU22" s="18">
        <f t="shared" si="19"/>
        <v>25.63333333</v>
      </c>
      <c r="AV22" s="24">
        <f t="shared" si="20"/>
        <v>51.26666667</v>
      </c>
      <c r="AW22" s="18" t="str">
        <f t="shared" si="21"/>
        <v>AI Experimenter</v>
      </c>
      <c r="AX22" s="18" t="str">
        <f>'Raw Data'!AF18</f>
        <v>ChatGPT, Gemini</v>
      </c>
      <c r="AY22" s="18" t="str">
        <f>'Raw Data'!AG18</f>
        <v>Yes</v>
      </c>
      <c r="AZ22" s="18" t="str">
        <f>'Raw Data'!AH18</f>
        <v/>
      </c>
      <c r="BA22" s="18" t="str">
        <f>'Raw Data'!AI18</f>
        <v/>
      </c>
      <c r="BB22" s="18" t="str">
        <f>'Raw Data'!AJ18</f>
        <v/>
      </c>
      <c r="BC22" s="18" t="str">
        <f>'Raw Data'!AK18</f>
        <v/>
      </c>
      <c r="BD22" s="18" t="str">
        <f>'Raw Data'!AL18</f>
        <v/>
      </c>
      <c r="BE22" s="18" t="str">
        <f>'Raw Data'!AM18</f>
        <v/>
      </c>
      <c r="BF22" s="18" t="str">
        <f>'Raw Data'!AN18</f>
        <v/>
      </c>
      <c r="BG22" s="18" t="str">
        <f>'Raw Data'!AO18</f>
        <v/>
      </c>
      <c r="BH22" s="18" t="str">
        <f>'Raw Data'!AP18</f>
        <v/>
      </c>
      <c r="BI22" s="18" t="str">
        <f>'Raw Data'!AQ18</f>
        <v/>
      </c>
      <c r="BJ22" s="18" t="str">
        <f>'Raw Data'!AR18</f>
        <v/>
      </c>
      <c r="BK22" s="18" t="str">
        <f>'Raw Data'!AS18</f>
        <v/>
      </c>
      <c r="BL22" s="18" t="str">
        <f>'Raw Data'!AT18</f>
        <v/>
      </c>
      <c r="BM22" s="18" t="str">
        <f>'Raw Data'!AU18</f>
        <v/>
      </c>
      <c r="BN22" s="18" t="str">
        <f>'Raw Data'!AV18</f>
        <v/>
      </c>
      <c r="BO22" s="18" t="str">
        <f>'Raw Data'!AW18</f>
        <v/>
      </c>
      <c r="BP22" s="18" t="str">
        <f>'Raw Data'!AX18</f>
        <v/>
      </c>
      <c r="BQ22" s="18" t="str">
        <f>'Raw Data'!AY18</f>
        <v/>
      </c>
      <c r="BR22" s="18" t="str">
        <f>'Raw Data'!AZ18</f>
        <v/>
      </c>
      <c r="BS22" s="18" t="str">
        <f>'Raw Data'!D18</f>
        <v/>
      </c>
      <c r="BT22" s="18" t="str">
        <f>'Raw Data'!E18</f>
        <v/>
      </c>
      <c r="BU22" s="18" t="str">
        <f>'Raw Data'!F18</f>
        <v>ZÉ</v>
      </c>
      <c r="BV22" s="25" t="str">
        <f>'Raw Data'!G18</f>
        <v>Operations</v>
      </c>
      <c r="BW22" s="25" t="str">
        <f t="shared" si="22"/>
        <v>#REF!</v>
      </c>
      <c r="BX22" s="25" t="str">
        <f>'Raw Data'!I18</f>
        <v>N/A</v>
      </c>
      <c r="BY22" s="18" t="str">
        <f>'Raw Data'!J18</f>
        <v/>
      </c>
      <c r="BZ22" s="18" t="str">
        <f>'Raw Data'!K18</f>
        <v/>
      </c>
      <c r="CA22" s="18" t="str">
        <f>'Raw Data'!L18</f>
        <v>Brazil</v>
      </c>
      <c r="CB22" s="18" t="str">
        <f>'Raw Data'!M18</f>
        <v>SAZ</v>
      </c>
      <c r="CC22" s="18" t="str">
        <f>'Raw Data'!N18</f>
        <v>Ambev</v>
      </c>
      <c r="CD22" s="25" t="str">
        <f>'Raw Data'!O18</f>
        <v>Sessin - Operations</v>
      </c>
      <c r="CE22" s="17" t="str">
        <f>'Raw Data'!P18</f>
        <v>Light User</v>
      </c>
      <c r="CF22" s="17" t="str">
        <f>'Raw Data'!Q18</f>
        <v>Monthly</v>
      </c>
    </row>
    <row r="23" ht="15.75" customHeight="1">
      <c r="A23" s="18">
        <f>'Raw Data'!$A19</f>
        <v>17</v>
      </c>
      <c r="B23" s="18" t="str">
        <f>'Raw Data'!$R19</f>
        <v>Daily</v>
      </c>
      <c r="C23" s="18">
        <f t="shared" si="1"/>
        <v>1</v>
      </c>
      <c r="D23" s="18" t="str">
        <f>'Raw Data'!$S19</f>
        <v>Getting quick answers to specific questions or looking up information, Writing or debugging code, scripts, or formulas, Creating first drafts of content from scratch (reports, proposals, marketing copy), Brainstorming ideas, testing concepts, or getting feedback on my thinking</v>
      </c>
      <c r="E23" s="18">
        <f t="shared" si="2"/>
        <v>2</v>
      </c>
      <c r="F23" s="19">
        <f t="shared" si="3"/>
        <v>0.6666666667</v>
      </c>
      <c r="G23" s="20" t="str">
        <f>'Raw Data'!T19</f>
        <v>I’ve created workflows that connect AI with other systems (Slack, Salesforce, email) using integrations or code</v>
      </c>
      <c r="H23" s="18">
        <f t="shared" si="4"/>
        <v>1</v>
      </c>
      <c r="I23" s="18" t="str">
        <f>'Raw Data'!$U19</f>
        <v>Ask AI to write the summary after you’ve analyzed all the data</v>
      </c>
      <c r="J23" s="18">
        <f t="shared" si="5"/>
        <v>0.33</v>
      </c>
      <c r="K23" s="18" t="str">
        <f>'Raw Data'!$V19</f>
        <v>Pedira ideias, faria um prompt adequado, usaria a IA como assistente criativa.</v>
      </c>
      <c r="L23" s="18" t="s">
        <v>129</v>
      </c>
      <c r="M23" s="21" t="str">
        <f>substitute('Prompt Template'!$A$2,$K$5,$L23)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&lt;user_input&gt;Pedira ideias, faria um prompt adequado, usaria a IA como assistente criativa.&lt;/user_input&gt;</v>
      </c>
      <c r="N23" s="18">
        <f t="array" ref="N23">index('Response Scoring'!$C:$C,match($A23,'Response Scoring'!$A:$A,0))</f>
        <v>1</v>
      </c>
      <c r="O23" s="19">
        <f t="shared" si="6"/>
        <v>0.3333333333</v>
      </c>
      <c r="P23" s="18" t="str">
        <f>'Raw Data'!$W19</f>
        <v>Para procurar infomações de forma rápida, para otimizar trabalhos repetitivos e manuais e principalmente, para lapidar ideias e dar insights.</v>
      </c>
      <c r="Q23" s="18" t="s">
        <v>130</v>
      </c>
      <c r="R23" s="21" t="str">
        <f>substitute('Prompt Template'!$B$2,$P$5,$Q23)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procurar infomações de forma rápida, para otimizar trabalhos repetitivos e manuais e principalmente, para lapidar ideias e dar insights.&lt;/user_input&gt;</v>
      </c>
      <c r="S23" s="18">
        <f t="array" ref="S23">index('Response Scoring'!$E:$E,match($A23,'Response Scoring'!$A:$A,0))</f>
        <v>1</v>
      </c>
      <c r="T23" s="19">
        <f t="shared" si="7"/>
        <v>0.3333333333</v>
      </c>
      <c r="U23" s="19">
        <f t="shared" si="8"/>
        <v>3.663333333</v>
      </c>
      <c r="V23" s="18" t="str">
        <f>'Raw Data'!$X19</f>
        <v>Analyzing presentation slides to evaluate both the visual design and written content for consistency</v>
      </c>
      <c r="W23" s="18">
        <f t="shared" si="9"/>
        <v>1</v>
      </c>
      <c r="X23" s="18" t="str">
        <f>'Raw Data'!$Y19</f>
        <v>Hallucinations (generating false or misleading information)</v>
      </c>
      <c r="Y23" s="22">
        <f t="shared" si="10"/>
        <v>0.25</v>
      </c>
      <c r="Z23" s="18" t="str">
        <f>'Raw Data'!$Z19</f>
        <v>Use secure company instances or enterprise plans when available</v>
      </c>
      <c r="AA23" s="19">
        <f t="shared" si="11"/>
        <v>0.5</v>
      </c>
      <c r="AB23" s="18" t="str">
        <f>'Raw Data'!$AA19</f>
        <v>Always: I routinely cross-check AI outputs with reliable sources</v>
      </c>
      <c r="AC23" s="18">
        <f t="shared" si="12"/>
        <v>1</v>
      </c>
      <c r="AD23" s="18" t="str">
        <f>'Raw Data'!$AB19</f>
        <v>Cross-reference key claims with reliable external sources</v>
      </c>
      <c r="AE23" s="18">
        <f t="shared" si="13"/>
        <v>0.25</v>
      </c>
      <c r="AF23" s="23">
        <v>9.2</v>
      </c>
      <c r="AG23" s="18" t="str">
        <f>'Raw Data'!$AC19</f>
        <v>Frequently: I systematically refine prompts until I’m satisfied</v>
      </c>
      <c r="AH23" s="18">
        <f t="shared" si="14"/>
        <v>1</v>
      </c>
      <c r="AI23" s="18" t="str">
        <f>'Raw Data'!$AD19</f>
        <v>"Estou me preparando para uma reunião de trabalho onde vou apresentar uma nova proposta de parceria estratégica. Pode me ajudar a organizar os principais pontos, montar um roteiro de apresentação e antecipar possíveis perguntas que podem surgir? Seja meu assistente executivo"</v>
      </c>
      <c r="AJ23" s="18" t="s">
        <v>131</v>
      </c>
      <c r="AK23" s="21" t="str">
        <f>substitute('Prompt Template'!$C$2,$AI$5,$AJ23)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executivo"&lt;/user_input&gt;</v>
      </c>
      <c r="AL23" s="18">
        <f t="array" ref="AL23">index('Response Scoring'!$G:$G,match($A23,'Response Scoring'!$A:$A,0))</f>
        <v>4</v>
      </c>
      <c r="AM23" s="18">
        <f t="shared" si="15"/>
        <v>0.8</v>
      </c>
      <c r="AN23" s="18" t="str">
        <f>'Raw Data'!$AE19</f>
        <v>"Você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v>
      </c>
      <c r="AO23" s="18" t="s">
        <v>132</v>
      </c>
      <c r="AP23" s="21" t="str">
        <f>substitute('Prompt Template'!$D$2,$AN$5,$AO23)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insights."&lt;/user_input&gt;
</v>
      </c>
      <c r="AQ23" s="18">
        <f t="array" ref="AQ23">index('Response Scoring'!$I:$I,match($A23,'Response Scoring'!$A:$A,0))</f>
        <v>4</v>
      </c>
      <c r="AR23" s="18">
        <f t="shared" si="16"/>
        <v>0.8</v>
      </c>
      <c r="AS23" s="24">
        <f t="shared" si="17"/>
        <v>8.3</v>
      </c>
      <c r="AT23" s="24">
        <f t="shared" si="18"/>
        <v>8.4</v>
      </c>
      <c r="AU23" s="18">
        <f t="shared" si="19"/>
        <v>33.12666667</v>
      </c>
      <c r="AV23" s="24">
        <f t="shared" si="20"/>
        <v>66.25333333</v>
      </c>
      <c r="AW23" s="18" t="str">
        <f t="shared" si="21"/>
        <v>AI Practitioner</v>
      </c>
      <c r="AX23" s="18" t="str">
        <f>'Raw Data'!AF19</f>
        <v>ChatGPT</v>
      </c>
      <c r="AY23" s="18" t="str">
        <f>'Raw Data'!AG19</f>
        <v>No</v>
      </c>
      <c r="AZ23" s="18" t="str">
        <f>'Raw Data'!AH19</f>
        <v/>
      </c>
      <c r="BA23" s="18" t="str">
        <f>'Raw Data'!AI19</f>
        <v/>
      </c>
      <c r="BB23" s="18" t="str">
        <f>'Raw Data'!AJ19</f>
        <v/>
      </c>
      <c r="BC23" s="18" t="str">
        <f>'Raw Data'!AK19</f>
        <v/>
      </c>
      <c r="BD23" s="18" t="str">
        <f>'Raw Data'!AL19</f>
        <v/>
      </c>
      <c r="BE23" s="18" t="str">
        <f>'Raw Data'!AM19</f>
        <v/>
      </c>
      <c r="BF23" s="18" t="str">
        <f>'Raw Data'!AN19</f>
        <v/>
      </c>
      <c r="BG23" s="18" t="str">
        <f>'Raw Data'!AO19</f>
        <v/>
      </c>
      <c r="BH23" s="18" t="str">
        <f>'Raw Data'!AP19</f>
        <v/>
      </c>
      <c r="BI23" s="18" t="str">
        <f>'Raw Data'!AQ19</f>
        <v/>
      </c>
      <c r="BJ23" s="18" t="str">
        <f>'Raw Data'!AR19</f>
        <v/>
      </c>
      <c r="BK23" s="18" t="str">
        <f>'Raw Data'!AS19</f>
        <v/>
      </c>
      <c r="BL23" s="18" t="str">
        <f>'Raw Data'!AT19</f>
        <v/>
      </c>
      <c r="BM23" s="18" t="str">
        <f>'Raw Data'!AU19</f>
        <v/>
      </c>
      <c r="BN23" s="18" t="str">
        <f>'Raw Data'!AV19</f>
        <v/>
      </c>
      <c r="BO23" s="18" t="str">
        <f>'Raw Data'!AW19</f>
        <v/>
      </c>
      <c r="BP23" s="18" t="str">
        <f>'Raw Data'!AX19</f>
        <v/>
      </c>
      <c r="BQ23" s="18" t="str">
        <f>'Raw Data'!AY19</f>
        <v/>
      </c>
      <c r="BR23" s="18" t="str">
        <f>'Raw Data'!AZ19</f>
        <v/>
      </c>
      <c r="BS23" s="18" t="str">
        <f>'Raw Data'!D19</f>
        <v/>
      </c>
      <c r="BT23" s="18" t="str">
        <f>'Raw Data'!E19</f>
        <v/>
      </c>
      <c r="BU23" s="18" t="str">
        <f>'Raw Data'!F19</f>
        <v>ZÉ</v>
      </c>
      <c r="BV23" s="25" t="str">
        <f>'Raw Data'!G19</f>
        <v>Operations</v>
      </c>
      <c r="BW23" s="25" t="str">
        <f t="shared" si="22"/>
        <v>#REF!</v>
      </c>
      <c r="BX23" s="25" t="str">
        <f>'Raw Data'!I19</f>
        <v>N/A</v>
      </c>
      <c r="BY23" s="18" t="str">
        <f>'Raw Data'!J19</f>
        <v/>
      </c>
      <c r="BZ23" s="18" t="str">
        <f>'Raw Data'!K19</f>
        <v/>
      </c>
      <c r="CA23" s="18" t="str">
        <f>'Raw Data'!L19</f>
        <v>Brazil</v>
      </c>
      <c r="CB23" s="18" t="str">
        <f>'Raw Data'!M19</f>
        <v>SAZ</v>
      </c>
      <c r="CC23" s="18" t="str">
        <f>'Raw Data'!N19</f>
        <v>Ambev</v>
      </c>
      <c r="CD23" s="25" t="str">
        <f>'Raw Data'!O19</f>
        <v>Sessin - Operations</v>
      </c>
      <c r="CE23" s="17" t="str">
        <f>'Raw Data'!P19</f>
        <v>Light User</v>
      </c>
      <c r="CF23" s="17" t="str">
        <f>'Raw Data'!Q19</f>
        <v>Daily</v>
      </c>
    </row>
    <row r="24" ht="15.75" customHeight="1">
      <c r="A24" s="18">
        <f>'Raw Data'!$A20</f>
        <v>18</v>
      </c>
      <c r="B24" s="18" t="str">
        <f>'Raw Data'!$R20</f>
        <v>Daily</v>
      </c>
      <c r="C24" s="18">
        <f t="shared" si="1"/>
        <v>1</v>
      </c>
      <c r="D24" s="18" t="str">
        <f>'Raw Data'!$S20</f>
        <v>Getting quick answers to specific questions or looking up information, Writing or debugging code, scripts, or formulas, Analyzing data or documents to extract insights or summaries, Building custom prompts, templates, or workflows that I reuse regularly</v>
      </c>
      <c r="E24" s="18">
        <f t="shared" si="2"/>
        <v>3</v>
      </c>
      <c r="F24" s="19">
        <f t="shared" si="3"/>
        <v>1</v>
      </c>
      <c r="G24" s="20" t="str">
        <f>'Raw Data'!T20</f>
        <v>I maintain a library of prompts that I reuse frequently</v>
      </c>
      <c r="H24" s="18">
        <f t="shared" si="4"/>
        <v>0.5</v>
      </c>
      <c r="I24" s="18" t="str">
        <f>'Raw Data'!$U20</f>
        <v>Create a systematic process where AI handles data analysis and summary generation consistently</v>
      </c>
      <c r="J24" s="18">
        <f t="shared" si="5"/>
        <v>1</v>
      </c>
      <c r="K24" s="18" t="str">
        <f>'Raw Data'!$V20</f>
        <v>Usaria a AI para primeiro criar um prompt para essa situação e ver o que ela sugereria que eu aprendesse e qual caminho seguir</v>
      </c>
      <c r="L24" s="18" t="s">
        <v>133</v>
      </c>
      <c r="M24" s="21" t="str">
        <f>substitute('Prompt Template'!$A$2,$K$5,$L24)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AI para primeiro criar um prompt para essa situação e ver o que ela sugereria que eu aprendesse e qual caminho seguir&lt;/user_input&gt;</v>
      </c>
      <c r="N24" s="18">
        <f t="array" ref="N24">index('Response Scoring'!$C:$C,match($A24,'Response Scoring'!$A:$A,0))</f>
        <v>1</v>
      </c>
      <c r="O24" s="19">
        <f t="shared" si="6"/>
        <v>0.3333333333</v>
      </c>
      <c r="P24" s="18" t="str">
        <f>'Raw Data'!$W20</f>
        <v>Otimização de códigos para análise de dados.</v>
      </c>
      <c r="Q24" s="18" t="s">
        <v>134</v>
      </c>
      <c r="R24" s="21" t="str">
        <f>substitute('Prompt Template'!$B$2,$P$5,$Q24)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&lt;user_input&gt;Otimização de códigos para análise de dados.&lt;/user_input&gt;</v>
      </c>
      <c r="S24" s="18">
        <f t="array" ref="S24">index('Response Scoring'!$E:$E,match($A24,'Response Scoring'!$A:$A,0))</f>
        <v>1</v>
      </c>
      <c r="T24" s="19">
        <f t="shared" si="7"/>
        <v>0.3333333333</v>
      </c>
      <c r="U24" s="19">
        <f t="shared" si="8"/>
        <v>4.166666667</v>
      </c>
      <c r="V24" s="18" t="str">
        <f>'Raw Data'!$X20</f>
        <v>Analyzing presentation slides to evaluate both the visual design and written content for consistency</v>
      </c>
      <c r="W24" s="18">
        <f t="shared" si="9"/>
        <v>1</v>
      </c>
      <c r="X24" s="18" t="str">
        <f>'Raw Data'!$Y20</f>
        <v>Hallucinations (generating false or misleading information), Vulnerability to manipulation by bad actors, Data privacy concerns when information is shared with an LLM, Biases in answers</v>
      </c>
      <c r="Y24" s="22">
        <f t="shared" si="10"/>
        <v>1</v>
      </c>
      <c r="Z24" s="18" t="str">
        <f>'Raw Data'!$Z20</f>
        <v>Verify that the AI tool has SSL/HTTPS encryption before using it, Anonymize information by removing identifying details, Use secure company instances or enterprise plans when available</v>
      </c>
      <c r="AA24" s="19">
        <f t="shared" si="11"/>
        <v>0</v>
      </c>
      <c r="AB24" s="18" t="str">
        <f>'Raw Data'!$AA20</f>
        <v>Sometimes: I do a quick check against known data or references</v>
      </c>
      <c r="AC24" s="18">
        <f t="shared" si="12"/>
        <v>0.67</v>
      </c>
      <c r="AD24" s="18" t="str">
        <f>'Raw Data'!$AB20</f>
        <v>Use a different AI tool to review and verify the content, Cross-reference key claims with reliable external sources, Verify any calculations or data analysis independently, Ask the same AI tool to double-check its work for accuracy</v>
      </c>
      <c r="AE24" s="18">
        <f t="shared" si="13"/>
        <v>1</v>
      </c>
      <c r="AF24" s="23">
        <v>5.0</v>
      </c>
      <c r="AG24" s="18" t="str">
        <f>'Raw Data'!$AC20</f>
        <v>Frequently: I systematically refine prompts until I’m satisfied</v>
      </c>
      <c r="AH24" s="18">
        <f t="shared" si="14"/>
        <v>1</v>
      </c>
      <c r="AI24" s="18" t="str">
        <f>'Raw Data'!$AD20</f>
        <v>Eu tenho uma reunião importante para discutir uma nova iniciativa. Me ajude a me preparar, criando um prompt otimizado para essa situação</v>
      </c>
      <c r="AJ24" s="18" t="s">
        <v>135</v>
      </c>
      <c r="AK24" s="21" t="str">
        <f>substitute('Prompt Template'!$C$2,$AI$5,$AJ24)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uma reunião importante para discutir uma nova iniciativa. Me ajude a me preparar, criando um prompt otimizado para essa situação&lt;/prompt&gt;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uma reunião importante para discutir uma nova iniciativa. Me ajude a me preparar, criando um prompt otimizado para essa situação&lt;/user_input&gt;</v>
      </c>
      <c r="AL24" s="18">
        <f t="array" ref="AL24">index('Response Scoring'!$G:$G,match($A24,'Response Scoring'!$A:$A,0))</f>
        <v>2</v>
      </c>
      <c r="AM24" s="18">
        <f t="shared" si="15"/>
        <v>0.4</v>
      </c>
      <c r="AN24" s="18" t="str">
        <f>'Raw Data'!$AE20</f>
        <v>Eu preciso criar um Custom GPT para a minha equipe de pesquisa de produtos, preços e posicionamento de concorrentes, me ajude com um prompt otimizado para esta situação.</v>
      </c>
      <c r="AO24" s="18" t="s">
        <v>136</v>
      </c>
      <c r="AP24" s="21" t="str">
        <f>substitute('Prompt Template'!$D$2,$AN$5,$AO24)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preciso criar um Custom GPT para a minha equipe de pesquisa de produtos, preços e posicionamento de concorrentes, me ajude com um prompt otimizado para esta situação.&lt;/user_input&gt;
</v>
      </c>
      <c r="AQ24" s="18">
        <f t="array" ref="AQ24">index('Response Scoring'!$I:$I,match($A24,'Response Scoring'!$A:$A,0))</f>
        <v>1</v>
      </c>
      <c r="AR24" s="18">
        <f t="shared" si="16"/>
        <v>0.2</v>
      </c>
      <c r="AS24" s="24">
        <f t="shared" si="17"/>
        <v>3.9</v>
      </c>
      <c r="AT24" s="24">
        <f t="shared" si="18"/>
        <v>5.2</v>
      </c>
      <c r="AU24" s="18">
        <f t="shared" si="19"/>
        <v>21.13333333</v>
      </c>
      <c r="AV24" s="24">
        <f t="shared" si="20"/>
        <v>42.26666667</v>
      </c>
      <c r="AW24" s="18" t="str">
        <f t="shared" si="21"/>
        <v>AI Experimenter</v>
      </c>
      <c r="AX24" s="18" t="str">
        <f>'Raw Data'!AF20</f>
        <v>ChatGPT</v>
      </c>
      <c r="AY24" s="18" t="str">
        <f>'Raw Data'!AG20</f>
        <v>Yes</v>
      </c>
      <c r="AZ24" s="18" t="str">
        <f>'Raw Data'!AH20</f>
        <v/>
      </c>
      <c r="BA24" s="18" t="str">
        <f>'Raw Data'!AI20</f>
        <v/>
      </c>
      <c r="BB24" s="18" t="str">
        <f>'Raw Data'!AJ20</f>
        <v/>
      </c>
      <c r="BC24" s="18" t="str">
        <f>'Raw Data'!AK20</f>
        <v/>
      </c>
      <c r="BD24" s="18" t="str">
        <f>'Raw Data'!AL20</f>
        <v/>
      </c>
      <c r="BE24" s="18" t="str">
        <f>'Raw Data'!AM20</f>
        <v/>
      </c>
      <c r="BF24" s="18" t="str">
        <f>'Raw Data'!AN20</f>
        <v/>
      </c>
      <c r="BG24" s="18" t="str">
        <f>'Raw Data'!AO20</f>
        <v/>
      </c>
      <c r="BH24" s="18" t="str">
        <f>'Raw Data'!AP20</f>
        <v/>
      </c>
      <c r="BI24" s="18" t="str">
        <f>'Raw Data'!AQ20</f>
        <v/>
      </c>
      <c r="BJ24" s="18" t="str">
        <f>'Raw Data'!AR20</f>
        <v/>
      </c>
      <c r="BK24" s="18" t="str">
        <f>'Raw Data'!AS20</f>
        <v/>
      </c>
      <c r="BL24" s="18" t="str">
        <f>'Raw Data'!AT20</f>
        <v/>
      </c>
      <c r="BM24" s="18" t="str">
        <f>'Raw Data'!AU20</f>
        <v/>
      </c>
      <c r="BN24" s="18" t="str">
        <f>'Raw Data'!AV20</f>
        <v/>
      </c>
      <c r="BO24" s="18" t="str">
        <f>'Raw Data'!AW20</f>
        <v/>
      </c>
      <c r="BP24" s="18" t="str">
        <f>'Raw Data'!AX20</f>
        <v/>
      </c>
      <c r="BQ24" s="18" t="str">
        <f>'Raw Data'!AY20</f>
        <v/>
      </c>
      <c r="BR24" s="18" t="str">
        <f>'Raw Data'!AZ20</f>
        <v/>
      </c>
      <c r="BS24" s="18" t="str">
        <f>'Raw Data'!D20</f>
        <v/>
      </c>
      <c r="BT24" s="18" t="str">
        <f>'Raw Data'!E20</f>
        <v/>
      </c>
      <c r="BU24" s="18" t="str">
        <f>'Raw Data'!F20</f>
        <v>ZÉ</v>
      </c>
      <c r="BV24" s="25" t="str">
        <f>'Raw Data'!G20</f>
        <v>Dig. Insights / Finance</v>
      </c>
      <c r="BW24" s="25" t="str">
        <f t="shared" si="22"/>
        <v>#REF!</v>
      </c>
      <c r="BX24" s="25" t="str">
        <f>'Raw Data'!I20</f>
        <v>N/A</v>
      </c>
      <c r="BY24" s="18" t="str">
        <f>'Raw Data'!J20</f>
        <v/>
      </c>
      <c r="BZ24" s="18" t="str">
        <f>'Raw Data'!K20</f>
        <v/>
      </c>
      <c r="CA24" s="18" t="str">
        <f>'Raw Data'!L20</f>
        <v>Brazil</v>
      </c>
      <c r="CB24" s="18" t="str">
        <f>'Raw Data'!M20</f>
        <v>SAZ</v>
      </c>
      <c r="CC24" s="18" t="str">
        <f>'Raw Data'!N20</f>
        <v>Ambev</v>
      </c>
      <c r="CD24" s="25" t="str">
        <f>'Raw Data'!O20</f>
        <v>Azambuja - Dig. Insights / Finance</v>
      </c>
      <c r="CE24" s="17" t="str">
        <f>'Raw Data'!P20</f>
        <v>Light User</v>
      </c>
      <c r="CF24" s="17" t="str">
        <f>'Raw Data'!Q20</f>
        <v>Weekly</v>
      </c>
    </row>
    <row r="25" ht="15.75" customHeight="1">
      <c r="A25" s="18">
        <f>'Raw Data'!$A21</f>
        <v>19</v>
      </c>
      <c r="B25" s="18" t="str">
        <f>'Raw Data'!$R21</f>
        <v>Daily</v>
      </c>
      <c r="C25" s="18">
        <f t="shared" si="1"/>
        <v>1</v>
      </c>
      <c r="D25" s="18" t="str">
        <f>'Raw Data'!$S21</f>
        <v>Analyzing data or documents to extract insights or summaries</v>
      </c>
      <c r="E25" s="18">
        <f t="shared" si="2"/>
        <v>2</v>
      </c>
      <c r="F25" s="19">
        <f t="shared" si="3"/>
        <v>0.6666666667</v>
      </c>
      <c r="G25" s="20" t="str">
        <f>'Raw Data'!T21</f>
        <v>I create fresh prompts each time I use AI</v>
      </c>
      <c r="H25" s="18">
        <f t="shared" si="4"/>
        <v>0.25</v>
      </c>
      <c r="I25" s="18" t="str">
        <f>'Raw Data'!$U21</f>
        <v>Create a systematic process where AI handles data analysis and summary generation consistently</v>
      </c>
      <c r="J25" s="18">
        <f t="shared" si="5"/>
        <v>1</v>
      </c>
      <c r="K25" s="18" t="str">
        <f>'Raw Data'!$V21</f>
        <v>Levantaria todos os dados sobre o tema por meio da IA e analisaria possiveis documentos que eu encontrasse a respeito do tema. Pediria os principais tópicos e como desenvolver a apresentação.</v>
      </c>
      <c r="L25" s="18" t="s">
        <v>137</v>
      </c>
      <c r="M25" s="21" t="str">
        <f>substitute('Prompt Template'!$A$2,$K$5,$L25)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&lt;user_input&gt;Levantaria todos os dados sobre o tema por meio da IA e analisaria possiveis documentos que eu encontrasse a respeito do tema. Pediria os principais tópicos e como desenvolver a apresentação.&lt;/user_input&gt;</v>
      </c>
      <c r="N25" s="18">
        <f t="array" ref="N25">index('Response Scoring'!$C:$C,match($A25,'Response Scoring'!$A:$A,0))</f>
        <v>2</v>
      </c>
      <c r="O25" s="19">
        <f t="shared" si="6"/>
        <v>0.6666666667</v>
      </c>
      <c r="P25" s="18" t="str">
        <f>'Raw Data'!$W21</f>
        <v>Eu precisava entender a dispersão de pedidos por PDV, Cidade e outros. O GPT me ajudou a consolidar os dados e agora darei sequência com a IA para futuras análises.</v>
      </c>
      <c r="Q25" s="18" t="s">
        <v>138</v>
      </c>
      <c r="R25" s="21" t="str">
        <f>substitute('Prompt Template'!$B$2,$P$5,$Q25)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a dispersão de pedidos por PDV, Cidade e outros. O GPT me ajudou a consolidar os dados e agora darei sequência com a IA para futuras análises.&lt;/user_input&gt;</v>
      </c>
      <c r="S25" s="18">
        <f t="array" ref="S25">index('Response Scoring'!$E:$E,match($A25,'Response Scoring'!$A:$A,0))</f>
        <v>2</v>
      </c>
      <c r="T25" s="19">
        <f t="shared" si="7"/>
        <v>0.6666666667</v>
      </c>
      <c r="U25" s="19">
        <f t="shared" si="8"/>
        <v>4.25</v>
      </c>
      <c r="V25" s="18" t="str">
        <f>'Raw Data'!$X21</f>
        <v>Predicting next week’s stock market performance for investment decisions</v>
      </c>
      <c r="W25" s="18">
        <f t="shared" si="9"/>
        <v>0</v>
      </c>
      <c r="X25" s="18" t="str">
        <f>'Raw Data'!$Y21</f>
        <v>Hallucinations (generating false or misleading information)</v>
      </c>
      <c r="Y25" s="22">
        <f t="shared" si="10"/>
        <v>0.25</v>
      </c>
      <c r="Z25" s="18" t="str">
        <f>'Raw Data'!$Z21</f>
        <v>Use secure company instances or enterprise plans when available, Anonymize information by removing identifying details</v>
      </c>
      <c r="AA25" s="19">
        <f t="shared" si="11"/>
        <v>1</v>
      </c>
      <c r="AB25" s="18" t="str">
        <f>'Raw Data'!$AA21</f>
        <v>Sometimes: I do a quick check against known data or references</v>
      </c>
      <c r="AC25" s="18">
        <f t="shared" si="12"/>
        <v>0.67</v>
      </c>
      <c r="AD25" s="18" t="str">
        <f>'Raw Data'!$AB21</f>
        <v>Look for professional formatting and proper grammar, Ask the same AI tool to double-check its work for accuracy</v>
      </c>
      <c r="AE25" s="18">
        <f t="shared" si="13"/>
        <v>0</v>
      </c>
      <c r="AF25" s="23">
        <v>9.2</v>
      </c>
      <c r="AG25" s="18" t="str">
        <f>'Raw Data'!$AC21</f>
        <v>Frequently: I systematically refine prompts until I’m satisfied</v>
      </c>
      <c r="AH25" s="18">
        <f t="shared" si="14"/>
        <v>1</v>
      </c>
      <c r="AI25" s="18" t="str">
        <f>'Raw Data'!$AD21</f>
        <v>Estou preparando um documento para uma reunião para discurtirmos sobre uma nova iniciativa a respeito de "XX tema". Me traga dados dos ultimos 5 anos a respeito do tema, as tendências futuras e como posso me posicionar sobre o tema.</v>
      </c>
      <c r="AJ25" s="18" t="s">
        <v>139</v>
      </c>
      <c r="AK25" s="21" t="str">
        <f>substitute('Prompt Template'!$C$2,$AI$5,$AJ25)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preparando um documento para uma reunião para discurtirmos sobre uma nova iniciativa a respeito de "XX tema". Me traga dados dos ultimos 5 anos a respeito do tema, as tendências futuras e como posso me posicionar sobre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preparando um documento para uma reunião para discurtirmos sobre uma nova iniciativa a respeito de "XX tema". Me traga dados dos ultimos 5 anos a respeito do tema, as tendências futuras e como posso me posicionar sobre o tema.&lt;/user_input&gt;</v>
      </c>
      <c r="AL25" s="18">
        <f t="array" ref="AL25">index('Response Scoring'!$G:$G,match($A25,'Response Scoring'!$A:$A,0))</f>
        <v>3</v>
      </c>
      <c r="AM25" s="18">
        <f t="shared" si="15"/>
        <v>0.6</v>
      </c>
      <c r="AN25" s="18" t="str">
        <f>'Raw Data'!$AE21</f>
        <v>Eu não sei como criar instruções de IA personalizadas</v>
      </c>
      <c r="AO25" s="18" t="s">
        <v>140</v>
      </c>
      <c r="AP25" s="21" t="str">
        <f>substitute('Prompt Template'!$D$2,$AN$5,$AO25)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5" s="18">
        <f t="array" ref="AQ25">index('Response Scoring'!$I:$I,match($A25,'Response Scoring'!$A:$A,0))</f>
        <v>0</v>
      </c>
      <c r="AR25" s="18">
        <f t="shared" si="16"/>
        <v>0</v>
      </c>
      <c r="AS25" s="24">
        <f t="shared" si="17"/>
        <v>3.6</v>
      </c>
      <c r="AT25" s="24">
        <f t="shared" si="18"/>
        <v>6.8</v>
      </c>
      <c r="AU25" s="18">
        <f t="shared" si="19"/>
        <v>24.9</v>
      </c>
      <c r="AV25" s="24">
        <f t="shared" si="20"/>
        <v>49.8</v>
      </c>
      <c r="AW25" s="18" t="str">
        <f t="shared" si="21"/>
        <v>AI Experimenter</v>
      </c>
      <c r="AX25" s="18" t="str">
        <f>'Raw Data'!AF21</f>
        <v>ChatGPT, CoPilot</v>
      </c>
      <c r="AY25" s="18" t="str">
        <f>'Raw Data'!AG21</f>
        <v>Yes</v>
      </c>
      <c r="AZ25" s="18" t="str">
        <f>'Raw Data'!AH21</f>
        <v/>
      </c>
      <c r="BA25" s="18" t="str">
        <f>'Raw Data'!AI21</f>
        <v/>
      </c>
      <c r="BB25" s="18" t="str">
        <f>'Raw Data'!AJ21</f>
        <v/>
      </c>
      <c r="BC25" s="18" t="str">
        <f>'Raw Data'!AK21</f>
        <v/>
      </c>
      <c r="BD25" s="18" t="str">
        <f>'Raw Data'!AL21</f>
        <v/>
      </c>
      <c r="BE25" s="18" t="str">
        <f>'Raw Data'!AM21</f>
        <v/>
      </c>
      <c r="BF25" s="18" t="str">
        <f>'Raw Data'!AN21</f>
        <v/>
      </c>
      <c r="BG25" s="18" t="str">
        <f>'Raw Data'!AO21</f>
        <v/>
      </c>
      <c r="BH25" s="18" t="str">
        <f>'Raw Data'!AP21</f>
        <v/>
      </c>
      <c r="BI25" s="18" t="str">
        <f>'Raw Data'!AQ21</f>
        <v/>
      </c>
      <c r="BJ25" s="18" t="str">
        <f>'Raw Data'!AR21</f>
        <v/>
      </c>
      <c r="BK25" s="18" t="str">
        <f>'Raw Data'!AS21</f>
        <v/>
      </c>
      <c r="BL25" s="18" t="str">
        <f>'Raw Data'!AT21</f>
        <v/>
      </c>
      <c r="BM25" s="18" t="str">
        <f>'Raw Data'!AU21</f>
        <v/>
      </c>
      <c r="BN25" s="18" t="str">
        <f>'Raw Data'!AV21</f>
        <v/>
      </c>
      <c r="BO25" s="18" t="str">
        <f>'Raw Data'!AW21</f>
        <v/>
      </c>
      <c r="BP25" s="18" t="str">
        <f>'Raw Data'!AX21</f>
        <v/>
      </c>
      <c r="BQ25" s="18" t="str">
        <f>'Raw Data'!AY21</f>
        <v/>
      </c>
      <c r="BR25" s="18" t="str">
        <f>'Raw Data'!AZ21</f>
        <v/>
      </c>
      <c r="BS25" s="18" t="str">
        <f>'Raw Data'!D21</f>
        <v/>
      </c>
      <c r="BT25" s="18" t="str">
        <f>'Raw Data'!E21</f>
        <v/>
      </c>
      <c r="BU25" s="18" t="str">
        <f>'Raw Data'!F21</f>
        <v>ZÉ</v>
      </c>
      <c r="BV25" s="25" t="str">
        <f>'Raw Data'!G21</f>
        <v>Operations</v>
      </c>
      <c r="BW25" s="25" t="str">
        <f t="shared" si="22"/>
        <v>#REF!</v>
      </c>
      <c r="BX25" s="25" t="str">
        <f>'Raw Data'!I21</f>
        <v>N/A</v>
      </c>
      <c r="BY25" s="18" t="str">
        <f>'Raw Data'!J21</f>
        <v/>
      </c>
      <c r="BZ25" s="18" t="str">
        <f>'Raw Data'!K21</f>
        <v/>
      </c>
      <c r="CA25" s="18" t="str">
        <f>'Raw Data'!L21</f>
        <v>Brazil</v>
      </c>
      <c r="CB25" s="18" t="str">
        <f>'Raw Data'!M21</f>
        <v>SAZ</v>
      </c>
      <c r="CC25" s="18" t="str">
        <f>'Raw Data'!N21</f>
        <v>Ambev</v>
      </c>
      <c r="CD25" s="25" t="str">
        <f>'Raw Data'!O21</f>
        <v>Sessin - Operations</v>
      </c>
      <c r="CE25" s="17" t="str">
        <f>'Raw Data'!P21</f>
        <v>Light User</v>
      </c>
      <c r="CF25" s="17" t="str">
        <f>'Raw Data'!Q21</f>
        <v>Weekly</v>
      </c>
    </row>
    <row r="26" ht="15.75" customHeight="1">
      <c r="A26" s="18">
        <f>'Raw Data'!$A22</f>
        <v>20</v>
      </c>
      <c r="B26" s="18" t="str">
        <f>'Raw Data'!$R22</f>
        <v>Daily</v>
      </c>
      <c r="C26" s="18">
        <f t="shared" si="1"/>
        <v>1</v>
      </c>
      <c r="D26" s="18" t="str">
        <f>'Raw Data'!$S22</f>
        <v>Analyzing data or documents to extract insights or summaries, Brainstorming ideas, testing concepts, or getting feedback on my thinking, Building custom prompts, templates, or workflows that I reuse regularly, Getting quick answers to specific questions or looking up information</v>
      </c>
      <c r="E26" s="18">
        <f t="shared" si="2"/>
        <v>3</v>
      </c>
      <c r="F26" s="19">
        <f t="shared" si="3"/>
        <v>1</v>
      </c>
      <c r="G26" s="20" t="str">
        <f>'Raw Data'!T22</f>
        <v>I maintain a library of prompts that I reuse frequently</v>
      </c>
      <c r="H26" s="18">
        <f t="shared" si="4"/>
        <v>0.5</v>
      </c>
      <c r="I26" s="18" t="str">
        <f>'Raw Data'!$U22</f>
        <v>Use AI to help analyze each data source, then compile results manually</v>
      </c>
      <c r="J26" s="18">
        <f t="shared" si="5"/>
        <v>0.67</v>
      </c>
      <c r="K26" s="18" t="str">
        <f>'Raw Data'!$V22</f>
        <v>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v>
      </c>
      <c r="L26" s="18" t="s">
        <v>141</v>
      </c>
      <c r="M26" s="21" t="str">
        <f>substitute('Prompt Template'!$A$2,$K$5,$L26)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tema.&lt;/user_input&gt;</v>
      </c>
      <c r="N26" s="18">
        <f t="array" ref="N26">index('Response Scoring'!$C:$C,match($A26,'Response Scoring'!$A:$A,0))</f>
        <v>2</v>
      </c>
      <c r="O26" s="19">
        <f t="shared" si="6"/>
        <v>0.6666666667</v>
      </c>
      <c r="P26" s="18" t="str">
        <f>'Raw Data'!$W22</f>
        <v>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v>
      </c>
      <c r="Q26" s="18" t="s">
        <v>142</v>
      </c>
      <c r="R26" s="21" t="str">
        <f>substitute('Prompt Template'!$B$2,$P$5,$Q26)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realidade.&lt;/user_input&gt;</v>
      </c>
      <c r="S26" s="18">
        <f t="array" ref="S26">index('Response Scoring'!$E:$E,match($A26,'Response Scoring'!$A:$A,0))</f>
        <v>2</v>
      </c>
      <c r="T26" s="19">
        <f t="shared" si="7"/>
        <v>0.6666666667</v>
      </c>
      <c r="U26" s="19">
        <f t="shared" si="8"/>
        <v>4.503333333</v>
      </c>
      <c r="V26" s="18" t="str">
        <f>'Raw Data'!$X22</f>
        <v>Analyzing presentation slides to evaluate both the visual design and written content for consistency</v>
      </c>
      <c r="W26" s="18">
        <f t="shared" si="9"/>
        <v>1</v>
      </c>
      <c r="X26" s="18" t="str">
        <f>'Raw Data'!$Y22</f>
        <v>Hallucinations (generating false or misleading information), Biases in answers, Data privacy concerns when information is shared with an LLM</v>
      </c>
      <c r="Y26" s="22">
        <f t="shared" si="10"/>
        <v>0.75</v>
      </c>
      <c r="Z26" s="18" t="str">
        <f>'Raw Data'!$Z22</f>
        <v>Anonymize information by removing identifying details, Use secure company instances or enterprise plans when available, Only share information that you would be comfortable sharing internally with a colleague</v>
      </c>
      <c r="AA26" s="19">
        <f t="shared" si="11"/>
        <v>1</v>
      </c>
      <c r="AB26" s="18" t="str">
        <f>'Raw Data'!$AA22</f>
        <v>Always: I routinely cross-check AI outputs with reliable sources</v>
      </c>
      <c r="AC26" s="18">
        <f t="shared" si="12"/>
        <v>1</v>
      </c>
      <c r="AD26" s="18" t="str">
        <f>'Raw Data'!$AB22</f>
        <v>Ask the same AI tool to double-check its work for accuracy, Cross-reference key claims with reliable external sources, Verify any calculations or data analysis independently</v>
      </c>
      <c r="AE26" s="18">
        <f t="shared" si="13"/>
        <v>0.75</v>
      </c>
      <c r="AF26" s="23">
        <v>7.3</v>
      </c>
      <c r="AG26" s="18" t="str">
        <f>'Raw Data'!$AC22</f>
        <v>Frequently: I systematically refine prompts until I’m satisfied</v>
      </c>
      <c r="AH26" s="18">
        <f t="shared" si="14"/>
        <v>1</v>
      </c>
      <c r="AI26" s="18" t="str">
        <f>'Raw Data'!$AD22</f>
        <v>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v>
      </c>
      <c r="AJ26" s="18" t="s">
        <v>143</v>
      </c>
      <c r="AK26" s="21" t="str">
        <f>substitute('Prompt Template'!$C$2,$AI$5,$AJ26)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reunião?&lt;/user_input&gt;</v>
      </c>
      <c r="AL26" s="18">
        <f t="array" ref="AL26">index('Response Scoring'!$G:$G,match($A26,'Response Scoring'!$A:$A,0))</f>
        <v>4</v>
      </c>
      <c r="AM26" s="18">
        <f t="shared" si="15"/>
        <v>0.8</v>
      </c>
      <c r="AN26" s="18" t="str">
        <f>'Raw Data'!$AE22</f>
        <v>Eu não sei como criar instruções de IA personalizadas.</v>
      </c>
      <c r="AO26" s="18" t="s">
        <v>144</v>
      </c>
      <c r="AP26" s="21" t="str">
        <f>substitute('Prompt Template'!$D$2,$AN$5,$AO26)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6" s="18">
        <f t="array" ref="AQ26">index('Response Scoring'!$I:$I,match($A26,'Response Scoring'!$A:$A,0))</f>
        <v>0</v>
      </c>
      <c r="AR26" s="18">
        <f t="shared" si="16"/>
        <v>0</v>
      </c>
      <c r="AS26" s="24">
        <f t="shared" si="17"/>
        <v>4.3</v>
      </c>
      <c r="AT26" s="24">
        <f t="shared" si="18"/>
        <v>8.4</v>
      </c>
      <c r="AU26" s="18">
        <f t="shared" si="19"/>
        <v>24.90666667</v>
      </c>
      <c r="AV26" s="24">
        <f t="shared" si="20"/>
        <v>49.81333333</v>
      </c>
      <c r="AW26" s="18" t="str">
        <f t="shared" si="21"/>
        <v>AI Experimenter</v>
      </c>
      <c r="AX26" s="18" t="str">
        <f>'Raw Data'!AF22</f>
        <v>ChatGPT</v>
      </c>
      <c r="AY26" s="18" t="str">
        <f>'Raw Data'!AG22</f>
        <v>Yes</v>
      </c>
      <c r="AZ26" s="18" t="str">
        <f>'Raw Data'!AH22</f>
        <v/>
      </c>
      <c r="BA26" s="18" t="str">
        <f>'Raw Data'!AI22</f>
        <v/>
      </c>
      <c r="BB26" s="18" t="str">
        <f>'Raw Data'!AJ22</f>
        <v/>
      </c>
      <c r="BC26" s="18" t="str">
        <f>'Raw Data'!AK22</f>
        <v/>
      </c>
      <c r="BD26" s="18" t="str">
        <f>'Raw Data'!AL22</f>
        <v/>
      </c>
      <c r="BE26" s="18" t="str">
        <f>'Raw Data'!AM22</f>
        <v/>
      </c>
      <c r="BF26" s="18" t="str">
        <f>'Raw Data'!AN22</f>
        <v/>
      </c>
      <c r="BG26" s="18" t="str">
        <f>'Raw Data'!AO22</f>
        <v/>
      </c>
      <c r="BH26" s="18" t="str">
        <f>'Raw Data'!AP22</f>
        <v/>
      </c>
      <c r="BI26" s="18" t="str">
        <f>'Raw Data'!AQ22</f>
        <v/>
      </c>
      <c r="BJ26" s="18" t="str">
        <f>'Raw Data'!AR22</f>
        <v/>
      </c>
      <c r="BK26" s="18" t="str">
        <f>'Raw Data'!AS22</f>
        <v/>
      </c>
      <c r="BL26" s="18" t="str">
        <f>'Raw Data'!AT22</f>
        <v/>
      </c>
      <c r="BM26" s="18" t="str">
        <f>'Raw Data'!AU22</f>
        <v/>
      </c>
      <c r="BN26" s="18" t="str">
        <f>'Raw Data'!AV22</f>
        <v/>
      </c>
      <c r="BO26" s="18" t="str">
        <f>'Raw Data'!AW22</f>
        <v/>
      </c>
      <c r="BP26" s="18" t="str">
        <f>'Raw Data'!AX22</f>
        <v/>
      </c>
      <c r="BQ26" s="18" t="str">
        <f>'Raw Data'!AY22</f>
        <v/>
      </c>
      <c r="BR26" s="18" t="str">
        <f>'Raw Data'!AZ22</f>
        <v/>
      </c>
      <c r="BS26" s="18" t="str">
        <f>'Raw Data'!D22</f>
        <v/>
      </c>
      <c r="BT26" s="18" t="str">
        <f>'Raw Data'!E22</f>
        <v/>
      </c>
      <c r="BU26" s="18" t="str">
        <f>'Raw Data'!F22</f>
        <v>ZÉ</v>
      </c>
      <c r="BV26" s="25" t="str">
        <f>'Raw Data'!G22</f>
        <v>Operations</v>
      </c>
      <c r="BW26" s="25" t="str">
        <f t="shared" si="22"/>
        <v>#REF!</v>
      </c>
      <c r="BX26" s="25" t="str">
        <f>'Raw Data'!I22</f>
        <v>N/A</v>
      </c>
      <c r="BY26" s="18" t="str">
        <f>'Raw Data'!J22</f>
        <v/>
      </c>
      <c r="BZ26" s="18" t="str">
        <f>'Raw Data'!K22</f>
        <v/>
      </c>
      <c r="CA26" s="18" t="str">
        <f>'Raw Data'!L22</f>
        <v>Brazil</v>
      </c>
      <c r="CB26" s="18" t="str">
        <f>'Raw Data'!M22</f>
        <v>SAZ</v>
      </c>
      <c r="CC26" s="18" t="str">
        <f>'Raw Data'!N22</f>
        <v>Ambev</v>
      </c>
      <c r="CD26" s="25" t="str">
        <f>'Raw Data'!O22</f>
        <v>Sessin - Operations</v>
      </c>
      <c r="CE26" s="17" t="str">
        <f>'Raw Data'!P22</f>
        <v>Light User</v>
      </c>
      <c r="CF26" s="17" t="str">
        <f>'Raw Data'!Q22</f>
        <v>Weekly</v>
      </c>
    </row>
    <row r="27" ht="15.75" customHeight="1">
      <c r="A27" s="18">
        <f>'Raw Data'!$A23</f>
        <v>21</v>
      </c>
      <c r="B27" s="18" t="str">
        <f>'Raw Data'!$R23</f>
        <v>Daily</v>
      </c>
      <c r="C27" s="18">
        <f t="shared" si="1"/>
        <v>1</v>
      </c>
      <c r="D27" s="18" t="str">
        <f>'Raw Data'!$S23</f>
        <v>Getting quick answers to specific questions or looking up information, Editing or improving text I’ve already written (emails, documents, presentations), Brainstorming ideas, testing concepts, or getting feedback on my thinking</v>
      </c>
      <c r="E27" s="18">
        <f t="shared" si="2"/>
        <v>2</v>
      </c>
      <c r="F27" s="19">
        <f t="shared" si="3"/>
        <v>0.6666666667</v>
      </c>
      <c r="G27" s="20" t="str">
        <f>'Raw Data'!T23</f>
        <v>I create fresh prompts each time I use AI</v>
      </c>
      <c r="H27" s="18">
        <f t="shared" si="4"/>
        <v>0.25</v>
      </c>
      <c r="I27" s="18" t="str">
        <f>'Raw Data'!$U23</f>
        <v>Create a systematic process where AI handles data analysis and summary generation consistently</v>
      </c>
      <c r="J27" s="18">
        <f t="shared" si="5"/>
        <v>1</v>
      </c>
      <c r="K27" s="18" t="str">
        <f>'Raw Data'!$V23</f>
        <v>Utilizaria a IA incialmente como uma fonte de informações. Pesquisar sobre o tema para entender melhor. Em seguida, usaria a IA para me axuliar a montar a apresentação e me dar ideia de analises que posso apresentar no caso.</v>
      </c>
      <c r="L27" s="18" t="s">
        <v>145</v>
      </c>
      <c r="M27" s="21" t="str">
        <f>substitute('Prompt Template'!$A$2,$K$5,$L27)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incialmente como uma fonte de informações. Pesquisar sobre o tema para entender melhor. Em seguida, usaria a IA para me axuliar a montar a apresentação e me dar ideia de analises que posso apresentar no caso.&lt;/user_input&gt;</v>
      </c>
      <c r="N27" s="18">
        <f t="array" ref="N27">index('Response Scoring'!$C:$C,match($A27,'Response Scoring'!$A:$A,0))</f>
        <v>2</v>
      </c>
      <c r="O27" s="19">
        <f t="shared" si="6"/>
        <v>0.6666666667</v>
      </c>
      <c r="P27" s="18" t="str">
        <f>'Raw Data'!$W23</f>
        <v>Precisei fazer a leitura de conversas com clientes com um grande historico. A IA me ajudou a puxar os principais assuntos falados nas conversas. Concluí a analise em uma hora.</v>
      </c>
      <c r="Q27" s="18" t="s">
        <v>146</v>
      </c>
      <c r="R27" s="21" t="str">
        <f>substitute('Prompt Template'!$B$2,$P$5,$Q27)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&lt;user_input&gt;Precisei fazer a leitura de conversas com clientes com um grande historico. A IA me ajudou a puxar os principais assuntos falados nas conversas. Concluí a analise em uma hora.&lt;/user_input&gt;</v>
      </c>
      <c r="S27" s="18">
        <f t="array" ref="S27">index('Response Scoring'!$E:$E,match($A27,'Response Scoring'!$A:$A,0))</f>
        <v>2</v>
      </c>
      <c r="T27" s="19">
        <f t="shared" si="7"/>
        <v>0.6666666667</v>
      </c>
      <c r="U27" s="19">
        <f t="shared" si="8"/>
        <v>4.25</v>
      </c>
      <c r="V27" s="18" t="str">
        <f>'Raw Data'!$X23</f>
        <v>Creating a complete slide deck with visual design for an important client presentation</v>
      </c>
      <c r="W27" s="18">
        <f t="shared" si="9"/>
        <v>0</v>
      </c>
      <c r="X27" s="18" t="str">
        <f>'Raw Data'!$Y23</f>
        <v>Hallucinations (generating false or misleading information), Data privacy concerns when information is shared with an LLM</v>
      </c>
      <c r="Y27" s="22">
        <f t="shared" si="10"/>
        <v>0.5</v>
      </c>
      <c r="Z27" s="18" t="str">
        <f>'Raw Data'!$Z23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7" s="19">
        <f t="shared" si="11"/>
        <v>0</v>
      </c>
      <c r="AB27" s="18" t="str">
        <f>'Raw Data'!$AA23</f>
        <v>Sometimes: I do a quick check against known data or references</v>
      </c>
      <c r="AC27" s="18">
        <f t="shared" si="12"/>
        <v>0.67</v>
      </c>
      <c r="AD27" s="18" t="str">
        <f>'Raw Data'!$AB23</f>
        <v>Check if the response uses confident language and specific details, Cross-reference key claims with reliable external sources, Verify any calculations or data analysis independently</v>
      </c>
      <c r="AE27" s="18">
        <f t="shared" si="13"/>
        <v>0</v>
      </c>
      <c r="AF27" s="23">
        <v>4.5</v>
      </c>
      <c r="AG27" s="18" t="str">
        <f>'Raw Data'!$AC23</f>
        <v>Frequently: I systematically refine prompts until I’m satisfied</v>
      </c>
      <c r="AH27" s="18">
        <f t="shared" si="14"/>
        <v>1</v>
      </c>
      <c r="AI27" s="18" t="str">
        <f>'Raw Data'!$AD23</f>
        <v>Me ajude a estruturar os principais pontos que devo apresentar (objetivos, benefícios, riscos e próximos passos), considerando que o tema da reunião é "X".</v>
      </c>
      <c r="AJ27" s="18" t="s">
        <v>147</v>
      </c>
      <c r="AK27" s="21" t="str">
        <f>substitute('Prompt Template'!$C$2,$AI$5,$AJ27)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estruturar os principais pontos que devo apresentar (objetivos, benefícios, riscos e próximos passos), considerando que o tema da reunião é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estruturar os principais pontos que devo apresentar (objetivos, benefícios, riscos e próximos passos), considerando que o tema da reunião é "X".&lt;/user_input&gt;</v>
      </c>
      <c r="AL27" s="18">
        <f t="array" ref="AL27">index('Response Scoring'!$G:$G,match($A27,'Response Scoring'!$A:$A,0))</f>
        <v>4</v>
      </c>
      <c r="AM27" s="18">
        <f t="shared" si="15"/>
        <v>0.8</v>
      </c>
      <c r="AN27" s="18" t="str">
        <f>'Raw Data'!$AE23</f>
        <v>Me ajude a equipe a pesquisar, organizar e analisar informações sobre concorrentes, incluindo produtos, preços, posicionamento, campanhas e inovações, de maneira estruturada, comparável e atualizada.</v>
      </c>
      <c r="AO27" s="18" t="s">
        <v>148</v>
      </c>
      <c r="AP27" s="21" t="str">
        <f>substitute('Prompt Template'!$D$2,$AN$5,$AO27)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&lt;user_input&gt;Me ajude a equipe a pesquisar, organizar e analisar informações sobre concorrentes, incluindo produtos, preços, posicionamento, campanhas e inovações, de maneira estruturada, comparável e atualizada.&lt;/user_input&gt;
</v>
      </c>
      <c r="AQ27" s="18">
        <f t="array" ref="AQ27">index('Response Scoring'!$I:$I,match($A27,'Response Scoring'!$A:$A,0))</f>
        <v>1</v>
      </c>
      <c r="AR27" s="18">
        <f t="shared" si="16"/>
        <v>0.2</v>
      </c>
      <c r="AS27" s="24">
        <f t="shared" si="17"/>
        <v>5.3</v>
      </c>
      <c r="AT27" s="24">
        <f t="shared" si="18"/>
        <v>8.4</v>
      </c>
      <c r="AU27" s="18">
        <f t="shared" si="19"/>
        <v>23.6</v>
      </c>
      <c r="AV27" s="24">
        <f t="shared" si="20"/>
        <v>47.2</v>
      </c>
      <c r="AW27" s="18" t="str">
        <f t="shared" si="21"/>
        <v>AI Experimenter</v>
      </c>
      <c r="AX27" s="18" t="str">
        <f>'Raw Data'!AF23</f>
        <v>ChatGPT</v>
      </c>
      <c r="AY27" s="18" t="str">
        <f>'Raw Data'!AG23</f>
        <v>Yes</v>
      </c>
      <c r="AZ27" s="18" t="str">
        <f>'Raw Data'!AH23</f>
        <v/>
      </c>
      <c r="BA27" s="18" t="str">
        <f>'Raw Data'!AI23</f>
        <v/>
      </c>
      <c r="BB27" s="18" t="str">
        <f>'Raw Data'!AJ23</f>
        <v/>
      </c>
      <c r="BC27" s="18" t="str">
        <f>'Raw Data'!AK23</f>
        <v/>
      </c>
      <c r="BD27" s="18" t="str">
        <f>'Raw Data'!AL23</f>
        <v/>
      </c>
      <c r="BE27" s="18" t="str">
        <f>'Raw Data'!AM23</f>
        <v/>
      </c>
      <c r="BF27" s="18" t="str">
        <f>'Raw Data'!AN23</f>
        <v/>
      </c>
      <c r="BG27" s="18" t="str">
        <f>'Raw Data'!AO23</f>
        <v/>
      </c>
      <c r="BH27" s="18" t="str">
        <f>'Raw Data'!AP23</f>
        <v/>
      </c>
      <c r="BI27" s="18" t="str">
        <f>'Raw Data'!AQ23</f>
        <v/>
      </c>
      <c r="BJ27" s="18" t="str">
        <f>'Raw Data'!AR23</f>
        <v/>
      </c>
      <c r="BK27" s="18" t="str">
        <f>'Raw Data'!AS23</f>
        <v/>
      </c>
      <c r="BL27" s="18" t="str">
        <f>'Raw Data'!AT23</f>
        <v/>
      </c>
      <c r="BM27" s="18" t="str">
        <f>'Raw Data'!AU23</f>
        <v/>
      </c>
      <c r="BN27" s="18" t="str">
        <f>'Raw Data'!AV23</f>
        <v/>
      </c>
      <c r="BO27" s="18" t="str">
        <f>'Raw Data'!AW23</f>
        <v/>
      </c>
      <c r="BP27" s="18" t="str">
        <f>'Raw Data'!AX23</f>
        <v/>
      </c>
      <c r="BQ27" s="18" t="str">
        <f>'Raw Data'!AY23</f>
        <v/>
      </c>
      <c r="BR27" s="18" t="str">
        <f>'Raw Data'!AZ23</f>
        <v/>
      </c>
      <c r="BS27" s="18" t="str">
        <f>'Raw Data'!D23</f>
        <v/>
      </c>
      <c r="BT27" s="18" t="str">
        <f>'Raw Data'!E23</f>
        <v/>
      </c>
      <c r="BU27" s="18" t="str">
        <f>'Raw Data'!F23</f>
        <v>ZÉ</v>
      </c>
      <c r="BV27" s="25" t="str">
        <f>'Raw Data'!G23</f>
        <v>Operations</v>
      </c>
      <c r="BW27" s="25" t="str">
        <f t="shared" si="22"/>
        <v>#REF!</v>
      </c>
      <c r="BX27" s="25" t="str">
        <f>'Raw Data'!I23</f>
        <v>N/A</v>
      </c>
      <c r="BY27" s="18" t="str">
        <f>'Raw Data'!J23</f>
        <v/>
      </c>
      <c r="BZ27" s="18" t="str">
        <f>'Raw Data'!K23</f>
        <v/>
      </c>
      <c r="CA27" s="18" t="str">
        <f>'Raw Data'!L23</f>
        <v>Brazil</v>
      </c>
      <c r="CB27" s="18" t="str">
        <f>'Raw Data'!M23</f>
        <v>SAZ</v>
      </c>
      <c r="CC27" s="18" t="str">
        <f>'Raw Data'!N23</f>
        <v>Ambev</v>
      </c>
      <c r="CD27" s="25" t="str">
        <f>'Raw Data'!O23</f>
        <v>Sessin - Operations</v>
      </c>
      <c r="CE27" s="17" t="str">
        <f>'Raw Data'!P23</f>
        <v>Skeptic User</v>
      </c>
      <c r="CF27" s="17" t="str">
        <f>'Raw Data'!Q23</f>
        <v>Monthly</v>
      </c>
    </row>
    <row r="28" ht="15.75" customHeight="1">
      <c r="A28" s="18">
        <f>'Raw Data'!$A24</f>
        <v>22</v>
      </c>
      <c r="B28" s="18" t="str">
        <f>'Raw Data'!$R24</f>
        <v>Several times a week</v>
      </c>
      <c r="C28" s="18">
        <f t="shared" si="1"/>
        <v>0.75</v>
      </c>
      <c r="D28" s="18" t="str">
        <f>'Raw Data'!$S24</f>
        <v>Writing or debugging code, scripts, or formulas, 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Building custom prompts, templates, or workflows that I reuse regularly</v>
      </c>
      <c r="E28" s="18">
        <f t="shared" si="2"/>
        <v>3</v>
      </c>
      <c r="F28" s="19">
        <f t="shared" si="3"/>
        <v>1</v>
      </c>
      <c r="G28" s="20" t="str">
        <f>'Raw Data'!T24</f>
        <v>I maintain a library of prompts that I reuse frequently</v>
      </c>
      <c r="H28" s="18">
        <f t="shared" si="4"/>
        <v>0.5</v>
      </c>
      <c r="I28" s="18" t="str">
        <f>'Raw Data'!$U24</f>
        <v>Create a systematic process where AI handles data analysis and summary generation consistently</v>
      </c>
      <c r="J28" s="18">
        <f t="shared" si="5"/>
        <v>1</v>
      </c>
      <c r="K28" s="18" t="str">
        <f>'Raw Data'!$V24</f>
        <v>Usaria para entender o tema, pesquisar sobre, e me ajudar a estrurar a apresentação</v>
      </c>
      <c r="L28" s="18" t="s">
        <v>149</v>
      </c>
      <c r="M28" s="21" t="str">
        <f>substitute('Prompt Template'!$A$2,$K$5,$L28)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o tema, pesquisar sobre, e me ajudar a estrurar a apresentação&lt;/user_input&gt;</v>
      </c>
      <c r="N28" s="18">
        <f t="array" ref="N28">index('Response Scoring'!$C:$C,match($A28,'Response Scoring'!$A:$A,0))</f>
        <v>2</v>
      </c>
      <c r="O28" s="19">
        <f t="shared" si="6"/>
        <v>0.6666666667</v>
      </c>
      <c r="P28" s="18" t="str">
        <f>'Raw Data'!$W24</f>
        <v>Utilizo IA para resumir informações e apoiar a criação de comunicações e materiais de planejamento. Isso agiliza o processo e garante mensagens mais claras e consistentes.</v>
      </c>
      <c r="Q28" s="18" t="s">
        <v>150</v>
      </c>
      <c r="R28" s="21" t="str">
        <f>substitute('Prompt Template'!$B$2,$P$5,$Q28)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IA para resumir informações e apoiar a criação de comunicações e materiais de planejamento. Isso agiliza o processo e garante mensagens mais claras e consistentes.&lt;/user_input&gt;</v>
      </c>
      <c r="S28" s="18">
        <f t="array" ref="S28">index('Response Scoring'!$E:$E,match($A28,'Response Scoring'!$A:$A,0))</f>
        <v>2</v>
      </c>
      <c r="T28" s="19">
        <f t="shared" si="7"/>
        <v>0.6666666667</v>
      </c>
      <c r="U28" s="19">
        <f t="shared" si="8"/>
        <v>4.583333333</v>
      </c>
      <c r="V28" s="18" t="str">
        <f>'Raw Data'!$X24</f>
        <v>Analyzing presentation slides to evaluate both the visual design and written content for consistency</v>
      </c>
      <c r="W28" s="18">
        <f t="shared" si="9"/>
        <v>1</v>
      </c>
      <c r="X28" s="18" t="str">
        <f>'Raw Data'!$Y24</f>
        <v>Hallucinations (generating false or misleading information)</v>
      </c>
      <c r="Y28" s="22">
        <f t="shared" si="10"/>
        <v>0.25</v>
      </c>
      <c r="Z28" s="18" t="str">
        <f>'Raw Data'!$Z24</f>
        <v>Use secure company instances or enterprise plans when available</v>
      </c>
      <c r="AA28" s="19">
        <f t="shared" si="11"/>
        <v>0.5</v>
      </c>
      <c r="AB28" s="18" t="str">
        <f>'Raw Data'!$AA24</f>
        <v>Sometimes: I do a quick check against known data or references</v>
      </c>
      <c r="AC28" s="18">
        <f t="shared" si="12"/>
        <v>0.67</v>
      </c>
      <c r="AD28" s="18" t="str">
        <f>'Raw Data'!$AB24</f>
        <v>Cross-reference key claims with reliable external sources, Ask the same AI tool to double-check its work for accuracy</v>
      </c>
      <c r="AE28" s="18">
        <f t="shared" si="13"/>
        <v>0.5</v>
      </c>
      <c r="AF28" s="23">
        <v>5.0</v>
      </c>
      <c r="AG28" s="18" t="str">
        <f>'Raw Data'!$AC24</f>
        <v>Sometimes: I iterate 2–3 times to reach a good result</v>
      </c>
      <c r="AH28" s="18">
        <f t="shared" si="14"/>
        <v>0.67</v>
      </c>
      <c r="AI28" s="18" t="str">
        <f>'Raw Data'!$AD24</f>
        <v>Vou participar de uma reunião para discutir uma nova proposta de projeto. Me ajude a me preparar listando os objetivos principais, possíveis desafios, dados que posso levar para embasar minha argumentação e perguntas inteligentes para demonstrar visão estratégica.</v>
      </c>
      <c r="AJ28" s="18" t="s">
        <v>151</v>
      </c>
      <c r="AK28" s="21" t="str">
        <f>substitute('Prompt Template'!$C$2,$AI$5,$AJ28)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proposta de projeto. Me ajude a me preparar listando os objetivos principais, possíveis desafios, dados que posso levar para embasar minha argumentação e perguntas inteligentes para demonstrar visão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proposta de projeto. Me ajude a me preparar listando os objetivos principais, possíveis desafios, dados que posso levar para embasar minha argumentação e perguntas inteligentes para demonstrar visão estratégica.&lt;/user_input&gt;</v>
      </c>
      <c r="AL28" s="18">
        <f t="array" ref="AL28">index('Response Scoring'!$G:$G,match($A28,'Response Scoring'!$A:$A,0))</f>
        <v>4</v>
      </c>
      <c r="AM28" s="18">
        <f t="shared" si="15"/>
        <v>0.8</v>
      </c>
      <c r="AN28" s="18" t="str">
        <f>'Raw Data'!$AE24</f>
        <v>Eu não sei como criar instruções de IA personalizadas</v>
      </c>
      <c r="AO28" s="18" t="s">
        <v>140</v>
      </c>
      <c r="AP28" s="21" t="str">
        <f>substitute('Prompt Template'!$D$2,$AN$5,$AO28)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8" s="18">
        <f t="array" ref="AQ28">index('Response Scoring'!$I:$I,match($A28,'Response Scoring'!$A:$A,0))</f>
        <v>0</v>
      </c>
      <c r="AR28" s="18">
        <f t="shared" si="16"/>
        <v>0</v>
      </c>
      <c r="AS28" s="24">
        <f t="shared" si="17"/>
        <v>3.805</v>
      </c>
      <c r="AT28" s="24">
        <f t="shared" si="18"/>
        <v>7.74</v>
      </c>
      <c r="AU28" s="18">
        <f t="shared" si="19"/>
        <v>21.77666667</v>
      </c>
      <c r="AV28" s="24">
        <f t="shared" si="20"/>
        <v>43.55333333</v>
      </c>
      <c r="AW28" s="18" t="str">
        <f t="shared" si="21"/>
        <v>AI Experimenter</v>
      </c>
      <c r="AX28" s="18" t="str">
        <f>'Raw Data'!AF24</f>
        <v>ChatGPT</v>
      </c>
      <c r="AY28" s="18" t="str">
        <f>'Raw Data'!AG24</f>
        <v>Yes</v>
      </c>
      <c r="AZ28" s="18" t="str">
        <f>'Raw Data'!AH24</f>
        <v/>
      </c>
      <c r="BA28" s="18" t="str">
        <f>'Raw Data'!AI24</f>
        <v/>
      </c>
      <c r="BB28" s="18" t="str">
        <f>'Raw Data'!AJ24</f>
        <v/>
      </c>
      <c r="BC28" s="18" t="str">
        <f>'Raw Data'!AK24</f>
        <v/>
      </c>
      <c r="BD28" s="18" t="str">
        <f>'Raw Data'!AL24</f>
        <v/>
      </c>
      <c r="BE28" s="18" t="str">
        <f>'Raw Data'!AM24</f>
        <v/>
      </c>
      <c r="BF28" s="18" t="str">
        <f>'Raw Data'!AN24</f>
        <v/>
      </c>
      <c r="BG28" s="18" t="str">
        <f>'Raw Data'!AO24</f>
        <v/>
      </c>
      <c r="BH28" s="18" t="str">
        <f>'Raw Data'!AP24</f>
        <v/>
      </c>
      <c r="BI28" s="18" t="str">
        <f>'Raw Data'!AQ24</f>
        <v/>
      </c>
      <c r="BJ28" s="18" t="str">
        <f>'Raw Data'!AR24</f>
        <v/>
      </c>
      <c r="BK28" s="18" t="str">
        <f>'Raw Data'!AS24</f>
        <v/>
      </c>
      <c r="BL28" s="18" t="str">
        <f>'Raw Data'!AT24</f>
        <v/>
      </c>
      <c r="BM28" s="18" t="str">
        <f>'Raw Data'!AU24</f>
        <v/>
      </c>
      <c r="BN28" s="18" t="str">
        <f>'Raw Data'!AV24</f>
        <v/>
      </c>
      <c r="BO28" s="18" t="str">
        <f>'Raw Data'!AW24</f>
        <v/>
      </c>
      <c r="BP28" s="18" t="str">
        <f>'Raw Data'!AX24</f>
        <v/>
      </c>
      <c r="BQ28" s="18" t="str">
        <f>'Raw Data'!AY24</f>
        <v/>
      </c>
      <c r="BR28" s="18" t="str">
        <f>'Raw Data'!AZ24</f>
        <v/>
      </c>
      <c r="BS28" s="18" t="str">
        <f>'Raw Data'!D24</f>
        <v/>
      </c>
      <c r="BT28" s="18" t="str">
        <f>'Raw Data'!E24</f>
        <v/>
      </c>
      <c r="BU28" s="18" t="str">
        <f>'Raw Data'!F24</f>
        <v>ZÉ</v>
      </c>
      <c r="BV28" s="25" t="str">
        <f>'Raw Data'!G24</f>
        <v>Operations</v>
      </c>
      <c r="BW28" s="25" t="str">
        <f t="shared" si="22"/>
        <v>#REF!</v>
      </c>
      <c r="BX28" s="25" t="str">
        <f>'Raw Data'!I24</f>
        <v>N/A</v>
      </c>
      <c r="BY28" s="18" t="str">
        <f>'Raw Data'!J24</f>
        <v/>
      </c>
      <c r="BZ28" s="18" t="str">
        <f>'Raw Data'!K24</f>
        <v/>
      </c>
      <c r="CA28" s="18" t="str">
        <f>'Raw Data'!L24</f>
        <v>Brazil</v>
      </c>
      <c r="CB28" s="18" t="str">
        <f>'Raw Data'!M24</f>
        <v>SAZ</v>
      </c>
      <c r="CC28" s="18" t="str">
        <f>'Raw Data'!N24</f>
        <v>Ambev</v>
      </c>
      <c r="CD28" s="25" t="str">
        <f>'Raw Data'!O24</f>
        <v>Sessin - Operations</v>
      </c>
      <c r="CE28" s="17" t="str">
        <f>'Raw Data'!P24</f>
        <v>Light User</v>
      </c>
      <c r="CF28" s="17" t="str">
        <f>'Raw Data'!Q24</f>
        <v>Monthly</v>
      </c>
    </row>
    <row r="29" ht="15.75" customHeight="1">
      <c r="A29" s="18">
        <f>'Raw Data'!$A25</f>
        <v>23</v>
      </c>
      <c r="B29" s="18" t="str">
        <f>'Raw Data'!$R25</f>
        <v>Several times a week</v>
      </c>
      <c r="C29" s="18">
        <f t="shared" si="1"/>
        <v>0.75</v>
      </c>
      <c r="D29" s="18" t="str">
        <f>'Raw Data'!$S25</f>
        <v>Getting quick answers to specific questions or looking up information, Editing or improving text I’ve already written (emails, documents, presentations)</v>
      </c>
      <c r="E29" s="18">
        <f t="shared" si="2"/>
        <v>1</v>
      </c>
      <c r="F29" s="19">
        <f t="shared" si="3"/>
        <v>0.3333333333</v>
      </c>
      <c r="G29" s="20" t="str">
        <f>'Raw Data'!T25</f>
        <v>I maintain a library of prompts that I reuse frequently</v>
      </c>
      <c r="H29" s="18">
        <f t="shared" si="4"/>
        <v>0.5</v>
      </c>
      <c r="I29" s="18" t="str">
        <f>'Raw Data'!$U25</f>
        <v>Create a systematic process where AI handles data analysis and summary generation consistently</v>
      </c>
      <c r="J29" s="18">
        <f t="shared" si="5"/>
        <v>1</v>
      </c>
      <c r="K29" s="18" t="str">
        <f>'Raw Data'!$V25</f>
        <v>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v>
      </c>
      <c r="L29" s="18" t="s">
        <v>152</v>
      </c>
      <c r="M29" s="21" t="str">
        <f>substitute('Prompt Template'!$A$2,$K$5,$L29)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tma&lt;/user_input&gt;</v>
      </c>
      <c r="N29" s="18">
        <f t="array" ref="N29">index('Response Scoring'!$C:$C,match($A29,'Response Scoring'!$A:$A,0))</f>
        <v>2</v>
      </c>
      <c r="O29" s="19">
        <f t="shared" si="6"/>
        <v>0.6666666667</v>
      </c>
      <c r="P29" s="18" t="str">
        <f>'Raw Data'!$W25</f>
        <v>Para pegar resultados de vendas de um produto especifico, entender resultados comparados com outros periodos de maneira rapida e simples</v>
      </c>
      <c r="Q29" s="18" t="s">
        <v>153</v>
      </c>
      <c r="R29" s="21" t="str">
        <f>substitute('Prompt Template'!$B$2,$P$5,$Q29)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pegar resultados de vendas de um produto especifico, entender resultados comparados com outros periodos de maneira rapida e simples&lt;/user_input&gt;</v>
      </c>
      <c r="S29" s="18">
        <f t="array" ref="S29">index('Response Scoring'!$E:$E,match($A29,'Response Scoring'!$A:$A,0))</f>
        <v>2</v>
      </c>
      <c r="T29" s="19">
        <f t="shared" si="7"/>
        <v>0.6666666667</v>
      </c>
      <c r="U29" s="19">
        <f t="shared" si="8"/>
        <v>3.916666667</v>
      </c>
      <c r="V29" s="18" t="str">
        <f>'Raw Data'!$X25</f>
        <v>Providing real-time updates on breaking news events happening right now</v>
      </c>
      <c r="W29" s="18">
        <f t="shared" si="9"/>
        <v>0</v>
      </c>
      <c r="X29" s="18" t="str">
        <f>'Raw Data'!$Y25</f>
        <v>Hallucinations (generating false or misleading information), Data privacy concerns when information is shared with an LLM</v>
      </c>
      <c r="Y29" s="22">
        <f t="shared" si="10"/>
        <v>0.5</v>
      </c>
      <c r="Z29" s="18" t="str">
        <f>'Raw Data'!$Z25</f>
        <v>Verify that the AI tool has SSL/HTTPS encryption before using it, Use secure company instances or enterprise plans when available</v>
      </c>
      <c r="AA29" s="19">
        <f t="shared" si="11"/>
        <v>0</v>
      </c>
      <c r="AB29" s="18" t="str">
        <f>'Raw Data'!$AA25</f>
        <v>Sometimes: I do a quick check against known data or references</v>
      </c>
      <c r="AC29" s="18">
        <f t="shared" si="12"/>
        <v>0.67</v>
      </c>
      <c r="AD29" s="18" t="str">
        <f>'Raw Data'!$AB25</f>
        <v>Cross-reference key claims with reliable external sources</v>
      </c>
      <c r="AE29" s="18">
        <f t="shared" si="13"/>
        <v>0.25</v>
      </c>
      <c r="AF29" s="23">
        <v>9.3</v>
      </c>
      <c r="AG29" s="18" t="str">
        <f>'Raw Data'!$AC25</f>
        <v>Sometimes: I iterate 2–3 times to reach a good result</v>
      </c>
      <c r="AH29" s="18">
        <f t="shared" si="14"/>
        <v>0.67</v>
      </c>
      <c r="AI29" s="18" t="str">
        <f>'Raw Data'!$AD25</f>
        <v>me traga um resumo detalhado dessa iniciativa que estamos avaliando para a empresa. Me traga tbm quais os riscos e vantagens que essa iniciativa pode trazer</v>
      </c>
      <c r="AJ29" s="18" t="s">
        <v>154</v>
      </c>
      <c r="AK29" s="21" t="str">
        <f>substitute('Prompt Template'!$C$2,$AI$5,$AJ29)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traga um resumo detalhado dessa iniciativa que estamos avaliando para a empresa. Me traga tbm quais os riscos e vantagens que essa iniciativa pode trazer&lt;/prompt&gt;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traga um resumo detalhado dessa iniciativa que estamos avaliando para a empresa. Me traga tbm quais os riscos e vantagens que essa iniciativa pode trazer&lt;/user_input&gt;</v>
      </c>
      <c r="AL29" s="18">
        <f t="array" ref="AL29">index('Response Scoring'!$G:$G,match($A29,'Response Scoring'!$A:$A,0))</f>
        <v>2</v>
      </c>
      <c r="AM29" s="18">
        <f t="shared" si="15"/>
        <v>0.4</v>
      </c>
      <c r="AN29" s="18" t="str">
        <f>'Raw Data'!$AE25</f>
        <v>eu não sei como criar instruções de IA personalizadas</v>
      </c>
      <c r="AO29" s="18" t="s">
        <v>155</v>
      </c>
      <c r="AP29" s="21" t="str">
        <f>substitute('Prompt Template'!$D$2,$AN$5,$AO29)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9" s="18">
        <f t="array" ref="AQ29">index('Response Scoring'!$I:$I,match($A29,'Response Scoring'!$A:$A,0))</f>
        <v>0</v>
      </c>
      <c r="AR29" s="18">
        <f t="shared" si="16"/>
        <v>0</v>
      </c>
      <c r="AS29" s="24">
        <f t="shared" si="17"/>
        <v>2.405</v>
      </c>
      <c r="AT29" s="24">
        <f t="shared" si="18"/>
        <v>4.54</v>
      </c>
      <c r="AU29" s="18">
        <f t="shared" si="19"/>
        <v>21.94333333</v>
      </c>
      <c r="AV29" s="24">
        <f t="shared" si="20"/>
        <v>43.88666667</v>
      </c>
      <c r="AW29" s="18" t="str">
        <f t="shared" si="21"/>
        <v>AI Experimenter</v>
      </c>
      <c r="AX29" s="18" t="str">
        <f>'Raw Data'!AF25</f>
        <v>ChatGPT, Gemini</v>
      </c>
      <c r="AY29" s="18" t="str">
        <f>'Raw Data'!AG25</f>
        <v>No</v>
      </c>
      <c r="AZ29" s="18" t="str">
        <f>'Raw Data'!AH25</f>
        <v/>
      </c>
      <c r="BA29" s="18" t="str">
        <f>'Raw Data'!AI25</f>
        <v/>
      </c>
      <c r="BB29" s="18" t="str">
        <f>'Raw Data'!AJ25</f>
        <v/>
      </c>
      <c r="BC29" s="18" t="str">
        <f>'Raw Data'!AK25</f>
        <v/>
      </c>
      <c r="BD29" s="18" t="str">
        <f>'Raw Data'!AL25</f>
        <v/>
      </c>
      <c r="BE29" s="18" t="str">
        <f>'Raw Data'!AM25</f>
        <v/>
      </c>
      <c r="BF29" s="18" t="str">
        <f>'Raw Data'!AN25</f>
        <v/>
      </c>
      <c r="BG29" s="18" t="str">
        <f>'Raw Data'!AO25</f>
        <v/>
      </c>
      <c r="BH29" s="18" t="str">
        <f>'Raw Data'!AP25</f>
        <v/>
      </c>
      <c r="BI29" s="18" t="str">
        <f>'Raw Data'!AQ25</f>
        <v/>
      </c>
      <c r="BJ29" s="18" t="str">
        <f>'Raw Data'!AR25</f>
        <v/>
      </c>
      <c r="BK29" s="18" t="str">
        <f>'Raw Data'!AS25</f>
        <v/>
      </c>
      <c r="BL29" s="18" t="str">
        <f>'Raw Data'!AT25</f>
        <v/>
      </c>
      <c r="BM29" s="18" t="str">
        <f>'Raw Data'!AU25</f>
        <v/>
      </c>
      <c r="BN29" s="18" t="str">
        <f>'Raw Data'!AV25</f>
        <v/>
      </c>
      <c r="BO29" s="18" t="str">
        <f>'Raw Data'!AW25</f>
        <v/>
      </c>
      <c r="BP29" s="18" t="str">
        <f>'Raw Data'!AX25</f>
        <v/>
      </c>
      <c r="BQ29" s="18" t="str">
        <f>'Raw Data'!AY25</f>
        <v/>
      </c>
      <c r="BR29" s="18" t="str">
        <f>'Raw Data'!AZ25</f>
        <v/>
      </c>
      <c r="BS29" s="18" t="str">
        <f>'Raw Data'!D25</f>
        <v/>
      </c>
      <c r="BT29" s="18" t="str">
        <f>'Raw Data'!E25</f>
        <v/>
      </c>
      <c r="BU29" s="18" t="str">
        <f>'Raw Data'!F25</f>
        <v>ZÉ</v>
      </c>
      <c r="BV29" s="25" t="str">
        <f>'Raw Data'!G25</f>
        <v>OPERATIONS</v>
      </c>
      <c r="BW29" s="25" t="str">
        <f t="shared" si="22"/>
        <v>#REF!</v>
      </c>
      <c r="BX29" s="25" t="str">
        <f>'Raw Data'!I25</f>
        <v>N/A</v>
      </c>
      <c r="BY29" s="18" t="str">
        <f>'Raw Data'!J25</f>
        <v/>
      </c>
      <c r="BZ29" s="18" t="str">
        <f>'Raw Data'!K25</f>
        <v/>
      </c>
      <c r="CA29" s="18" t="str">
        <f>'Raw Data'!L25</f>
        <v>Brazil</v>
      </c>
      <c r="CB29" s="18" t="str">
        <f>'Raw Data'!M25</f>
        <v>SAZ</v>
      </c>
      <c r="CC29" s="18" t="str">
        <f>'Raw Data'!N25</f>
        <v>Ambev</v>
      </c>
      <c r="CD29" s="25" t="str">
        <f>'Raw Data'!O25</f>
        <v>Operations - Sessin</v>
      </c>
      <c r="CE29" s="17" t="str">
        <f>'Raw Data'!P25</f>
        <v/>
      </c>
      <c r="CF29" s="17" t="str">
        <f>'Raw Data'!Q25</f>
        <v/>
      </c>
    </row>
    <row r="30" ht="15.75" customHeight="1">
      <c r="A30" s="18">
        <f>'Raw Data'!$A26</f>
        <v>24</v>
      </c>
      <c r="B30" s="18" t="str">
        <f>'Raw Data'!$R26</f>
        <v>Daily</v>
      </c>
      <c r="C30" s="18">
        <f t="shared" si="1"/>
        <v>1</v>
      </c>
      <c r="D30" s="18" t="str">
        <f>'Raw Data'!$S26</f>
        <v>Editing or improving text I’ve already written (emails, documents, presentations), Analyzing data or documents to extract insights or summaries, Brainstorming ideas, testing concepts, or getting feedback on my thinking</v>
      </c>
      <c r="E30" s="18">
        <f t="shared" si="2"/>
        <v>2</v>
      </c>
      <c r="F30" s="19">
        <f t="shared" si="3"/>
        <v>0.6666666667</v>
      </c>
      <c r="G30" s="20" t="str">
        <f>'Raw Data'!T26</f>
        <v>I’ve built custom AI tools (CustomGPTs, Copilot Agents, Google Gems, Claude Projects) for repetitive tasks</v>
      </c>
      <c r="H30" s="18">
        <f t="shared" si="4"/>
        <v>0.75</v>
      </c>
      <c r="I30" s="18" t="str">
        <f>'Raw Data'!$U26</f>
        <v>Create a systematic process where AI handles data analysis and summary generation consistently</v>
      </c>
      <c r="J30" s="18">
        <f t="shared" si="5"/>
        <v>1</v>
      </c>
      <c r="K30" s="18" t="str">
        <f>'Raw Data'!$V26</f>
        <v>Eu primeiro aprenderia sobre o tema em conjunto com a IA, depois usaria como um copiloto para pensar em como estruturar a apresentação pensada para executivos</v>
      </c>
      <c r="L30" s="18" t="s">
        <v>156</v>
      </c>
      <c r="M30" s="21" t="str">
        <f>substitute('Prompt Template'!$A$2,$K$5,$L30)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primeiro aprenderia sobre o tema em conjunto com a IA, depois usaria como um copiloto para pensar em como estruturar a apresentação pensada para executivos&lt;/user_input&gt;</v>
      </c>
      <c r="N30" s="18">
        <f t="array" ref="N30">index('Response Scoring'!$C:$C,match($A30,'Response Scoring'!$A:$A,0))</f>
        <v>2</v>
      </c>
      <c r="O30" s="19">
        <f t="shared" si="6"/>
        <v>0.6666666667</v>
      </c>
      <c r="P30" s="18" t="str">
        <f>'Raw Data'!$W26</f>
        <v>Eu recebo dados de diversas fontes, muitas vezes desestruturados, e em formatos variados. Eu estou usando o Cursor para criar minha própria base de dados como fonte da verdade, lendo e armazenando esses dados de forma consistente, e depois gerando insights a partir desses dados</v>
      </c>
      <c r="Q30" s="18" t="s">
        <v>157</v>
      </c>
      <c r="R30" s="21" t="str">
        <f>substitute('Prompt Template'!$B$2,$P$5,$Q30)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recebo dados de diversas fontes, muitas vezes desestruturados, e em formatos variados. Eu estou usando o Cursor para criar minha própria base de dados como fonte da verdade, lendo e armazenando esses dados de forma consistente, e depois gerando insights a partir desses dados&lt;/user_input&gt;</v>
      </c>
      <c r="S30" s="18">
        <f t="array" ref="S30">index('Response Scoring'!$E:$E,match($A30,'Response Scoring'!$A:$A,0))</f>
        <v>3</v>
      </c>
      <c r="T30" s="19">
        <f t="shared" si="7"/>
        <v>1</v>
      </c>
      <c r="U30" s="19">
        <f t="shared" si="8"/>
        <v>5.083333333</v>
      </c>
      <c r="V30" s="18" t="str">
        <f>'Raw Data'!$X26</f>
        <v>Analyzing presentation slides to evaluate both the visual design and written content for consistency</v>
      </c>
      <c r="W30" s="18">
        <f t="shared" si="9"/>
        <v>1</v>
      </c>
      <c r="X30" s="18" t="str">
        <f>'Raw Data'!$Y26</f>
        <v>Hallucinations (generating false or misleading information), Biases in answers</v>
      </c>
      <c r="Y30" s="22">
        <f t="shared" si="10"/>
        <v>0.5</v>
      </c>
      <c r="Z30" s="18" t="str">
        <f>'Raw Data'!$Z26</f>
        <v>Anonymize information by removing identifying details, Use secure company instances or enterprise plans when available</v>
      </c>
      <c r="AA30" s="19">
        <f t="shared" si="11"/>
        <v>1</v>
      </c>
      <c r="AB30" s="18" t="str">
        <f>'Raw Data'!$AA26</f>
        <v>Always: I routinely cross-check AI outputs with reliable sources</v>
      </c>
      <c r="AC30" s="18">
        <f t="shared" si="12"/>
        <v>1</v>
      </c>
      <c r="AD30" s="18" t="str">
        <f>'Raw Data'!$AB26</f>
        <v>Cross-reference key claims with reliable external sources, Ask the same AI tool to double-check its work for accuracy, Verify any calculations or data analysis independently</v>
      </c>
      <c r="AE30" s="18">
        <f t="shared" si="13"/>
        <v>0.75</v>
      </c>
      <c r="AF30" s="23">
        <v>8.5</v>
      </c>
      <c r="AG30" s="18" t="str">
        <f>'Raw Data'!$AC26</f>
        <v>Frequently: I systematically refine prompts until I’m satisfied</v>
      </c>
      <c r="AH30" s="18">
        <f t="shared" si="14"/>
        <v>1</v>
      </c>
      <c r="AI30" s="18" t="str">
        <f>'Raw Data'!$AD26</f>
        <v>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v>
      </c>
      <c r="AJ30" s="18" t="s">
        <v>158</v>
      </c>
      <c r="AK30" s="21" t="str">
        <f>substitute('Prompt Template'!$C$2,$AI$5,$AJ30)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porquê&lt;/user_input&gt;</v>
      </c>
      <c r="AL30" s="18">
        <f t="array" ref="AL30">index('Response Scoring'!$G:$G,match($A30,'Response Scoring'!$A:$A,0))</f>
        <v>3</v>
      </c>
      <c r="AM30" s="18">
        <f t="shared" si="15"/>
        <v>0.6</v>
      </c>
      <c r="AN30" s="18" t="str">
        <f>'Raw Data'!$AE26</f>
        <v>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v>
      </c>
      <c r="AO30" s="18" t="s">
        <v>159</v>
      </c>
      <c r="AP30" s="21" t="str">
        <f>substitute('Prompt Template'!$D$2,$AN$5,$AO30)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confiáveis.&lt;/user_input&gt;
</v>
      </c>
      <c r="AQ30" s="18">
        <f t="array" ref="AQ30">index('Response Scoring'!$I:$I,match($A30,'Response Scoring'!$A:$A,0))</f>
        <v>3</v>
      </c>
      <c r="AR30" s="18">
        <f t="shared" si="16"/>
        <v>0.6</v>
      </c>
      <c r="AS30" s="24">
        <f t="shared" si="17"/>
        <v>6.6</v>
      </c>
      <c r="AT30" s="24">
        <f t="shared" si="18"/>
        <v>6.8</v>
      </c>
      <c r="AU30" s="18">
        <f t="shared" si="19"/>
        <v>31.86666667</v>
      </c>
      <c r="AV30" s="24">
        <f t="shared" si="20"/>
        <v>63.73333333</v>
      </c>
      <c r="AW30" s="18" t="str">
        <f t="shared" si="21"/>
        <v>AI Practitioner</v>
      </c>
      <c r="AX30" s="18" t="str">
        <f>'Raw Data'!AF26</f>
        <v>ChatGPT, Claude</v>
      </c>
      <c r="AY30" s="18" t="str">
        <f>'Raw Data'!AG26</f>
        <v>Yes</v>
      </c>
      <c r="AZ30" s="18" t="str">
        <f>'Raw Data'!AH26</f>
        <v/>
      </c>
      <c r="BA30" s="18" t="str">
        <f>'Raw Data'!AI26</f>
        <v/>
      </c>
      <c r="BB30" s="18" t="str">
        <f>'Raw Data'!AJ26</f>
        <v/>
      </c>
      <c r="BC30" s="18" t="str">
        <f>'Raw Data'!AK26</f>
        <v/>
      </c>
      <c r="BD30" s="18" t="str">
        <f>'Raw Data'!AL26</f>
        <v/>
      </c>
      <c r="BE30" s="18" t="str">
        <f>'Raw Data'!AM26</f>
        <v/>
      </c>
      <c r="BF30" s="18" t="str">
        <f>'Raw Data'!AN26</f>
        <v/>
      </c>
      <c r="BG30" s="18" t="str">
        <f>'Raw Data'!AO26</f>
        <v/>
      </c>
      <c r="BH30" s="18" t="str">
        <f>'Raw Data'!AP26</f>
        <v/>
      </c>
      <c r="BI30" s="18" t="str">
        <f>'Raw Data'!AQ26</f>
        <v/>
      </c>
      <c r="BJ30" s="18" t="str">
        <f>'Raw Data'!AR26</f>
        <v/>
      </c>
      <c r="BK30" s="18" t="str">
        <f>'Raw Data'!AS26</f>
        <v/>
      </c>
      <c r="BL30" s="18" t="str">
        <f>'Raw Data'!AT26</f>
        <v/>
      </c>
      <c r="BM30" s="18" t="str">
        <f>'Raw Data'!AU26</f>
        <v/>
      </c>
      <c r="BN30" s="18" t="str">
        <f>'Raw Data'!AV26</f>
        <v/>
      </c>
      <c r="BO30" s="18" t="str">
        <f>'Raw Data'!AW26</f>
        <v/>
      </c>
      <c r="BP30" s="18" t="str">
        <f>'Raw Data'!AX26</f>
        <v/>
      </c>
      <c r="BQ30" s="18" t="str">
        <f>'Raw Data'!AY26</f>
        <v/>
      </c>
      <c r="BR30" s="18" t="str">
        <f>'Raw Data'!AZ26</f>
        <v/>
      </c>
      <c r="BS30" s="18" t="str">
        <f>'Raw Data'!D26</f>
        <v/>
      </c>
      <c r="BT30" s="18" t="str">
        <f>'Raw Data'!E26</f>
        <v/>
      </c>
      <c r="BU30" s="18" t="str">
        <f>'Raw Data'!F26</f>
        <v>DTC GHQ</v>
      </c>
      <c r="BV30" s="25" t="str">
        <f>'Raw Data'!G26</f>
        <v>B2B &amp; DTC Synergies</v>
      </c>
      <c r="BW30" s="25" t="str">
        <f t="shared" si="22"/>
        <v>#REF!</v>
      </c>
      <c r="BX30" s="25" t="str">
        <f>'Raw Data'!I26</f>
        <v>N/A</v>
      </c>
      <c r="BY30" s="18" t="str">
        <f>'Raw Data'!J26</f>
        <v/>
      </c>
      <c r="BZ30" s="18" t="str">
        <f>'Raw Data'!K26</f>
        <v/>
      </c>
      <c r="CA30" s="18" t="str">
        <f>'Raw Data'!L26</f>
        <v>Brazil</v>
      </c>
      <c r="CB30" s="18" t="str">
        <f>'Raw Data'!M26</f>
        <v>Growth Group</v>
      </c>
      <c r="CC30" s="18" t="str">
        <f>'Raw Data'!N26</f>
        <v>AB Inbev </v>
      </c>
      <c r="CD30" s="25" t="str">
        <f>'Raw Data'!O26</f>
        <v>Others</v>
      </c>
      <c r="CE30" s="17" t="str">
        <f>'Raw Data'!P26</f>
        <v>Heavy User</v>
      </c>
      <c r="CF30" s="17" t="str">
        <f>'Raw Data'!Q26</f>
        <v>Daily</v>
      </c>
    </row>
    <row r="31" ht="15.75" customHeight="1">
      <c r="A31" s="18">
        <f>'Raw Data'!$A27</f>
        <v>25</v>
      </c>
      <c r="B31" s="18" t="str">
        <f>'Raw Data'!$R27</f>
        <v>Daily</v>
      </c>
      <c r="C31" s="18">
        <f t="shared" si="1"/>
        <v>1</v>
      </c>
      <c r="D31" s="18" t="str">
        <f>'Raw Data'!$S27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v>
      </c>
      <c r="E31" s="18">
        <f t="shared" si="2"/>
        <v>3</v>
      </c>
      <c r="F31" s="19">
        <f t="shared" si="3"/>
        <v>1</v>
      </c>
      <c r="G31" s="20" t="str">
        <f>'Raw Data'!T27</f>
        <v>I create fresh prompts each time I use AI</v>
      </c>
      <c r="H31" s="18">
        <f t="shared" si="4"/>
        <v>0.25</v>
      </c>
      <c r="I31" s="18" t="str">
        <f>'Raw Data'!$U27</f>
        <v>Use AI to help analyze each data source, then compile results manually</v>
      </c>
      <c r="J31" s="18">
        <f t="shared" si="5"/>
        <v>0.67</v>
      </c>
      <c r="K31" s="18" t="str">
        <f>'Raw Data'!$V27</f>
        <v>Descreveria o objetivo da apresentação e organizaria um fluxo detalhado para conseguir executar as etapas, utilizando a IA para ajudar na construção da apresentação</v>
      </c>
      <c r="L31" s="18" t="s">
        <v>160</v>
      </c>
      <c r="M31" s="21" t="str">
        <f>substitute('Prompt Template'!$A$2,$K$5,$L31)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o objetivo da apresentação e organizaria um fluxo detalhado para conseguir executar as etapas, utilizando a IA para ajudar na construção da apresentação&lt;/user_input&gt;</v>
      </c>
      <c r="N31" s="18">
        <f t="array" ref="N31">index('Response Scoring'!$C:$C,match($A31,'Response Scoring'!$A:$A,0))</f>
        <v>1</v>
      </c>
      <c r="O31" s="19">
        <f t="shared" si="6"/>
        <v>0.3333333333</v>
      </c>
      <c r="P31" s="18" t="str">
        <f>'Raw Data'!$W27</f>
        <v>Estou entendendo como melhorar rotinas e automatizar processos que levam muito tempo hoje em dia. Ainda não consegui criar nada automatizado com IA mas estou no processo</v>
      </c>
      <c r="Q31" s="18" t="s">
        <v>161</v>
      </c>
      <c r="R31" s="21" t="str">
        <f>substitute('Prompt Template'!$B$2,$P$5,$Q31)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entendendo como melhorar rotinas e automatizar processos que levam muito tempo hoje em dia. Ainda não consegui criar nada automatizado com IA mas estou no processo&lt;/user_input&gt;</v>
      </c>
      <c r="S31" s="18">
        <f t="array" ref="S31">index('Response Scoring'!$E:$E,match($A31,'Response Scoring'!$A:$A,0))</f>
        <v>0</v>
      </c>
      <c r="T31" s="19">
        <f t="shared" si="7"/>
        <v>0</v>
      </c>
      <c r="U31" s="19">
        <f t="shared" si="8"/>
        <v>3.253333333</v>
      </c>
      <c r="V31" s="18" t="str">
        <f>'Raw Data'!$X27</f>
        <v>Predicting next week’s stock market performance for investment decisions</v>
      </c>
      <c r="W31" s="18">
        <f t="shared" si="9"/>
        <v>0</v>
      </c>
      <c r="X31" s="18" t="str">
        <f>'Raw Data'!$Y27</f>
        <v>Hallucinations (generating false or misleading information), Data privacy concerns when information is shared with an LLM, Vulnerability to manipulation by bad actors</v>
      </c>
      <c r="Y31" s="22">
        <f t="shared" si="10"/>
        <v>0.75</v>
      </c>
      <c r="Z31" s="18" t="str">
        <f>'Raw Data'!$Z27</f>
        <v>Anonymize information by removing identifying details, Use secure company instances or enterprise plans when available</v>
      </c>
      <c r="AA31" s="19">
        <f t="shared" si="11"/>
        <v>1</v>
      </c>
      <c r="AB31" s="18" t="str">
        <f>'Raw Data'!$AA27</f>
        <v>Always: I routinely cross-check AI outputs with reliable sources</v>
      </c>
      <c r="AC31" s="18">
        <f t="shared" si="12"/>
        <v>1</v>
      </c>
      <c r="AD31" s="18" t="str">
        <f>'Raw Data'!$AB27</f>
        <v>Cross-reference key claims with reliable external sources, Verify any calculations or data analysis independently, Ask the same AI tool to double-check its work for accuracy</v>
      </c>
      <c r="AE31" s="18">
        <f t="shared" si="13"/>
        <v>0.75</v>
      </c>
      <c r="AF31" s="23">
        <v>8.7</v>
      </c>
      <c r="AG31" s="18" t="str">
        <f>'Raw Data'!$AC27</f>
        <v>Frequently: I systematically refine prompts until I’m satisfied</v>
      </c>
      <c r="AH31" s="18">
        <f t="shared" si="14"/>
        <v>1</v>
      </c>
      <c r="AI31" s="18" t="str">
        <f>'Raw Data'!$AD27</f>
        <v>Chat, estou me preparando para uma reunião de trabalho com o objetivo de discutir uma nova iniciativa. Me ajude nessa preparação considerando que a reunião durará x tempo, terá y objetivo e o quórum é z</v>
      </c>
      <c r="AJ31" s="18" t="s">
        <v>162</v>
      </c>
      <c r="AK31" s="21" t="str">
        <f>substitute('Prompt Template'!$C$2,$AI$5,$AJ31)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me preparando para uma reunião de trabalho com o objetivo de discutir uma nova iniciativa. Me ajude nessa preparação considerando que a reunião durará x tempo, terá y objetivo e o quórum é z&lt;/prompt&gt;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me preparando para uma reunião de trabalho com o objetivo de discutir uma nova iniciativa. Me ajude nessa preparação considerando que a reunião durará x tempo, terá y objetivo e o quórum é z&lt;/user_input&gt;</v>
      </c>
      <c r="AL31" s="18">
        <f t="array" ref="AL31">index('Response Scoring'!$G:$G,match($A31,'Response Scoring'!$A:$A,0))</f>
        <v>2</v>
      </c>
      <c r="AM31" s="18">
        <f t="shared" si="15"/>
        <v>0.4</v>
      </c>
      <c r="AN31" s="18" t="str">
        <f>'Raw Data'!$AE27</f>
        <v>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v>
      </c>
      <c r="AO31" s="18" t="s">
        <v>163</v>
      </c>
      <c r="AP31" s="21" t="str">
        <f>substitute('Prompt Template'!$D$2,$AN$5,$AO31)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ação&lt;/user_input&gt;
</v>
      </c>
      <c r="AQ31" s="18">
        <f t="array" ref="AQ31">index('Response Scoring'!$I:$I,match($A31,'Response Scoring'!$A:$A,0))</f>
        <v>2</v>
      </c>
      <c r="AR31" s="18">
        <f t="shared" si="16"/>
        <v>0.4</v>
      </c>
      <c r="AS31" s="24">
        <f t="shared" si="17"/>
        <v>4.9</v>
      </c>
      <c r="AT31" s="24">
        <f t="shared" si="18"/>
        <v>5.2</v>
      </c>
      <c r="AU31" s="18">
        <f t="shared" si="19"/>
        <v>25.00666667</v>
      </c>
      <c r="AV31" s="24">
        <f t="shared" si="20"/>
        <v>50.01333333</v>
      </c>
      <c r="AW31" s="18" t="str">
        <f t="shared" si="21"/>
        <v>AI Experimenter</v>
      </c>
      <c r="AX31" s="18" t="str">
        <f>'Raw Data'!AF27</f>
        <v>ChatGPT, Claude</v>
      </c>
      <c r="AY31" s="18" t="str">
        <f>'Raw Data'!AG27</f>
        <v>Yes</v>
      </c>
      <c r="AZ31" s="18" t="str">
        <f>'Raw Data'!AH27</f>
        <v/>
      </c>
      <c r="BA31" s="18" t="str">
        <f>'Raw Data'!AI27</f>
        <v/>
      </c>
      <c r="BB31" s="18" t="str">
        <f>'Raw Data'!AJ27</f>
        <v/>
      </c>
      <c r="BC31" s="18" t="str">
        <f>'Raw Data'!AK27</f>
        <v/>
      </c>
      <c r="BD31" s="18" t="str">
        <f>'Raw Data'!AL27</f>
        <v/>
      </c>
      <c r="BE31" s="18" t="str">
        <f>'Raw Data'!AM27</f>
        <v/>
      </c>
      <c r="BF31" s="18" t="str">
        <f>'Raw Data'!AN27</f>
        <v/>
      </c>
      <c r="BG31" s="18" t="str">
        <f>'Raw Data'!AO27</f>
        <v/>
      </c>
      <c r="BH31" s="18" t="str">
        <f>'Raw Data'!AP27</f>
        <v/>
      </c>
      <c r="BI31" s="18" t="str">
        <f>'Raw Data'!AQ27</f>
        <v/>
      </c>
      <c r="BJ31" s="18" t="str">
        <f>'Raw Data'!AR27</f>
        <v/>
      </c>
      <c r="BK31" s="18" t="str">
        <f>'Raw Data'!AS27</f>
        <v/>
      </c>
      <c r="BL31" s="18" t="str">
        <f>'Raw Data'!AT27</f>
        <v/>
      </c>
      <c r="BM31" s="18" t="str">
        <f>'Raw Data'!AU27</f>
        <v/>
      </c>
      <c r="BN31" s="18" t="str">
        <f>'Raw Data'!AV27</f>
        <v/>
      </c>
      <c r="BO31" s="18" t="str">
        <f>'Raw Data'!AW27</f>
        <v/>
      </c>
      <c r="BP31" s="18" t="str">
        <f>'Raw Data'!AX27</f>
        <v/>
      </c>
      <c r="BQ31" s="18" t="str">
        <f>'Raw Data'!AY27</f>
        <v/>
      </c>
      <c r="BR31" s="18" t="str">
        <f>'Raw Data'!AZ27</f>
        <v/>
      </c>
      <c r="BS31" s="18" t="str">
        <f>'Raw Data'!D27</f>
        <v/>
      </c>
      <c r="BT31" s="18" t="str">
        <f>'Raw Data'!E27</f>
        <v/>
      </c>
      <c r="BU31" s="18" t="str">
        <f>'Raw Data'!F27</f>
        <v>ZÉ</v>
      </c>
      <c r="BV31" s="25" t="str">
        <f>'Raw Data'!G27</f>
        <v>Operations</v>
      </c>
      <c r="BW31" s="25" t="str">
        <f t="shared" si="22"/>
        <v>#REF!</v>
      </c>
      <c r="BX31" s="25" t="str">
        <f>'Raw Data'!I27</f>
        <v>N/A</v>
      </c>
      <c r="BY31" s="18" t="str">
        <f>'Raw Data'!J27</f>
        <v/>
      </c>
      <c r="BZ31" s="18" t="str">
        <f>'Raw Data'!K27</f>
        <v/>
      </c>
      <c r="CA31" s="18" t="str">
        <f>'Raw Data'!L27</f>
        <v>Brazil</v>
      </c>
      <c r="CB31" s="18" t="str">
        <f>'Raw Data'!M27</f>
        <v>SAZ</v>
      </c>
      <c r="CC31" s="18" t="str">
        <f>'Raw Data'!N27</f>
        <v>Ambev</v>
      </c>
      <c r="CD31" s="25" t="str">
        <f>'Raw Data'!O27</f>
        <v>Sessin - Operations</v>
      </c>
      <c r="CE31" s="17" t="str">
        <f>'Raw Data'!P27</f>
        <v>Medium User</v>
      </c>
      <c r="CF31" s="17" t="str">
        <f>'Raw Data'!Q27</f>
        <v>Daily</v>
      </c>
    </row>
    <row r="32" ht="15.75" customHeight="1">
      <c r="A32" s="18">
        <f>'Raw Data'!$A28</f>
        <v>26</v>
      </c>
      <c r="B32" s="18" t="str">
        <f>'Raw Data'!$R28</f>
        <v>Daily</v>
      </c>
      <c r="C32" s="18">
        <f t="shared" si="1"/>
        <v>1</v>
      </c>
      <c r="D32" s="18" t="str">
        <f>'Raw Data'!$S28</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v>
      </c>
      <c r="E32" s="18">
        <f t="shared" si="2"/>
        <v>3</v>
      </c>
      <c r="F32" s="19">
        <f t="shared" si="3"/>
        <v>1</v>
      </c>
      <c r="G32" s="20" t="str">
        <f>'Raw Data'!T28</f>
        <v>I’ve created workflows that connect AI with other systems (Slack, Salesforce, email) using integrations or code</v>
      </c>
      <c r="H32" s="18">
        <f t="shared" si="4"/>
        <v>1</v>
      </c>
      <c r="I32" s="18" t="str">
        <f>'Raw Data'!$U28</f>
        <v>Ask AI to write the summary after you’ve analyzed all the data</v>
      </c>
      <c r="J32" s="18">
        <f t="shared" si="5"/>
        <v>0.33</v>
      </c>
      <c r="K32" s="18" t="str">
        <f>'Raw Data'!$V28</f>
        <v>pedir para IA criar um resumo daquele tema e a partir disso ajustando o projeto de acordo com a informações</v>
      </c>
      <c r="L32" s="18" t="s">
        <v>164</v>
      </c>
      <c r="M32" s="21" t="str">
        <f>substitute('Prompt Template'!$A$2,$K$5,$L32)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para IA criar um resumo daquele tema e a partir disso ajustando o projeto de acordo com a informações&lt;/user_input&gt;</v>
      </c>
      <c r="N32" s="18">
        <f t="array" ref="N32">index('Response Scoring'!$C:$C,match($A32,'Response Scoring'!$A:$A,0))</f>
        <v>1</v>
      </c>
      <c r="O32" s="19">
        <f t="shared" si="6"/>
        <v>0.3333333333</v>
      </c>
      <c r="P32" s="18" t="str">
        <f>'Raw Data'!$W28</f>
        <v>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v>
      </c>
      <c r="Q32" s="18" t="s">
        <v>165</v>
      </c>
      <c r="R32" s="21" t="str">
        <f>substitute('Prompt Template'!$B$2,$P$5,$Q32)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inteiro&lt;/user_input&gt;</v>
      </c>
      <c r="S32" s="18">
        <f t="array" ref="S32">index('Response Scoring'!$E:$E,match($A32,'Response Scoring'!$A:$A,0))</f>
        <v>3</v>
      </c>
      <c r="T32" s="19">
        <f t="shared" si="7"/>
        <v>1</v>
      </c>
      <c r="U32" s="19">
        <f t="shared" si="8"/>
        <v>4.663333333</v>
      </c>
      <c r="V32" s="18" t="str">
        <f>'Raw Data'!$X28</f>
        <v>Predicting next week’s stock market performance for investment decisions</v>
      </c>
      <c r="W32" s="18">
        <f t="shared" si="9"/>
        <v>0</v>
      </c>
      <c r="X32" s="18" t="str">
        <f>'Raw Data'!$Y28</f>
        <v>Hallucinations (generating false or misleading information), Data privacy concerns when information is shared with an LLM, Vulnerability to manipulation by bad actors</v>
      </c>
      <c r="Y32" s="22">
        <f t="shared" si="10"/>
        <v>0.75</v>
      </c>
      <c r="Z32" s="18" t="str">
        <f>'Raw Data'!$Z28</f>
        <v>Anonymize information by removing identifying details, Use secure company instances or enterprise plans when available</v>
      </c>
      <c r="AA32" s="19">
        <f t="shared" si="11"/>
        <v>1</v>
      </c>
      <c r="AB32" s="18" t="str">
        <f>'Raw Data'!$AA28</f>
        <v>Sometimes: I do a quick check against known data or references</v>
      </c>
      <c r="AC32" s="18">
        <f t="shared" si="12"/>
        <v>0.67</v>
      </c>
      <c r="AD32" s="18" t="str">
        <f>'Raw Data'!$AB28</f>
        <v>Check if the response uses confident language and specific details, Cross-reference key claims with reliable external sources, Verify any calculations or data analysis independently</v>
      </c>
      <c r="AE32" s="18">
        <f t="shared" si="13"/>
        <v>0</v>
      </c>
      <c r="AF32" s="23">
        <v>8.3</v>
      </c>
      <c r="AG32" s="18" t="str">
        <f>'Raw Data'!$AC28</f>
        <v>Rarely: I only tweak the prompt if something feels obviously off</v>
      </c>
      <c r="AH32" s="18">
        <f t="shared" si="14"/>
        <v>0.33</v>
      </c>
      <c r="AI32" s="18" t="str">
        <f>'Raw Data'!$AD28</f>
        <v>Preciso me preparar para uma reunião sobre uma nova iniciativa. Me ajude a organizar os principais pontos: objetivos, riscos, oportunidades, perguntas estratégicas que devo fazer e recomendações para fortalecer minha argumentação.</v>
      </c>
      <c r="AJ32" s="18" t="s">
        <v>166</v>
      </c>
      <c r="AK32" s="21" t="str">
        <f>substitute('Prompt Template'!$C$2,$AI$5,$AJ32)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principais pontos: objetivos, riscos, oportunidades, perguntas estratégicas que devo fazer e recomendações para fortalecer minha argumentação.&lt;/prompt&gt;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principais pontos: objetivos, riscos, oportunidades, perguntas estratégicas que devo fazer e recomendações para fortalecer minha argumentação.&lt;/user_input&gt;</v>
      </c>
      <c r="AL32" s="18">
        <f t="array" ref="AL32">index('Response Scoring'!$G:$G,match($A32,'Response Scoring'!$A:$A,0))</f>
        <v>4</v>
      </c>
      <c r="AM32" s="18">
        <f t="shared" si="15"/>
        <v>0.8</v>
      </c>
      <c r="AN32" s="18" t="str">
        <f>'Raw Data'!$AE28</f>
        <v>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v>
      </c>
      <c r="AO32" s="18" t="s">
        <v>167</v>
      </c>
      <c r="AP32" s="21" t="str">
        <f>substitute('Prompt Template'!$D$2,$AN$5,$AO32)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objetivo.&lt;/user_input&gt;
</v>
      </c>
      <c r="AQ32" s="18">
        <f t="array" ref="AQ32">index('Response Scoring'!$I:$I,match($A32,'Response Scoring'!$A:$A,0))</f>
        <v>4</v>
      </c>
      <c r="AR32" s="18">
        <f t="shared" si="16"/>
        <v>0.8</v>
      </c>
      <c r="AS32" s="24">
        <f t="shared" si="17"/>
        <v>7.295</v>
      </c>
      <c r="AT32" s="24">
        <f t="shared" si="18"/>
        <v>7.06</v>
      </c>
      <c r="AU32" s="18">
        <f t="shared" si="19"/>
        <v>32.21666667</v>
      </c>
      <c r="AV32" s="24">
        <f t="shared" si="20"/>
        <v>64.43333333</v>
      </c>
      <c r="AW32" s="18" t="str">
        <f t="shared" si="21"/>
        <v>AI Practitioner</v>
      </c>
      <c r="AX32" s="18" t="str">
        <f>'Raw Data'!AF28</f>
        <v>ChatGPT</v>
      </c>
      <c r="AY32" s="18" t="str">
        <f>'Raw Data'!AG28</f>
        <v>No</v>
      </c>
      <c r="AZ32" s="18" t="str">
        <f>'Raw Data'!AH28</f>
        <v/>
      </c>
      <c r="BA32" s="18" t="str">
        <f>'Raw Data'!AI28</f>
        <v/>
      </c>
      <c r="BB32" s="18" t="str">
        <f>'Raw Data'!AJ28</f>
        <v/>
      </c>
      <c r="BC32" s="18" t="str">
        <f>'Raw Data'!AK28</f>
        <v/>
      </c>
      <c r="BD32" s="18" t="str">
        <f>'Raw Data'!AL28</f>
        <v/>
      </c>
      <c r="BE32" s="18" t="str">
        <f>'Raw Data'!AM28</f>
        <v/>
      </c>
      <c r="BF32" s="18" t="str">
        <f>'Raw Data'!AN28</f>
        <v/>
      </c>
      <c r="BG32" s="18" t="str">
        <f>'Raw Data'!AO28</f>
        <v/>
      </c>
      <c r="BH32" s="18" t="str">
        <f>'Raw Data'!AP28</f>
        <v/>
      </c>
      <c r="BI32" s="18" t="str">
        <f>'Raw Data'!AQ28</f>
        <v/>
      </c>
      <c r="BJ32" s="18" t="str">
        <f>'Raw Data'!AR28</f>
        <v/>
      </c>
      <c r="BK32" s="18" t="str">
        <f>'Raw Data'!AS28</f>
        <v/>
      </c>
      <c r="BL32" s="18" t="str">
        <f>'Raw Data'!AT28</f>
        <v/>
      </c>
      <c r="BM32" s="18" t="str">
        <f>'Raw Data'!AU28</f>
        <v/>
      </c>
      <c r="BN32" s="18" t="str">
        <f>'Raw Data'!AV28</f>
        <v/>
      </c>
      <c r="BO32" s="18" t="str">
        <f>'Raw Data'!AW28</f>
        <v/>
      </c>
      <c r="BP32" s="18" t="str">
        <f>'Raw Data'!AX28</f>
        <v/>
      </c>
      <c r="BQ32" s="18" t="str">
        <f>'Raw Data'!AY28</f>
        <v/>
      </c>
      <c r="BR32" s="18" t="str">
        <f>'Raw Data'!AZ28</f>
        <v/>
      </c>
      <c r="BS32" s="18" t="str">
        <f>'Raw Data'!D28</f>
        <v/>
      </c>
      <c r="BT32" s="18" t="str">
        <f>'Raw Data'!E28</f>
        <v/>
      </c>
      <c r="BU32" s="18" t="str">
        <f>'Raw Data'!F28</f>
        <v>ZÉ</v>
      </c>
      <c r="BV32" s="25" t="str">
        <f>'Raw Data'!G28</f>
        <v>OPERATIONS</v>
      </c>
      <c r="BW32" s="25" t="str">
        <f t="shared" si="22"/>
        <v>#REF!</v>
      </c>
      <c r="BX32" s="25" t="str">
        <f>'Raw Data'!I28</f>
        <v>N/A</v>
      </c>
      <c r="BY32" s="18" t="str">
        <f>'Raw Data'!J28</f>
        <v/>
      </c>
      <c r="BZ32" s="18" t="str">
        <f>'Raw Data'!K28</f>
        <v/>
      </c>
      <c r="CA32" s="18" t="str">
        <f>'Raw Data'!L28</f>
        <v>Brazil</v>
      </c>
      <c r="CB32" s="18" t="str">
        <f>'Raw Data'!M28</f>
        <v>SAZ</v>
      </c>
      <c r="CC32" s="18" t="str">
        <f>'Raw Data'!N28</f>
        <v>Ambev</v>
      </c>
      <c r="CD32" s="25" t="str">
        <f>'Raw Data'!O28</f>
        <v>Operations - Sessin</v>
      </c>
      <c r="CE32" s="17" t="str">
        <f>'Raw Data'!P28</f>
        <v/>
      </c>
      <c r="CF32" s="17" t="str">
        <f>'Raw Data'!Q28</f>
        <v/>
      </c>
    </row>
    <row r="33" ht="15.75" customHeight="1">
      <c r="A33" s="18">
        <f>'Raw Data'!$A29</f>
        <v>27</v>
      </c>
      <c r="B33" s="18" t="str">
        <f>'Raw Data'!$R29</f>
        <v>Several times a week</v>
      </c>
      <c r="C33" s="18">
        <f t="shared" si="1"/>
        <v>0.75</v>
      </c>
      <c r="D33" s="18" t="str">
        <f>'Raw Data'!$S29</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33" s="18">
        <f t="shared" si="2"/>
        <v>2</v>
      </c>
      <c r="F33" s="19">
        <f t="shared" si="3"/>
        <v>0.6666666667</v>
      </c>
      <c r="G33" s="20" t="str">
        <f>'Raw Data'!T29</f>
        <v>I maintain a library of prompts that I reuse frequently</v>
      </c>
      <c r="H33" s="18">
        <f t="shared" si="4"/>
        <v>0.5</v>
      </c>
      <c r="I33" s="18" t="str">
        <f>'Raw Data'!$U29</f>
        <v>Create a systematic process where AI handles data analysis and summary generation consistently</v>
      </c>
      <c r="J33" s="18">
        <f t="shared" si="5"/>
        <v>1</v>
      </c>
      <c r="K33" s="18" t="str">
        <f>'Raw Data'!$V29</f>
        <v>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v>
      </c>
      <c r="L33" s="18" t="s">
        <v>168</v>
      </c>
      <c r="M33" s="21" t="str">
        <f>substitute('Prompt Template'!$A$2,$K$5,$L33)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profissional.&lt;/user_input&gt;</v>
      </c>
      <c r="N33" s="18">
        <f t="array" ref="N33">index('Response Scoring'!$C:$C,match($A33,'Response Scoring'!$A:$A,0))</f>
        <v>3</v>
      </c>
      <c r="O33" s="19">
        <f t="shared" si="6"/>
        <v>1</v>
      </c>
      <c r="P33" s="18" t="str">
        <f>'Raw Data'!$W29</f>
        <v>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v>
      </c>
      <c r="Q33" s="18" t="s">
        <v>169</v>
      </c>
      <c r="R33" s="21" t="str">
        <f>substitute('Prompt Template'!$B$2,$P$5,$Q33)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atuação.&lt;/user_input&gt;</v>
      </c>
      <c r="S33" s="18">
        <f t="array" ref="S33">index('Response Scoring'!$E:$E,match($A33,'Response Scoring'!$A:$A,0))</f>
        <v>3</v>
      </c>
      <c r="T33" s="19">
        <f t="shared" si="7"/>
        <v>1</v>
      </c>
      <c r="U33" s="19">
        <f t="shared" si="8"/>
        <v>4.916666667</v>
      </c>
      <c r="V33" s="18" t="str">
        <f>'Raw Data'!$X29</f>
        <v>Providing real-time updates on breaking news events happening right now</v>
      </c>
      <c r="W33" s="18">
        <f t="shared" si="9"/>
        <v>0</v>
      </c>
      <c r="X33" s="18" t="str">
        <f>'Raw Data'!$Y29</f>
        <v>Hallucinations (generating false or misleading information), Biases in answers, Data privacy concerns when information is shared with an LLM, Vulnerability to manipulation by bad actors</v>
      </c>
      <c r="Y33" s="22">
        <f t="shared" si="10"/>
        <v>1</v>
      </c>
      <c r="Z33" s="18" t="str">
        <f>'Raw Data'!$Z29</f>
        <v>Use secure company instances or enterprise plans when available</v>
      </c>
      <c r="AA33" s="19">
        <f t="shared" si="11"/>
        <v>0.5</v>
      </c>
      <c r="AB33" s="18" t="str">
        <f>'Raw Data'!$AA29</f>
        <v>Always: I routinely cross-check AI outputs with reliable sources</v>
      </c>
      <c r="AC33" s="18">
        <f t="shared" si="12"/>
        <v>1</v>
      </c>
      <c r="AD33" s="18" t="str">
        <f>'Raw Data'!$AB29</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33" s="18">
        <f t="shared" si="13"/>
        <v>0</v>
      </c>
      <c r="AF33" s="23">
        <v>7.0</v>
      </c>
      <c r="AG33" s="18" t="str">
        <f>'Raw Data'!$AC29</f>
        <v>Sometimes: I iterate 2–3 times to reach a good result</v>
      </c>
      <c r="AH33" s="18">
        <f t="shared" si="14"/>
        <v>0.67</v>
      </c>
      <c r="AI33" s="18" t="str">
        <f>'Raw Data'!$AD29</f>
        <v>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v>
      </c>
      <c r="AJ33" s="18" t="s">
        <v>170</v>
      </c>
      <c r="AK33" s="21" t="str">
        <f>substitute('Prompt Template'!$C$2,$AI$5,$AJ33)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apresentação.&lt;/user_input&gt;</v>
      </c>
      <c r="AL33" s="18">
        <f t="array" ref="AL33">index('Response Scoring'!$G:$G,match($A33,'Response Scoring'!$A:$A,0))</f>
        <v>4</v>
      </c>
      <c r="AM33" s="18">
        <f t="shared" si="15"/>
        <v>0.8</v>
      </c>
      <c r="AN33" s="18" t="str">
        <f>'Raw Data'!$AE29</f>
        <v>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v>
      </c>
      <c r="AO33" s="18" t="s">
        <v>171</v>
      </c>
      <c r="AP33" s="21" t="str">
        <f>substitute('Prompt Template'!$D$2,$AN$5,$AO33)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decisão.&lt;/user_input&gt;
</v>
      </c>
      <c r="AQ33" s="18">
        <f t="array" ref="AQ33">index('Response Scoring'!$I:$I,match($A33,'Response Scoring'!$A:$A,0))</f>
        <v>4</v>
      </c>
      <c r="AR33" s="18">
        <f t="shared" si="16"/>
        <v>0.8</v>
      </c>
      <c r="AS33" s="24">
        <f t="shared" si="17"/>
        <v>7.805</v>
      </c>
      <c r="AT33" s="24">
        <f t="shared" si="18"/>
        <v>7.74</v>
      </c>
      <c r="AU33" s="18">
        <f t="shared" si="19"/>
        <v>32.44333333</v>
      </c>
      <c r="AV33" s="24">
        <f t="shared" si="20"/>
        <v>64.88666667</v>
      </c>
      <c r="AW33" s="18" t="str">
        <f t="shared" si="21"/>
        <v>AI Practitioner</v>
      </c>
      <c r="AX33" s="18" t="str">
        <f>'Raw Data'!AF29</f>
        <v>ChatGPT, Gemini</v>
      </c>
      <c r="AY33" s="18" t="str">
        <f>'Raw Data'!AG29</f>
        <v>Yes</v>
      </c>
      <c r="AZ33" s="18" t="str">
        <f>'Raw Data'!AH29</f>
        <v/>
      </c>
      <c r="BA33" s="18" t="str">
        <f>'Raw Data'!AI29</f>
        <v/>
      </c>
      <c r="BB33" s="18" t="str">
        <f>'Raw Data'!AJ29</f>
        <v/>
      </c>
      <c r="BC33" s="18" t="str">
        <f>'Raw Data'!AK29</f>
        <v/>
      </c>
      <c r="BD33" s="18" t="str">
        <f>'Raw Data'!AL29</f>
        <v/>
      </c>
      <c r="BE33" s="18" t="str">
        <f>'Raw Data'!AM29</f>
        <v/>
      </c>
      <c r="BF33" s="18" t="str">
        <f>'Raw Data'!AN29</f>
        <v/>
      </c>
      <c r="BG33" s="18" t="str">
        <f>'Raw Data'!AO29</f>
        <v/>
      </c>
      <c r="BH33" s="18" t="str">
        <f>'Raw Data'!AP29</f>
        <v/>
      </c>
      <c r="BI33" s="18" t="str">
        <f>'Raw Data'!AQ29</f>
        <v/>
      </c>
      <c r="BJ33" s="18" t="str">
        <f>'Raw Data'!AR29</f>
        <v/>
      </c>
      <c r="BK33" s="18" t="str">
        <f>'Raw Data'!AS29</f>
        <v/>
      </c>
      <c r="BL33" s="18" t="str">
        <f>'Raw Data'!AT29</f>
        <v/>
      </c>
      <c r="BM33" s="18" t="str">
        <f>'Raw Data'!AU29</f>
        <v/>
      </c>
      <c r="BN33" s="18" t="str">
        <f>'Raw Data'!AV29</f>
        <v/>
      </c>
      <c r="BO33" s="18" t="str">
        <f>'Raw Data'!AW29</f>
        <v/>
      </c>
      <c r="BP33" s="18" t="str">
        <f>'Raw Data'!AX29</f>
        <v/>
      </c>
      <c r="BQ33" s="18" t="str">
        <f>'Raw Data'!AY29</f>
        <v/>
      </c>
      <c r="BR33" s="18" t="str">
        <f>'Raw Data'!AZ29</f>
        <v/>
      </c>
      <c r="BS33" s="18" t="str">
        <f>'Raw Data'!D29</f>
        <v/>
      </c>
      <c r="BT33" s="18" t="str">
        <f>'Raw Data'!E29</f>
        <v/>
      </c>
      <c r="BU33" s="18" t="str">
        <f>'Raw Data'!F29</f>
        <v>ZÉ</v>
      </c>
      <c r="BV33" s="25" t="str">
        <f>'Raw Data'!G29</f>
        <v>Operations</v>
      </c>
      <c r="BW33" s="25" t="str">
        <f t="shared" si="22"/>
        <v>#REF!</v>
      </c>
      <c r="BX33" s="25" t="str">
        <f>'Raw Data'!I29</f>
        <v>N/A</v>
      </c>
      <c r="BY33" s="18" t="str">
        <f>'Raw Data'!J29</f>
        <v/>
      </c>
      <c r="BZ33" s="18" t="str">
        <f>'Raw Data'!K29</f>
        <v/>
      </c>
      <c r="CA33" s="18" t="str">
        <f>'Raw Data'!L29</f>
        <v>Brazil</v>
      </c>
      <c r="CB33" s="18" t="str">
        <f>'Raw Data'!M29</f>
        <v>SAZ</v>
      </c>
      <c r="CC33" s="18" t="str">
        <f>'Raw Data'!N29</f>
        <v>Ambev</v>
      </c>
      <c r="CD33" s="25" t="str">
        <f>'Raw Data'!O29</f>
        <v>Sessin - Operations</v>
      </c>
      <c r="CE33" s="17" t="str">
        <f>'Raw Data'!P29</f>
        <v>Light User</v>
      </c>
      <c r="CF33" s="17" t="str">
        <f>'Raw Data'!Q29</f>
        <v>Monthly</v>
      </c>
    </row>
    <row r="34" ht="15.75" customHeight="1">
      <c r="A34" s="18">
        <f>'Raw Data'!$A30</f>
        <v>28</v>
      </c>
      <c r="B34" s="18" t="str">
        <f>'Raw Data'!$R30</f>
        <v>Weekly</v>
      </c>
      <c r="C34" s="18">
        <f t="shared" si="1"/>
        <v>0.5</v>
      </c>
      <c r="D34" s="18" t="str">
        <f>'Raw Data'!$S30</f>
        <v>Getting quick answers to specific questions or looking up information, Editing or improving text I’ve already written (emails, documents, presentations), Analyzing data or documents to extract insights or summaries</v>
      </c>
      <c r="E34" s="18">
        <f t="shared" si="2"/>
        <v>2</v>
      </c>
      <c r="F34" s="19">
        <f t="shared" si="3"/>
        <v>0.6666666667</v>
      </c>
      <c r="G34" s="20" t="str">
        <f>'Raw Data'!T30</f>
        <v>I create fresh prompts each time I use AI</v>
      </c>
      <c r="H34" s="18">
        <f t="shared" si="4"/>
        <v>0.25</v>
      </c>
      <c r="I34" s="18" t="str">
        <f>'Raw Data'!$U30</f>
        <v>Ask AI to write the summary after you’ve analyzed all the data</v>
      </c>
      <c r="J34" s="18">
        <f t="shared" si="5"/>
        <v>0.33</v>
      </c>
      <c r="K34" s="18" t="str">
        <f>'Raw Data'!$V30</f>
        <v>Pesquisaria sobre o tema abordado no chatgpt, com contexto histórico, dados e atualizações. Montaria um slide a partir desses insumos e retornaria pra IA validar meu raciocínio.</v>
      </c>
      <c r="L34" s="18" t="s">
        <v>172</v>
      </c>
      <c r="M34" s="21" t="str">
        <f>substitute('Prompt Template'!$A$2,$K$5,$L34)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&lt;user_input&gt;Pesquisaria sobre o tema abordado no chatgpt, com contexto histórico, dados e atualizações. Montaria um slide a partir desses insumos e retornaria pra IA validar meu raciocínio.&lt;/user_input&gt;</v>
      </c>
      <c r="N34" s="18">
        <f t="array" ref="N34">index('Response Scoring'!$C:$C,match($A34,'Response Scoring'!$A:$A,0))</f>
        <v>2</v>
      </c>
      <c r="O34" s="19">
        <f t="shared" si="6"/>
        <v>0.6666666667</v>
      </c>
      <c r="P34" s="18" t="str">
        <f>'Raw Data'!$W30</f>
        <v>Otimizar pesquisas e ajudar na construção da linha de raciocínio.</v>
      </c>
      <c r="Q34" s="18" t="s">
        <v>173</v>
      </c>
      <c r="R34" s="21" t="str">
        <f>substitute('Prompt Template'!$B$2,$P$5,$Q34)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&lt;user_input&gt;Otimizar pesquisas e ajudar na construção da linha de raciocínio.&lt;/user_input&gt;</v>
      </c>
      <c r="S34" s="18">
        <f t="array" ref="S34">index('Response Scoring'!$E:$E,match($A34,'Response Scoring'!$A:$A,0))</f>
        <v>1</v>
      </c>
      <c r="T34" s="19">
        <f t="shared" si="7"/>
        <v>0.3333333333</v>
      </c>
      <c r="U34" s="19">
        <f t="shared" si="8"/>
        <v>2.746666667</v>
      </c>
      <c r="V34" s="18" t="str">
        <f>'Raw Data'!$X30</f>
        <v>Creating a complete slide deck with visual design for an important client presentation</v>
      </c>
      <c r="W34" s="18">
        <f t="shared" si="9"/>
        <v>0</v>
      </c>
      <c r="X34" s="18" t="str">
        <f>'Raw Data'!$Y30</f>
        <v>Hallucinations (generating false or misleading information), Data privacy concerns when information is shared with an LLM</v>
      </c>
      <c r="Y34" s="22">
        <f t="shared" si="10"/>
        <v>0.5</v>
      </c>
      <c r="Z34" s="18" t="str">
        <f>'Raw Data'!$Z30</f>
        <v>Anonymize information by removing identifying details</v>
      </c>
      <c r="AA34" s="19">
        <f t="shared" si="11"/>
        <v>0.5</v>
      </c>
      <c r="AB34" s="18" t="str">
        <f>'Raw Data'!$AA30</f>
        <v>Always: I routinely cross-check AI outputs with reliable sources</v>
      </c>
      <c r="AC34" s="18">
        <f t="shared" si="12"/>
        <v>1</v>
      </c>
      <c r="AD34" s="18" t="str">
        <f>'Raw Data'!$AB30</f>
        <v>Use a different AI tool to review and verify the content, Cross-reference key claims with reliable external sources</v>
      </c>
      <c r="AE34" s="18">
        <f t="shared" si="13"/>
        <v>0.5</v>
      </c>
      <c r="AF34" s="23">
        <v>8.7</v>
      </c>
      <c r="AG34" s="18" t="str">
        <f>'Raw Data'!$AC30</f>
        <v>Sometimes: I iterate 2–3 times to reach a good result</v>
      </c>
      <c r="AH34" s="18">
        <f t="shared" si="14"/>
        <v>0.67</v>
      </c>
      <c r="AI34" s="18" t="str">
        <f>'Raw Data'!$AD30</f>
        <v>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v>
      </c>
      <c r="AJ34" s="18" t="s">
        <v>174</v>
      </c>
      <c r="AK34" s="21" t="str">
        <f>substitute('Prompt Template'!$C$2,$AI$5,$AJ34)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valores.&lt;/user_input&gt;</v>
      </c>
      <c r="AL34" s="18">
        <f t="array" ref="AL34">index('Response Scoring'!$G:$G,match($A34,'Response Scoring'!$A:$A,0))</f>
        <v>4</v>
      </c>
      <c r="AM34" s="18">
        <f t="shared" si="15"/>
        <v>0.8</v>
      </c>
      <c r="AN34" s="18" t="str">
        <f>'Raw Data'!$AE30</f>
        <v>Eu não sei como criar instruções de Ia personalizadas no Google GEM ou Copilot Agent.</v>
      </c>
      <c r="AO34" s="18" t="s">
        <v>175</v>
      </c>
      <c r="AP34" s="21" t="str">
        <f>substitute('Prompt Template'!$D$2,$AN$5,$AO34)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no Google GEM ou Copilot Agent.&lt;/user_input&gt;
</v>
      </c>
      <c r="AQ34" s="18">
        <f t="array" ref="AQ34">index('Response Scoring'!$I:$I,match($A34,'Response Scoring'!$A:$A,0))</f>
        <v>0</v>
      </c>
      <c r="AR34" s="18">
        <f t="shared" si="16"/>
        <v>0</v>
      </c>
      <c r="AS34" s="24">
        <f t="shared" si="17"/>
        <v>3.805</v>
      </c>
      <c r="AT34" s="24">
        <f t="shared" si="18"/>
        <v>7.74</v>
      </c>
      <c r="AU34" s="18">
        <f t="shared" si="19"/>
        <v>21.80333333</v>
      </c>
      <c r="AV34" s="24">
        <f t="shared" si="20"/>
        <v>43.60666667</v>
      </c>
      <c r="AW34" s="18" t="str">
        <f t="shared" si="21"/>
        <v>AI Experimenter</v>
      </c>
      <c r="AX34" s="18" t="str">
        <f>'Raw Data'!AF30</f>
        <v>ChatGPT, Gemini</v>
      </c>
      <c r="AY34" s="18" t="str">
        <f>'Raw Data'!AG30</f>
        <v>Yes</v>
      </c>
      <c r="AZ34" s="18" t="str">
        <f>'Raw Data'!AH30</f>
        <v/>
      </c>
      <c r="BA34" s="18" t="str">
        <f>'Raw Data'!AI30</f>
        <v/>
      </c>
      <c r="BB34" s="18" t="str">
        <f>'Raw Data'!AJ30</f>
        <v/>
      </c>
      <c r="BC34" s="18" t="str">
        <f>'Raw Data'!AK30</f>
        <v/>
      </c>
      <c r="BD34" s="18" t="str">
        <f>'Raw Data'!AL30</f>
        <v/>
      </c>
      <c r="BE34" s="18" t="str">
        <f>'Raw Data'!AM30</f>
        <v/>
      </c>
      <c r="BF34" s="18" t="str">
        <f>'Raw Data'!AN30</f>
        <v/>
      </c>
      <c r="BG34" s="18" t="str">
        <f>'Raw Data'!AO30</f>
        <v/>
      </c>
      <c r="BH34" s="18" t="str">
        <f>'Raw Data'!AP30</f>
        <v/>
      </c>
      <c r="BI34" s="18" t="str">
        <f>'Raw Data'!AQ30</f>
        <v/>
      </c>
      <c r="BJ34" s="18" t="str">
        <f>'Raw Data'!AR30</f>
        <v/>
      </c>
      <c r="BK34" s="18" t="str">
        <f>'Raw Data'!AS30</f>
        <v/>
      </c>
      <c r="BL34" s="18" t="str">
        <f>'Raw Data'!AT30</f>
        <v/>
      </c>
      <c r="BM34" s="18" t="str">
        <f>'Raw Data'!AU30</f>
        <v/>
      </c>
      <c r="BN34" s="18" t="str">
        <f>'Raw Data'!AV30</f>
        <v/>
      </c>
      <c r="BO34" s="18" t="str">
        <f>'Raw Data'!AW30</f>
        <v/>
      </c>
      <c r="BP34" s="18" t="str">
        <f>'Raw Data'!AX30</f>
        <v/>
      </c>
      <c r="BQ34" s="18" t="str">
        <f>'Raw Data'!AY30</f>
        <v/>
      </c>
      <c r="BR34" s="18" t="str">
        <f>'Raw Data'!AZ30</f>
        <v/>
      </c>
      <c r="BS34" s="18" t="str">
        <f>'Raw Data'!D30</f>
        <v/>
      </c>
      <c r="BT34" s="18" t="str">
        <f>'Raw Data'!E30</f>
        <v/>
      </c>
      <c r="BU34" s="18" t="str">
        <f>'Raw Data'!F30</f>
        <v>ZÉ</v>
      </c>
      <c r="BV34" s="25" t="str">
        <f>'Raw Data'!G30</f>
        <v>Operations</v>
      </c>
      <c r="BW34" s="25" t="str">
        <f t="shared" si="22"/>
        <v>#REF!</v>
      </c>
      <c r="BX34" s="25" t="str">
        <f>'Raw Data'!I30</f>
        <v>N/A</v>
      </c>
      <c r="BY34" s="18" t="str">
        <f>'Raw Data'!J30</f>
        <v/>
      </c>
      <c r="BZ34" s="18" t="str">
        <f>'Raw Data'!K30</f>
        <v/>
      </c>
      <c r="CA34" s="18" t="str">
        <f>'Raw Data'!L30</f>
        <v>Brazil</v>
      </c>
      <c r="CB34" s="18" t="str">
        <f>'Raw Data'!M30</f>
        <v>SAZ</v>
      </c>
      <c r="CC34" s="18" t="str">
        <f>'Raw Data'!N30</f>
        <v>Ambev</v>
      </c>
      <c r="CD34" s="25" t="str">
        <f>'Raw Data'!O30</f>
        <v>Sessin - Operations</v>
      </c>
      <c r="CE34" s="17" t="str">
        <f>'Raw Data'!P30</f>
        <v>Light User</v>
      </c>
      <c r="CF34" s="17" t="str">
        <f>'Raw Data'!Q30</f>
        <v>Weekly</v>
      </c>
    </row>
    <row r="35" ht="15.75" customHeight="1">
      <c r="A35" s="18">
        <f>'Raw Data'!$A31</f>
        <v>29</v>
      </c>
      <c r="B35" s="18" t="str">
        <f>'Raw Data'!$R31</f>
        <v>Weekly</v>
      </c>
      <c r="C35" s="18">
        <f t="shared" si="1"/>
        <v>0.5</v>
      </c>
      <c r="D35" s="18" t="str">
        <f>'Raw Data'!$S31</f>
        <v>Writing or debugging code, scripts, or formulas, Brainstorming ideas, testing concepts, or getting feedback on my thinking, Building custom prompts, templates, or workflows that I reuse regularly</v>
      </c>
      <c r="E35" s="18">
        <f t="shared" si="2"/>
        <v>3</v>
      </c>
      <c r="F35" s="19">
        <f t="shared" si="3"/>
        <v>1</v>
      </c>
      <c r="G35" s="20" t="str">
        <f>'Raw Data'!T31</f>
        <v>I’ve built custom AI tools (CustomGPTs, Copilot Agents, Google Gems, Claude Projects) for repetitive tasks</v>
      </c>
      <c r="H35" s="18">
        <f t="shared" si="4"/>
        <v>0.75</v>
      </c>
      <c r="I35" s="18" t="str">
        <f>'Raw Data'!$U31</f>
        <v>Ask AI to write the summary after you’ve analyzed all the data</v>
      </c>
      <c r="J35" s="18">
        <f t="shared" si="5"/>
        <v>0.33</v>
      </c>
      <c r="K35" s="18" t="str">
        <f>'Raw Data'!$V31</f>
        <v>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v>
      </c>
      <c r="L35" s="18" t="s">
        <v>176</v>
      </c>
      <c r="M35" s="21" t="str">
        <f>substitute('Prompt Template'!$A$2,$K$5,$L35)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layout.&lt;/user_input&gt;</v>
      </c>
      <c r="N35" s="18">
        <f t="array" ref="N35">index('Response Scoring'!$C:$C,match($A35,'Response Scoring'!$A:$A,0))</f>
        <v>3</v>
      </c>
      <c r="O35" s="19">
        <f t="shared" si="6"/>
        <v>1</v>
      </c>
      <c r="P35" s="18" t="str">
        <f>'Raw Data'!$W31</f>
        <v>To generate a document about the User Interface Components for Product Designers and Engineering. This documentation is generated in 30 minutes instead of 2 hours.</v>
      </c>
      <c r="Q35" s="18" t="s">
        <v>177</v>
      </c>
      <c r="R35" s="21" t="str">
        <f>substitute('Prompt Template'!$B$2,$P$5,$Q35)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generate a document about the User Interface Components for Product Designers and Engineering. This documentation is generated in 30 minutes instead of 2 hours.&lt;/user_input&gt;</v>
      </c>
      <c r="S35" s="18">
        <f t="array" ref="S35">index('Response Scoring'!$E:$E,match($A35,'Response Scoring'!$A:$A,0))</f>
        <v>2</v>
      </c>
      <c r="T35" s="19">
        <f t="shared" si="7"/>
        <v>0.6666666667</v>
      </c>
      <c r="U35" s="19">
        <f t="shared" si="8"/>
        <v>4.246666667</v>
      </c>
      <c r="V35" s="18" t="str">
        <f>'Raw Data'!$X31</f>
        <v>Providing real-time updates on breaking news events happening right now</v>
      </c>
      <c r="W35" s="18">
        <f t="shared" si="9"/>
        <v>0</v>
      </c>
      <c r="X35" s="18" t="str">
        <f>'Raw Data'!$Y31</f>
        <v>Hallucinations (generating false or misleading information)</v>
      </c>
      <c r="Y35" s="22">
        <f t="shared" si="10"/>
        <v>0.25</v>
      </c>
      <c r="Z35" s="18" t="str">
        <f>'Raw Data'!$Z31</f>
        <v>Anonymize information by removing identifying details, Use secure company instances or enterprise plans when available</v>
      </c>
      <c r="AA35" s="19">
        <f t="shared" si="11"/>
        <v>1</v>
      </c>
      <c r="AB35" s="18" t="str">
        <f>'Raw Data'!$AA31</f>
        <v>Always: I routinely cross-check AI outputs with reliable sources</v>
      </c>
      <c r="AC35" s="18">
        <f t="shared" si="12"/>
        <v>1</v>
      </c>
      <c r="AD35" s="18" t="str">
        <f>'Raw Data'!$AB31</f>
        <v>Verify any calculations or data analysis independently, Cross-reference key claims with reliable external sources, Look for professional formatting and proper grammar</v>
      </c>
      <c r="AE35" s="18">
        <f t="shared" si="13"/>
        <v>0</v>
      </c>
      <c r="AF35" s="23">
        <v>8.8</v>
      </c>
      <c r="AG35" s="18" t="str">
        <f>'Raw Data'!$AC31</f>
        <v>Frequently: I systematically refine prompts until I’m satisfied</v>
      </c>
      <c r="AH35" s="18">
        <f t="shared" si="14"/>
        <v>1</v>
      </c>
      <c r="AI35" s="18" t="str">
        <f>'Raw Data'!$AD31</f>
        <v>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v>
      </c>
      <c r="AJ35" s="18" t="s">
        <v>178</v>
      </c>
      <c r="AK35" s="21" t="str">
        <f>substitute('Prompt Template'!$C$2,$AI$5,$AJ35)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meeting.&lt;/user_input&gt;</v>
      </c>
      <c r="AL35" s="18">
        <f t="array" ref="AL35">index('Response Scoring'!$G:$G,match($A35,'Response Scoring'!$A:$A,0))</f>
        <v>5</v>
      </c>
      <c r="AM35" s="18">
        <f t="shared" si="15"/>
        <v>1</v>
      </c>
      <c r="AN35" s="18" t="str">
        <f>'Raw Data'!$AE31</f>
        <v>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v>
      </c>
      <c r="AO35" s="18" t="s">
        <v>179</v>
      </c>
      <c r="AP35" s="21" t="str">
        <f>substitute('Prompt Template'!$D$2,$AN$5,$AO35)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presentations.&lt;/user_input&gt;
</v>
      </c>
      <c r="AQ35" s="18">
        <f t="array" ref="AQ35">index('Response Scoring'!$I:$I,match($A35,'Response Scoring'!$A:$A,0))</f>
        <v>5</v>
      </c>
      <c r="AR35" s="18">
        <f t="shared" si="16"/>
        <v>1</v>
      </c>
      <c r="AS35" s="24">
        <f t="shared" si="17"/>
        <v>10</v>
      </c>
      <c r="AT35" s="24">
        <f t="shared" si="18"/>
        <v>10</v>
      </c>
      <c r="AU35" s="18">
        <f t="shared" si="19"/>
        <v>37.29333333</v>
      </c>
      <c r="AV35" s="24">
        <f t="shared" si="20"/>
        <v>74.58666667</v>
      </c>
      <c r="AW35" s="18" t="str">
        <f t="shared" si="21"/>
        <v>AI Practitioner</v>
      </c>
      <c r="AX35" s="18" t="str">
        <f>'Raw Data'!AF31</f>
        <v>ChatGPT</v>
      </c>
      <c r="AY35" s="18" t="str">
        <f>'Raw Data'!AG31</f>
        <v>No</v>
      </c>
      <c r="AZ35" s="18" t="str">
        <f>'Raw Data'!AH31</f>
        <v/>
      </c>
      <c r="BA35" s="18" t="str">
        <f>'Raw Data'!AI31</f>
        <v/>
      </c>
      <c r="BB35" s="18" t="str">
        <f>'Raw Data'!AJ31</f>
        <v/>
      </c>
      <c r="BC35" s="18" t="str">
        <f>'Raw Data'!AK31</f>
        <v/>
      </c>
      <c r="BD35" s="18" t="str">
        <f>'Raw Data'!AL31</f>
        <v/>
      </c>
      <c r="BE35" s="18" t="str">
        <f>'Raw Data'!AM31</f>
        <v/>
      </c>
      <c r="BF35" s="18" t="str">
        <f>'Raw Data'!AN31</f>
        <v/>
      </c>
      <c r="BG35" s="18" t="str">
        <f>'Raw Data'!AO31</f>
        <v/>
      </c>
      <c r="BH35" s="18" t="str">
        <f>'Raw Data'!AP31</f>
        <v/>
      </c>
      <c r="BI35" s="18" t="str">
        <f>'Raw Data'!AQ31</f>
        <v/>
      </c>
      <c r="BJ35" s="18" t="str">
        <f>'Raw Data'!AR31</f>
        <v/>
      </c>
      <c r="BK35" s="18" t="str">
        <f>'Raw Data'!AS31</f>
        <v/>
      </c>
      <c r="BL35" s="18" t="str">
        <f>'Raw Data'!AT31</f>
        <v/>
      </c>
      <c r="BM35" s="18" t="str">
        <f>'Raw Data'!AU31</f>
        <v/>
      </c>
      <c r="BN35" s="18" t="str">
        <f>'Raw Data'!AV31</f>
        <v/>
      </c>
      <c r="BO35" s="18" t="str">
        <f>'Raw Data'!AW31</f>
        <v/>
      </c>
      <c r="BP35" s="18" t="str">
        <f>'Raw Data'!AX31</f>
        <v/>
      </c>
      <c r="BQ35" s="18" t="str">
        <f>'Raw Data'!AY31</f>
        <v/>
      </c>
      <c r="BR35" s="18" t="str">
        <f>'Raw Data'!AZ31</f>
        <v/>
      </c>
      <c r="BS35" s="18" t="str">
        <f>'Raw Data'!D31</f>
        <v/>
      </c>
      <c r="BT35" s="18" t="str">
        <f>'Raw Data'!E31</f>
        <v/>
      </c>
      <c r="BU35" s="18" t="str">
        <f>'Raw Data'!F31</f>
        <v>DTC GHQ</v>
      </c>
      <c r="BV35" s="25" t="str">
        <f>'Raw Data'!G31</f>
        <v>Product Design</v>
      </c>
      <c r="BW35" s="25" t="str">
        <f t="shared" si="22"/>
        <v>#REF!</v>
      </c>
      <c r="BX35" s="25" t="str">
        <f>'Raw Data'!I31</f>
        <v>N/A</v>
      </c>
      <c r="BY35" s="18" t="str">
        <f>'Raw Data'!J31</f>
        <v/>
      </c>
      <c r="BZ35" s="18" t="str">
        <f>'Raw Data'!K31</f>
        <v/>
      </c>
      <c r="CA35" s="18" t="str">
        <f>'Raw Data'!L31</f>
        <v>Brazil</v>
      </c>
      <c r="CB35" s="18" t="str">
        <f>'Raw Data'!M31</f>
        <v>Growth Group</v>
      </c>
      <c r="CC35" s="18" t="str">
        <f>'Raw Data'!N31</f>
        <v>AB Inbev </v>
      </c>
      <c r="CD35" s="25" t="str">
        <f>'Raw Data'!O31</f>
        <v>Fernanda Faria - Product Design</v>
      </c>
      <c r="CE35" s="17" t="str">
        <f>'Raw Data'!P31</f>
        <v>Light User</v>
      </c>
      <c r="CF35" s="17" t="str">
        <f>'Raw Data'!Q31</f>
        <v>Weekly</v>
      </c>
    </row>
    <row r="36" ht="15.75" customHeight="1">
      <c r="A36" s="18">
        <f>'Raw Data'!$A32</f>
        <v>30</v>
      </c>
      <c r="B36" s="18" t="str">
        <f>'Raw Data'!$R32</f>
        <v>Several times a week</v>
      </c>
      <c r="C36" s="18">
        <f t="shared" si="1"/>
        <v>0.75</v>
      </c>
      <c r="D36" s="18" t="str">
        <f>'Raw Data'!$S32</f>
        <v>Getting quick answers to specific questions or looking up information, Analyzing data or documents to extract insights or summaries, Building custom prompts, templates, or workflows that I reuse regularly</v>
      </c>
      <c r="E36" s="18">
        <f t="shared" si="2"/>
        <v>3</v>
      </c>
      <c r="F36" s="19">
        <f t="shared" si="3"/>
        <v>1</v>
      </c>
      <c r="G36" s="20" t="str">
        <f>'Raw Data'!T32</f>
        <v>I maintain a library of prompts that I reuse frequently</v>
      </c>
      <c r="H36" s="18">
        <f t="shared" si="4"/>
        <v>0.5</v>
      </c>
      <c r="I36" s="18" t="str">
        <f>'Raw Data'!$U32</f>
        <v>Create a systematic process where AI handles data analysis and summary generation consistently</v>
      </c>
      <c r="J36" s="18">
        <f t="shared" si="5"/>
        <v>1</v>
      </c>
      <c r="K36" s="18" t="str">
        <f>'Raw Data'!$V32</f>
        <v>Pediria um resumo do assunto, e após isso faria a estruturação da apresentação, com o desenvolvimento do conteúdo.</v>
      </c>
      <c r="L36" s="18" t="s">
        <v>180</v>
      </c>
      <c r="M36" s="21" t="str">
        <f>substitute('Prompt Template'!$A$2,$K$5,$L36)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um resumo do assunto, e após isso faria a estruturação da apresentação, com o desenvolvimento do conteúdo.&lt;/user_input&gt;</v>
      </c>
      <c r="N36" s="18">
        <f t="array" ref="N36">index('Response Scoring'!$C:$C,match($A36,'Response Scoring'!$A:$A,0))</f>
        <v>2</v>
      </c>
      <c r="O36" s="19">
        <f t="shared" si="6"/>
        <v>0.6666666667</v>
      </c>
      <c r="P36" s="18" t="str">
        <f>'Raw Data'!$W32</f>
        <v>O uso de IA na minha rotina tem ajudado muito na parte de análise de dados e performance dos PDV's. Consigo cobrar indicadores com mensagens padrão, realizar saneamento de base nas lojas que estão com baixa performance, pesquisar dados de consumidores, volume histórico no zé, etc</v>
      </c>
      <c r="Q36" s="18" t="s">
        <v>181</v>
      </c>
      <c r="R36" s="21" t="str">
        <f>substitute('Prompt Template'!$B$2,$P$5,$Q36)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 uso de IA na minha rotina tem ajudado muito na parte de análise de dados e performance dos PDV's. Consigo cobrar indicadores com mensagens padrão, realizar saneamento de base nas lojas que estão com baixa performance, pesquisar dados de consumidores, volume histórico no zé, etc&lt;/user_input&gt;</v>
      </c>
      <c r="S36" s="18">
        <f t="array" ref="S36">index('Response Scoring'!$E:$E,match($A36,'Response Scoring'!$A:$A,0))</f>
        <v>3</v>
      </c>
      <c r="T36" s="19">
        <f t="shared" si="7"/>
        <v>1</v>
      </c>
      <c r="U36" s="19">
        <f t="shared" si="8"/>
        <v>4.916666667</v>
      </c>
      <c r="V36" s="18" t="str">
        <f>'Raw Data'!$X32</f>
        <v>Analyzing presentation slides to evaluate both the visual design and written content for consistency</v>
      </c>
      <c r="W36" s="18">
        <f t="shared" si="9"/>
        <v>1</v>
      </c>
      <c r="X36" s="18" t="str">
        <f>'Raw Data'!$Y32</f>
        <v>Hallucinations (generating false or misleading information), Data privacy concerns when information is shared with an LLM, Biases in answers</v>
      </c>
      <c r="Y36" s="22">
        <f t="shared" si="10"/>
        <v>0.75</v>
      </c>
      <c r="Z36" s="18" t="str">
        <f>'Raw Data'!$Z32</f>
        <v>Use secure company instances or enterprise plans when available, Verify that the AI tool has SSL/HTTPS encryption before using it</v>
      </c>
      <c r="AA36" s="19">
        <f t="shared" si="11"/>
        <v>0</v>
      </c>
      <c r="AB36" s="18" t="str">
        <f>'Raw Data'!$AA32</f>
        <v>Always: I routinely cross-check AI outputs with reliable sources</v>
      </c>
      <c r="AC36" s="18">
        <f t="shared" si="12"/>
        <v>1</v>
      </c>
      <c r="AD36" s="18" t="str">
        <f>'Raw Data'!$AB32</f>
        <v>Cross-reference key claims with reliable external sources, Check if the response uses confident language and specific details</v>
      </c>
      <c r="AE36" s="18">
        <f t="shared" si="13"/>
        <v>0</v>
      </c>
      <c r="AF36" s="23">
        <v>8.7</v>
      </c>
      <c r="AG36" s="18" t="str">
        <f>'Raw Data'!$AC32</f>
        <v>Frequently: I systematically refine prompts until I’m satisfied</v>
      </c>
      <c r="AH36" s="18">
        <f t="shared" si="14"/>
        <v>1</v>
      </c>
      <c r="AI36" s="18" t="str">
        <f>'Raw Data'!$AD32</f>
        <v>Chat, preciso me preparar para uma reunião sobre uma nova iniciativa. Preciso que me ajude a estruturar a pauta, destacando os benefícios e riscos. Além disso, sugerir dados de apoio e possíveis perguntas que os executivos podem fazer.</v>
      </c>
      <c r="AJ36" s="18" t="s">
        <v>182</v>
      </c>
      <c r="AK36" s="21" t="str">
        <f>substitute('Prompt Template'!$C$2,$AI$5,$AJ36)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me preparar para uma reunião sobre uma nova iniciativa. Preciso que me ajude a estruturar a pauta, destacando os benefícios e riscos. Além disso, sugerir dados de apoio e possíveis perguntas que os executivos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me preparar para uma reunião sobre uma nova iniciativa. Preciso que me ajude a estruturar a pauta, destacando os benefícios e riscos. Além disso, sugerir dados de apoio e possíveis perguntas que os executivos podem fazer.&lt;/user_input&gt;</v>
      </c>
      <c r="AL36" s="18">
        <f t="array" ref="AL36">index('Response Scoring'!$G:$G,match($A36,'Response Scoring'!$A:$A,0))</f>
        <v>4</v>
      </c>
      <c r="AM36" s="18">
        <f t="shared" si="15"/>
        <v>0.8</v>
      </c>
      <c r="AN36" s="18" t="str">
        <f>'Raw Data'!$AE32</f>
        <v>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v>
      </c>
      <c r="AO36" s="18" t="s">
        <v>183</v>
      </c>
      <c r="AP36" s="21" t="str">
        <f>substitute('Prompt Template'!$D$2,$AN$5,$AO36)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marca.&lt;/user_input&gt;
</v>
      </c>
      <c r="AQ36" s="18">
        <f t="array" ref="AQ36">index('Response Scoring'!$I:$I,match($A36,'Response Scoring'!$A:$A,0))</f>
        <v>3</v>
      </c>
      <c r="AR36" s="18">
        <f t="shared" si="16"/>
        <v>0.6</v>
      </c>
      <c r="AS36" s="24">
        <f t="shared" si="17"/>
        <v>7.3</v>
      </c>
      <c r="AT36" s="24">
        <f t="shared" si="18"/>
        <v>8.4</v>
      </c>
      <c r="AU36" s="18">
        <f t="shared" si="19"/>
        <v>33.13333333</v>
      </c>
      <c r="AV36" s="24">
        <f t="shared" si="20"/>
        <v>66.26666667</v>
      </c>
      <c r="AW36" s="18" t="str">
        <f t="shared" si="21"/>
        <v>AI Practitioner</v>
      </c>
      <c r="AX36" s="18" t="str">
        <f>'Raw Data'!AF32</f>
        <v>ChatGPT</v>
      </c>
      <c r="AY36" s="18" t="str">
        <f>'Raw Data'!AG32</f>
        <v>Yes</v>
      </c>
      <c r="AZ36" s="18" t="str">
        <f>'Raw Data'!AH32</f>
        <v/>
      </c>
      <c r="BA36" s="18" t="str">
        <f>'Raw Data'!AI32</f>
        <v/>
      </c>
      <c r="BB36" s="18" t="str">
        <f>'Raw Data'!AJ32</f>
        <v/>
      </c>
      <c r="BC36" s="18" t="str">
        <f>'Raw Data'!AK32</f>
        <v/>
      </c>
      <c r="BD36" s="18" t="str">
        <f>'Raw Data'!AL32</f>
        <v/>
      </c>
      <c r="BE36" s="18" t="str">
        <f>'Raw Data'!AM32</f>
        <v/>
      </c>
      <c r="BF36" s="18" t="str">
        <f>'Raw Data'!AN32</f>
        <v/>
      </c>
      <c r="BG36" s="18" t="str">
        <f>'Raw Data'!AO32</f>
        <v/>
      </c>
      <c r="BH36" s="18" t="str">
        <f>'Raw Data'!AP32</f>
        <v/>
      </c>
      <c r="BI36" s="18" t="str">
        <f>'Raw Data'!AQ32</f>
        <v/>
      </c>
      <c r="BJ36" s="18" t="str">
        <f>'Raw Data'!AR32</f>
        <v/>
      </c>
      <c r="BK36" s="18" t="str">
        <f>'Raw Data'!AS32</f>
        <v/>
      </c>
      <c r="BL36" s="18" t="str">
        <f>'Raw Data'!AT32</f>
        <v/>
      </c>
      <c r="BM36" s="18" t="str">
        <f>'Raw Data'!AU32</f>
        <v/>
      </c>
      <c r="BN36" s="18" t="str">
        <f>'Raw Data'!AV32</f>
        <v/>
      </c>
      <c r="BO36" s="18" t="str">
        <f>'Raw Data'!AW32</f>
        <v/>
      </c>
      <c r="BP36" s="18" t="str">
        <f>'Raw Data'!AX32</f>
        <v/>
      </c>
      <c r="BQ36" s="18" t="str">
        <f>'Raw Data'!AY32</f>
        <v/>
      </c>
      <c r="BR36" s="18" t="str">
        <f>'Raw Data'!AZ32</f>
        <v/>
      </c>
      <c r="BS36" s="18" t="str">
        <f>'Raw Data'!D32</f>
        <v/>
      </c>
      <c r="BT36" s="18" t="str">
        <f>'Raw Data'!E32</f>
        <v/>
      </c>
      <c r="BU36" s="18" t="str">
        <f>'Raw Data'!F32</f>
        <v>ZÉ</v>
      </c>
      <c r="BV36" s="25" t="str">
        <f>'Raw Data'!G32</f>
        <v>Operations</v>
      </c>
      <c r="BW36" s="25" t="str">
        <f t="shared" si="22"/>
        <v>#REF!</v>
      </c>
      <c r="BX36" s="25" t="str">
        <f>'Raw Data'!I32</f>
        <v>N/A</v>
      </c>
      <c r="BY36" s="18" t="str">
        <f>'Raw Data'!J32</f>
        <v/>
      </c>
      <c r="BZ36" s="18" t="str">
        <f>'Raw Data'!K32</f>
        <v/>
      </c>
      <c r="CA36" s="18" t="str">
        <f>'Raw Data'!L32</f>
        <v>Brazil</v>
      </c>
      <c r="CB36" s="18" t="str">
        <f>'Raw Data'!M32</f>
        <v>SAZ</v>
      </c>
      <c r="CC36" s="18" t="str">
        <f>'Raw Data'!N32</f>
        <v>Ambev</v>
      </c>
      <c r="CD36" s="25" t="str">
        <f>'Raw Data'!O32</f>
        <v>Sessin - Operations</v>
      </c>
      <c r="CE36" s="17" t="str">
        <f>'Raw Data'!P32</f>
        <v>Skeptic User</v>
      </c>
      <c r="CF36" s="17" t="str">
        <f>'Raw Data'!Q32</f>
        <v>Monthly</v>
      </c>
    </row>
    <row r="37" ht="15.75" customHeight="1">
      <c r="A37" s="18">
        <f>'Raw Data'!$A33</f>
        <v>31</v>
      </c>
      <c r="B37" s="18" t="str">
        <f>'Raw Data'!$R33</f>
        <v>A few times a month</v>
      </c>
      <c r="C37" s="18">
        <f t="shared" si="1"/>
        <v>0.25</v>
      </c>
      <c r="D37" s="18" t="str">
        <f>'Raw Data'!$S33</f>
        <v>Editing or improving text I’ve already written (emails, documents, presentations), Writing or debugging code, scripts, or formulas</v>
      </c>
      <c r="E37" s="18">
        <f t="shared" si="2"/>
        <v>1</v>
      </c>
      <c r="F37" s="19">
        <f t="shared" si="3"/>
        <v>0.3333333333</v>
      </c>
      <c r="G37" s="20" t="str">
        <f>'Raw Data'!T33</f>
        <v>I create fresh prompts each time I use AI</v>
      </c>
      <c r="H37" s="18">
        <f t="shared" si="4"/>
        <v>0.25</v>
      </c>
      <c r="I37" s="18" t="str">
        <f>'Raw Data'!$U33</f>
        <v>Create a systematic process where AI handles data analysis and summary generation consistently</v>
      </c>
      <c r="J37" s="18">
        <f t="shared" si="5"/>
        <v>1</v>
      </c>
      <c r="K37" s="18" t="str">
        <f>'Raw Data'!$V33</f>
        <v>Tentaria utilizar a IA para aprender mais sobre o tema, buscaria relatórios anteriores, se possível, para obter insights, e geraria relatórios e enviaria para a IA para pedir resumos e também insights.</v>
      </c>
      <c r="L37" s="18" t="s">
        <v>184</v>
      </c>
      <c r="M37" s="21" t="str">
        <f>substitute('Prompt Template'!$A$2,$K$5,$L37)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utilizar a IA para aprender mais sobre o tema, buscaria relatórios anteriores, se possível, para obter insights, e geraria relatórios e enviaria para a IA para pedir resumos e também insights.&lt;/user_input&gt;</v>
      </c>
      <c r="N37" s="18">
        <f t="array" ref="N37">index('Response Scoring'!$C:$C,match($A37,'Response Scoring'!$A:$A,0))</f>
        <v>2</v>
      </c>
      <c r="O37" s="19">
        <f t="shared" si="6"/>
        <v>0.6666666667</v>
      </c>
      <c r="P37" s="18" t="str">
        <f>'Raw Data'!$W33</f>
        <v>Neste momento não estou utilizando IA, mas quando utilizava, utilizava para criar textos e padrões de tarefas mais repetitivas.</v>
      </c>
      <c r="Q37" s="18" t="s">
        <v>185</v>
      </c>
      <c r="R37" s="21" t="str">
        <f>substitute('Prompt Template'!$B$2,$P$5,$Q37)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&lt;user_input&gt;Neste momento não estou utilizando IA, mas quando utilizava, utilizava para criar textos e padrões de tarefas mais repetitivas.&lt;/user_input&gt;</v>
      </c>
      <c r="S37" s="18">
        <f t="array" ref="S37">index('Response Scoring'!$E:$E,match($A37,'Response Scoring'!$A:$A,0))</f>
        <v>0</v>
      </c>
      <c r="T37" s="19">
        <f t="shared" si="7"/>
        <v>0</v>
      </c>
      <c r="U37" s="19">
        <f t="shared" si="8"/>
        <v>2.5</v>
      </c>
      <c r="V37" s="18" t="str">
        <f>'Raw Data'!$X33</f>
        <v>Analyzing presentation slides to evaluate both the visual design and written content for consistency</v>
      </c>
      <c r="W37" s="18">
        <f t="shared" si="9"/>
        <v>1</v>
      </c>
      <c r="X37" s="18" t="str">
        <f>'Raw Data'!$Y33</f>
        <v>Hallucinations (generating false or misleading information), Biases in answers, Data privacy concerns when information is shared with an LLM</v>
      </c>
      <c r="Y37" s="22">
        <f t="shared" si="10"/>
        <v>0.75</v>
      </c>
      <c r="Z37" s="18" t="str">
        <f>'Raw Data'!$Z33</f>
        <v>Use secure company instances or enterprise plans when available, Anonymize information by removing identifying details</v>
      </c>
      <c r="AA37" s="19">
        <f t="shared" si="11"/>
        <v>1</v>
      </c>
      <c r="AB37" s="18" t="str">
        <f>'Raw Data'!$AA33</f>
        <v>Always: I routinely cross-check AI outputs with reliable sources</v>
      </c>
      <c r="AC37" s="18">
        <f t="shared" si="12"/>
        <v>1</v>
      </c>
      <c r="AD37" s="18" t="str">
        <f>'Raw Data'!$AB33</f>
        <v>Cross-reference key claims with reliable external sources, Verify any calculations or data analysis independently</v>
      </c>
      <c r="AE37" s="18">
        <f t="shared" si="13"/>
        <v>0.5</v>
      </c>
      <c r="AF37" s="23">
        <v>9.7</v>
      </c>
      <c r="AG37" s="18" t="str">
        <f>'Raw Data'!$AC33</f>
        <v>Sometimes: I iterate 2–3 times to reach a good result</v>
      </c>
      <c r="AH37" s="18">
        <f t="shared" si="14"/>
        <v>0.67</v>
      </c>
      <c r="AI37" s="18" t="str">
        <f>'Raw Data'!$AD33</f>
        <v>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v>
      </c>
      <c r="AJ37" s="18" t="s">
        <v>186</v>
      </c>
      <c r="AK37" s="21" t="str">
        <f>substitute('Prompt Template'!$C$2,$AI$5,$AJ37)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profissional.&lt;/user_input&gt;</v>
      </c>
      <c r="AL37" s="18">
        <f t="array" ref="AL37">index('Response Scoring'!$G:$G,match($A37,'Response Scoring'!$A:$A,0))</f>
        <v>4</v>
      </c>
      <c r="AM37" s="18">
        <f t="shared" si="15"/>
        <v>0.8</v>
      </c>
      <c r="AN37" s="18" t="str">
        <f>'Raw Data'!$AE33</f>
        <v>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v>
      </c>
      <c r="AO37" s="18" t="s">
        <v>187</v>
      </c>
      <c r="AP37" s="21" t="str">
        <f>substitute('Prompt Template'!$D$2,$AN$5,$AO37)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sinalize.&lt;/user_input&gt;
</v>
      </c>
      <c r="AQ37" s="18">
        <f t="array" ref="AQ37">index('Response Scoring'!$I:$I,match($A37,'Response Scoring'!$A:$A,0))</f>
        <v>4</v>
      </c>
      <c r="AR37" s="18">
        <f t="shared" si="16"/>
        <v>0.8</v>
      </c>
      <c r="AS37" s="24">
        <f t="shared" si="17"/>
        <v>7.805</v>
      </c>
      <c r="AT37" s="24">
        <f t="shared" si="18"/>
        <v>7.74</v>
      </c>
      <c r="AU37" s="18">
        <f t="shared" si="19"/>
        <v>30.31</v>
      </c>
      <c r="AV37" s="24">
        <f t="shared" si="20"/>
        <v>60.62</v>
      </c>
      <c r="AW37" s="18" t="str">
        <f t="shared" si="21"/>
        <v>AI Practitioner</v>
      </c>
      <c r="AX37" s="18" t="str">
        <f>'Raw Data'!AF33</f>
        <v>Claude, Gemini</v>
      </c>
      <c r="AY37" s="18" t="str">
        <f>'Raw Data'!AG33</f>
        <v>No</v>
      </c>
      <c r="AZ37" s="18" t="str">
        <f>'Raw Data'!AH33</f>
        <v/>
      </c>
      <c r="BA37" s="18" t="str">
        <f>'Raw Data'!AI33</f>
        <v/>
      </c>
      <c r="BB37" s="18" t="str">
        <f>'Raw Data'!AJ33</f>
        <v/>
      </c>
      <c r="BC37" s="18" t="str">
        <f>'Raw Data'!AK33</f>
        <v/>
      </c>
      <c r="BD37" s="18" t="str">
        <f>'Raw Data'!AL33</f>
        <v/>
      </c>
      <c r="BE37" s="18" t="str">
        <f>'Raw Data'!AM33</f>
        <v/>
      </c>
      <c r="BF37" s="18" t="str">
        <f>'Raw Data'!AN33</f>
        <v/>
      </c>
      <c r="BG37" s="18" t="str">
        <f>'Raw Data'!AO33</f>
        <v/>
      </c>
      <c r="BH37" s="18" t="str">
        <f>'Raw Data'!AP33</f>
        <v/>
      </c>
      <c r="BI37" s="18" t="str">
        <f>'Raw Data'!AQ33</f>
        <v/>
      </c>
      <c r="BJ37" s="18" t="str">
        <f>'Raw Data'!AR33</f>
        <v/>
      </c>
      <c r="BK37" s="18" t="str">
        <f>'Raw Data'!AS33</f>
        <v/>
      </c>
      <c r="BL37" s="18" t="str">
        <f>'Raw Data'!AT33</f>
        <v/>
      </c>
      <c r="BM37" s="18" t="str">
        <f>'Raw Data'!AU33</f>
        <v/>
      </c>
      <c r="BN37" s="18" t="str">
        <f>'Raw Data'!AV33</f>
        <v/>
      </c>
      <c r="BO37" s="18" t="str">
        <f>'Raw Data'!AW33</f>
        <v/>
      </c>
      <c r="BP37" s="18" t="str">
        <f>'Raw Data'!AX33</f>
        <v/>
      </c>
      <c r="BQ37" s="18" t="str">
        <f>'Raw Data'!AY33</f>
        <v/>
      </c>
      <c r="BR37" s="18" t="str">
        <f>'Raw Data'!AZ33</f>
        <v/>
      </c>
      <c r="BS37" s="18" t="str">
        <f>'Raw Data'!D33</f>
        <v/>
      </c>
      <c r="BT37" s="18" t="str">
        <f>'Raw Data'!E33</f>
        <v/>
      </c>
      <c r="BU37" s="18" t="str">
        <f>'Raw Data'!F33</f>
        <v>ZÉ</v>
      </c>
      <c r="BV37" s="25" t="str">
        <f>'Raw Data'!G33</f>
        <v>OPERATIONS</v>
      </c>
      <c r="BW37" s="25" t="str">
        <f t="shared" si="22"/>
        <v>#REF!</v>
      </c>
      <c r="BX37" s="25" t="str">
        <f>'Raw Data'!I33</f>
        <v>N/A</v>
      </c>
      <c r="BY37" s="18" t="str">
        <f>'Raw Data'!J33</f>
        <v/>
      </c>
      <c r="BZ37" s="18" t="str">
        <f>'Raw Data'!K33</f>
        <v/>
      </c>
      <c r="CA37" s="18" t="str">
        <f>'Raw Data'!L33</f>
        <v>Brazil</v>
      </c>
      <c r="CB37" s="18" t="str">
        <f>'Raw Data'!M33</f>
        <v>SAZ</v>
      </c>
      <c r="CC37" s="18" t="str">
        <f>'Raw Data'!N33</f>
        <v>Ambev</v>
      </c>
      <c r="CD37" s="25" t="str">
        <f>'Raw Data'!O33</f>
        <v>Operations - Sessin</v>
      </c>
      <c r="CE37" s="17" t="str">
        <f>'Raw Data'!P33</f>
        <v/>
      </c>
      <c r="CF37" s="17" t="str">
        <f>'Raw Data'!Q33</f>
        <v/>
      </c>
    </row>
    <row r="38" ht="15.75" customHeight="1">
      <c r="A38" s="18">
        <f>'Raw Data'!$A34</f>
        <v>32</v>
      </c>
      <c r="B38" s="18" t="str">
        <f>'Raw Data'!$R34</f>
        <v>Daily</v>
      </c>
      <c r="C38" s="18">
        <f t="shared" si="1"/>
        <v>1</v>
      </c>
      <c r="D38" s="18" t="str">
        <f>'Raw Data'!$S34</f>
        <v>Editing or improving text I’ve already written (emails, documents, presentations), 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38" s="18">
        <f t="shared" si="2"/>
        <v>3</v>
      </c>
      <c r="F38" s="19">
        <f t="shared" si="3"/>
        <v>1</v>
      </c>
      <c r="G38" s="20" t="str">
        <f>'Raw Data'!T34</f>
        <v>I maintain a library of prompts that I reuse frequently</v>
      </c>
      <c r="H38" s="18">
        <f t="shared" si="4"/>
        <v>0.5</v>
      </c>
      <c r="I38" s="18" t="str">
        <f>'Raw Data'!$U34</f>
        <v>Create a systematic process where AI handles data analysis and summary generation consistently</v>
      </c>
      <c r="J38" s="18">
        <f t="shared" si="5"/>
        <v>1</v>
      </c>
      <c r="K38" s="18" t="str">
        <f>'Raw Data'!$V34</f>
        <v>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v>
      </c>
      <c r="L38" s="18" t="s">
        <v>188</v>
      </c>
      <c r="M38" s="21" t="str">
        <f>substitute('Prompt Template'!$A$2,$K$5,$L38)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negócio.&lt;/user_input&gt;</v>
      </c>
      <c r="N38" s="18">
        <f t="array" ref="N38">index('Response Scoring'!$C:$C,match($A38,'Response Scoring'!$A:$A,0))</f>
        <v>3</v>
      </c>
      <c r="O38" s="19">
        <f t="shared" si="6"/>
        <v>1</v>
      </c>
      <c r="P38" s="18" t="str">
        <f>'Raw Data'!$W34</f>
        <v>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v>
      </c>
      <c r="Q38" s="18" t="s">
        <v>189</v>
      </c>
      <c r="R38" s="21" t="str">
        <f>substitute('Prompt Template'!$B$2,$P$5,$Q38)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prioridades.&lt;/user_input&gt;</v>
      </c>
      <c r="S38" s="18">
        <f t="array" ref="S38">index('Response Scoring'!$E:$E,match($A38,'Response Scoring'!$A:$A,0))</f>
        <v>2</v>
      </c>
      <c r="T38" s="19">
        <f t="shared" si="7"/>
        <v>0.6666666667</v>
      </c>
      <c r="U38" s="19">
        <f t="shared" si="8"/>
        <v>5.166666667</v>
      </c>
      <c r="V38" s="18" t="str">
        <f>'Raw Data'!$X34</f>
        <v>Analyzing presentation slides to evaluate both the visual design and written content for consistency</v>
      </c>
      <c r="W38" s="18">
        <f t="shared" si="9"/>
        <v>1</v>
      </c>
      <c r="X38" s="18" t="str">
        <f>'Raw Data'!$Y34</f>
        <v>Hallucinations (generating false or misleading information), Biases in answers, Data privacy concerns when information is shared with an LLM</v>
      </c>
      <c r="Y38" s="22">
        <f t="shared" si="10"/>
        <v>0.75</v>
      </c>
      <c r="Z38" s="18" t="str">
        <f>'Raw Data'!$Z34</f>
        <v>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v>
      </c>
      <c r="AA38" s="19">
        <f t="shared" si="11"/>
        <v>0</v>
      </c>
      <c r="AB38" s="18" t="str">
        <f>'Raw Data'!$AA34</f>
        <v>Always: I routinely cross-check AI outputs with reliable sources</v>
      </c>
      <c r="AC38" s="18">
        <f t="shared" si="12"/>
        <v>1</v>
      </c>
      <c r="AD38" s="18" t="str">
        <f>'Raw Data'!$AB34</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v>
      </c>
      <c r="AE38" s="18">
        <f t="shared" si="13"/>
        <v>0</v>
      </c>
      <c r="AF38" s="23">
        <v>6.2</v>
      </c>
      <c r="AG38" s="18" t="str">
        <f>'Raw Data'!$AC34</f>
        <v>Frequently: I systematically refine prompts until I’m satisfied</v>
      </c>
      <c r="AH38" s="18">
        <f t="shared" si="14"/>
        <v>1</v>
      </c>
      <c r="AI38" s="18" t="str">
        <f>'Raw Data'!$AD34</f>
        <v>Ajude-me a me preparar para uma reunião sobre uma nova iniciativa. Resuma os principais pontos que devo abordar, sugira uma estrutura clara para a apresentação e forneça possíveis perguntas que os stakeholders podem fazer, junto com respostas sólidas.</v>
      </c>
      <c r="AJ38" s="18" t="s">
        <v>190</v>
      </c>
      <c r="AK38" s="21" t="str">
        <f>substitute('Prompt Template'!$C$2,$AI$5,$AJ38)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&lt;prompt&gt;Ajude-me a me preparar para uma reunião sobre uma nova iniciativa. Resuma os principais pontos que devo abordar, sugira uma estrutura clara para a apresentação e forneça possíveis perguntas que os stakeholders podem fazer, junto com respostas sólidas.&lt;/prompt&gt;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&lt;user_input&gt;Ajude-me a me preparar para uma reunião sobre uma nova iniciativa. Resuma os principais pontos que devo abordar, sugira uma estrutura clara para a apresentação e forneça possíveis perguntas que os stakeholders podem fazer, junto com respostas sólidas.&lt;/user_input&gt;</v>
      </c>
      <c r="AL38" s="18">
        <f t="array" ref="AL38">index('Response Scoring'!$G:$G,match($A38,'Response Scoring'!$A:$A,0))</f>
        <v>3</v>
      </c>
      <c r="AM38" s="18">
        <f t="shared" si="15"/>
        <v>0.6</v>
      </c>
      <c r="AN38" s="18" t="str">
        <f>'Raw Data'!$AE34</f>
        <v>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v>
      </c>
      <c r="AO38" s="18" t="s">
        <v>191</v>
      </c>
      <c r="AP38" s="21" t="str">
        <f>substitute('Prompt Template'!$D$2,$AN$5,$AO38)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Diferenciais.&lt;/user_input&gt;
</v>
      </c>
      <c r="AQ38" s="18">
        <f t="array" ref="AQ38">index('Response Scoring'!$I:$I,match($A38,'Response Scoring'!$A:$A,0))</f>
        <v>4</v>
      </c>
      <c r="AR38" s="18">
        <f t="shared" si="16"/>
        <v>0.8</v>
      </c>
      <c r="AS38" s="24">
        <f t="shared" si="17"/>
        <v>7.6</v>
      </c>
      <c r="AT38" s="24">
        <f t="shared" si="18"/>
        <v>6.8</v>
      </c>
      <c r="AU38" s="18">
        <f t="shared" si="19"/>
        <v>31.73333333</v>
      </c>
      <c r="AV38" s="24">
        <f t="shared" si="20"/>
        <v>63.46666667</v>
      </c>
      <c r="AW38" s="18" t="str">
        <f t="shared" si="21"/>
        <v>AI Practitioner</v>
      </c>
      <c r="AX38" s="18" t="str">
        <f>'Raw Data'!AF34</f>
        <v>ChatGPT, CoPilot, Gemini, DeepSeek, Claude</v>
      </c>
      <c r="AY38" s="18" t="str">
        <f>'Raw Data'!AG34</f>
        <v>Yes</v>
      </c>
      <c r="AZ38" s="18" t="str">
        <f>'Raw Data'!AH34</f>
        <v/>
      </c>
      <c r="BA38" s="18" t="str">
        <f>'Raw Data'!AI34</f>
        <v/>
      </c>
      <c r="BB38" s="18" t="str">
        <f>'Raw Data'!AJ34</f>
        <v/>
      </c>
      <c r="BC38" s="18" t="str">
        <f>'Raw Data'!AK34</f>
        <v/>
      </c>
      <c r="BD38" s="18" t="str">
        <f>'Raw Data'!AL34</f>
        <v/>
      </c>
      <c r="BE38" s="18" t="str">
        <f>'Raw Data'!AM34</f>
        <v/>
      </c>
      <c r="BF38" s="18" t="str">
        <f>'Raw Data'!AN34</f>
        <v/>
      </c>
      <c r="BG38" s="18" t="str">
        <f>'Raw Data'!AO34</f>
        <v/>
      </c>
      <c r="BH38" s="18" t="str">
        <f>'Raw Data'!AP34</f>
        <v/>
      </c>
      <c r="BI38" s="18" t="str">
        <f>'Raw Data'!AQ34</f>
        <v/>
      </c>
      <c r="BJ38" s="18" t="str">
        <f>'Raw Data'!AR34</f>
        <v/>
      </c>
      <c r="BK38" s="18" t="str">
        <f>'Raw Data'!AS34</f>
        <v/>
      </c>
      <c r="BL38" s="18" t="str">
        <f>'Raw Data'!AT34</f>
        <v/>
      </c>
      <c r="BM38" s="18" t="str">
        <f>'Raw Data'!AU34</f>
        <v/>
      </c>
      <c r="BN38" s="18" t="str">
        <f>'Raw Data'!AV34</f>
        <v/>
      </c>
      <c r="BO38" s="18" t="str">
        <f>'Raw Data'!AW34</f>
        <v/>
      </c>
      <c r="BP38" s="18" t="str">
        <f>'Raw Data'!AX34</f>
        <v/>
      </c>
      <c r="BQ38" s="18" t="str">
        <f>'Raw Data'!AY34</f>
        <v/>
      </c>
      <c r="BR38" s="18" t="str">
        <f>'Raw Data'!AZ34</f>
        <v/>
      </c>
      <c r="BS38" s="18" t="str">
        <f>'Raw Data'!D34</f>
        <v/>
      </c>
      <c r="BT38" s="18" t="str">
        <f>'Raw Data'!E34</f>
        <v/>
      </c>
      <c r="BU38" s="18" t="str">
        <f>'Raw Data'!F34</f>
        <v>ZÉ</v>
      </c>
      <c r="BV38" s="25" t="str">
        <f>'Raw Data'!G34</f>
        <v>Operations</v>
      </c>
      <c r="BW38" s="25" t="str">
        <f t="shared" si="22"/>
        <v>#REF!</v>
      </c>
      <c r="BX38" s="25" t="str">
        <f>'Raw Data'!I34</f>
        <v>N/A</v>
      </c>
      <c r="BY38" s="18" t="str">
        <f>'Raw Data'!J34</f>
        <v/>
      </c>
      <c r="BZ38" s="18" t="str">
        <f>'Raw Data'!K34</f>
        <v/>
      </c>
      <c r="CA38" s="18" t="str">
        <f>'Raw Data'!L34</f>
        <v>Brazil</v>
      </c>
      <c r="CB38" s="18" t="str">
        <f>'Raw Data'!M34</f>
        <v>SAZ</v>
      </c>
      <c r="CC38" s="18" t="str">
        <f>'Raw Data'!N34</f>
        <v>Ambev</v>
      </c>
      <c r="CD38" s="25" t="str">
        <f>'Raw Data'!O34</f>
        <v>Sessin - Operations</v>
      </c>
      <c r="CE38" s="17" t="str">
        <f>'Raw Data'!P34</f>
        <v>Light User</v>
      </c>
      <c r="CF38" s="17" t="str">
        <f>'Raw Data'!Q34</f>
        <v>Monthly</v>
      </c>
    </row>
    <row r="39" ht="15.75" customHeight="1">
      <c r="A39" s="18">
        <f>'Raw Data'!$A35</f>
        <v>33</v>
      </c>
      <c r="B39" s="18" t="str">
        <f>'Raw Data'!$R35</f>
        <v>Several times a week</v>
      </c>
      <c r="C39" s="18">
        <f t="shared" si="1"/>
        <v>0.75</v>
      </c>
      <c r="D39" s="18" t="str">
        <f>'Raw Data'!$S35</f>
        <v>Writing or debugging code, scripts, or formulas, Analyzing data or documents to extract insights or summaries</v>
      </c>
      <c r="E39" s="18">
        <f t="shared" si="2"/>
        <v>2</v>
      </c>
      <c r="F39" s="19">
        <f t="shared" si="3"/>
        <v>0.6666666667</v>
      </c>
      <c r="G39" s="20" t="str">
        <f>'Raw Data'!T35</f>
        <v>I maintain a library of prompts that I reuse frequently</v>
      </c>
      <c r="H39" s="18">
        <f t="shared" si="4"/>
        <v>0.5</v>
      </c>
      <c r="I39" s="18" t="str">
        <f>'Raw Data'!$U35</f>
        <v>Create a systematic process where AI handles data analysis and summary generation consistently</v>
      </c>
      <c r="J39" s="18">
        <f t="shared" si="5"/>
        <v>1</v>
      </c>
      <c r="K39" s="18" t="str">
        <f>'Raw Data'!$V35</f>
        <v>Para criar o storytelling da apresentação e gerar os principais insights sobre o tema</v>
      </c>
      <c r="L39" s="18" t="s">
        <v>192</v>
      </c>
      <c r="M39" s="21" t="str">
        <f>substitute('Prompt Template'!$A$2,$K$5,$L39)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criar o storytelling da apresentação e gerar os principais insights sobre o tema&lt;/user_input&gt;</v>
      </c>
      <c r="N39" s="18">
        <f t="array" ref="N39">index('Response Scoring'!$C:$C,match($A39,'Response Scoring'!$A:$A,0))</f>
        <v>1</v>
      </c>
      <c r="O39" s="19">
        <f t="shared" si="6"/>
        <v>0.3333333333</v>
      </c>
      <c r="P39" s="18" t="str">
        <f>'Raw Data'!$W35</f>
        <v>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v>
      </c>
      <c r="Q39" s="18" t="s">
        <v>193</v>
      </c>
      <c r="R39" s="21" t="str">
        <f>substitute('Prompt Template'!$B$2,$P$5,$Q39)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clientes&lt;/user_input&gt;</v>
      </c>
      <c r="S39" s="18">
        <f t="array" ref="S39">index('Response Scoring'!$E:$E,match($A39,'Response Scoring'!$A:$A,0))</f>
        <v>2</v>
      </c>
      <c r="T39" s="19">
        <f t="shared" si="7"/>
        <v>0.6666666667</v>
      </c>
      <c r="U39" s="19">
        <f t="shared" si="8"/>
        <v>3.916666667</v>
      </c>
      <c r="V39" s="18" t="str">
        <f>'Raw Data'!$X35</f>
        <v>Analyzing presentation slides to evaluate both the visual design and written content for consistency</v>
      </c>
      <c r="W39" s="18">
        <f t="shared" si="9"/>
        <v>1</v>
      </c>
      <c r="X39" s="18" t="str">
        <f>'Raw Data'!$Y35</f>
        <v>Data privacy concerns when information is shared with an LLM, Hallucinations (generating false or misleading information)</v>
      </c>
      <c r="Y39" s="22">
        <f t="shared" si="10"/>
        <v>0.5</v>
      </c>
      <c r="Z39" s="18" t="str">
        <f>'Raw Data'!$Z35</f>
        <v>Verify that the AI tool has SSL/HTTPS encryption before using it, Anonymize information by removing identifying details, Use secure company instances or enterprise plans when available</v>
      </c>
      <c r="AA39" s="19">
        <f t="shared" si="11"/>
        <v>0</v>
      </c>
      <c r="AB39" s="18" t="str">
        <f>'Raw Data'!$AA35</f>
        <v>Always: I routinely cross-check AI outputs with reliable sources</v>
      </c>
      <c r="AC39" s="18">
        <f t="shared" si="12"/>
        <v>1</v>
      </c>
      <c r="AD39" s="18" t="str">
        <f>'Raw Data'!$AB35</f>
        <v>Cross-reference key claims with reliable external sources, Verify any calculations or data analysis independently</v>
      </c>
      <c r="AE39" s="18">
        <f t="shared" si="13"/>
        <v>0.5</v>
      </c>
      <c r="AF39" s="23">
        <v>9.7</v>
      </c>
      <c r="AG39" s="18" t="str">
        <f>'Raw Data'!$AC35</f>
        <v>Frequently: I systematically refine prompts until I’m satisfied</v>
      </c>
      <c r="AH39" s="18">
        <f t="shared" si="14"/>
        <v>1</v>
      </c>
      <c r="AI39" s="18" t="str">
        <f>'Raw Data'!$AD35</f>
        <v>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v>
      </c>
      <c r="AJ39" s="18" t="s">
        <v>194</v>
      </c>
      <c r="AK39" s="21" t="str">
        <f>substitute('Prompt Template'!$C$2,$AI$5,$AJ39)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ferramenta&lt;/user_input&gt;</v>
      </c>
      <c r="AL39" s="18">
        <f t="array" ref="AL39">index('Response Scoring'!$G:$G,match($A39,'Response Scoring'!$A:$A,0))</f>
        <v>3</v>
      </c>
      <c r="AM39" s="18">
        <f t="shared" si="15"/>
        <v>0.6</v>
      </c>
      <c r="AN39" s="18" t="str">
        <f>'Raw Data'!$AE35</f>
        <v>Você precisa criar uma ferramenta onde o time de performance irá inserir as informações e de forma automatizada será devolvida qual o plano de ação que o time precisa realizar com esse cliente em específico</v>
      </c>
      <c r="AO39" s="18" t="s">
        <v>195</v>
      </c>
      <c r="AP39" s="21" t="str">
        <f>substitute('Prompt Template'!$D$2,$AN$5,$AO39)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precisa criar uma ferramenta onde o time de performance irá inserir as informações e de forma automatizada será devolvida qual o plano de ação que o time precisa realizar com esse cliente em específico&lt;/user_input&gt;
</v>
      </c>
      <c r="AQ39" s="18">
        <f t="array" ref="AQ39">index('Response Scoring'!$I:$I,match($A39,'Response Scoring'!$A:$A,0))</f>
        <v>1</v>
      </c>
      <c r="AR39" s="18">
        <f t="shared" si="16"/>
        <v>0.2</v>
      </c>
      <c r="AS39" s="24">
        <f t="shared" si="17"/>
        <v>4.6</v>
      </c>
      <c r="AT39" s="24">
        <f t="shared" si="18"/>
        <v>6.8</v>
      </c>
      <c r="AU39" s="18">
        <f t="shared" si="19"/>
        <v>26.73333333</v>
      </c>
      <c r="AV39" s="24">
        <f t="shared" si="20"/>
        <v>53.46666667</v>
      </c>
      <c r="AW39" s="18" t="str">
        <f t="shared" si="21"/>
        <v>AI Experimenter</v>
      </c>
      <c r="AX39" s="18" t="str">
        <f>'Raw Data'!AF35</f>
        <v>ChatGPT, Genie</v>
      </c>
      <c r="AY39" s="18" t="str">
        <f>'Raw Data'!AG35</f>
        <v>Yes</v>
      </c>
      <c r="AZ39" s="18" t="str">
        <f>'Raw Data'!AH35</f>
        <v/>
      </c>
      <c r="BA39" s="18" t="str">
        <f>'Raw Data'!AI35</f>
        <v/>
      </c>
      <c r="BB39" s="18" t="str">
        <f>'Raw Data'!AJ35</f>
        <v/>
      </c>
      <c r="BC39" s="18" t="str">
        <f>'Raw Data'!AK35</f>
        <v/>
      </c>
      <c r="BD39" s="18" t="str">
        <f>'Raw Data'!AL35</f>
        <v/>
      </c>
      <c r="BE39" s="18" t="str">
        <f>'Raw Data'!AM35</f>
        <v/>
      </c>
      <c r="BF39" s="18" t="str">
        <f>'Raw Data'!AN35</f>
        <v/>
      </c>
      <c r="BG39" s="18" t="str">
        <f>'Raw Data'!AO35</f>
        <v/>
      </c>
      <c r="BH39" s="18" t="str">
        <f>'Raw Data'!AP35</f>
        <v/>
      </c>
      <c r="BI39" s="18" t="str">
        <f>'Raw Data'!AQ35</f>
        <v/>
      </c>
      <c r="BJ39" s="18" t="str">
        <f>'Raw Data'!AR35</f>
        <v/>
      </c>
      <c r="BK39" s="18" t="str">
        <f>'Raw Data'!AS35</f>
        <v/>
      </c>
      <c r="BL39" s="18" t="str">
        <f>'Raw Data'!AT35</f>
        <v/>
      </c>
      <c r="BM39" s="18" t="str">
        <f>'Raw Data'!AU35</f>
        <v/>
      </c>
      <c r="BN39" s="18" t="str">
        <f>'Raw Data'!AV35</f>
        <v/>
      </c>
      <c r="BO39" s="18" t="str">
        <f>'Raw Data'!AW35</f>
        <v/>
      </c>
      <c r="BP39" s="18" t="str">
        <f>'Raw Data'!AX35</f>
        <v/>
      </c>
      <c r="BQ39" s="18" t="str">
        <f>'Raw Data'!AY35</f>
        <v/>
      </c>
      <c r="BR39" s="18" t="str">
        <f>'Raw Data'!AZ35</f>
        <v/>
      </c>
      <c r="BS39" s="18" t="str">
        <f>'Raw Data'!D35</f>
        <v/>
      </c>
      <c r="BT39" s="18" t="str">
        <f>'Raw Data'!E35</f>
        <v/>
      </c>
      <c r="BU39" s="18" t="str">
        <f>'Raw Data'!F35</f>
        <v>ZÉ</v>
      </c>
      <c r="BV39" s="25" t="str">
        <f>'Raw Data'!G35</f>
        <v>OPERATIONS</v>
      </c>
      <c r="BW39" s="25" t="str">
        <f t="shared" si="22"/>
        <v>#REF!</v>
      </c>
      <c r="BX39" s="25" t="str">
        <f>'Raw Data'!I35</f>
        <v>N/A</v>
      </c>
      <c r="BY39" s="18" t="str">
        <f>'Raw Data'!J35</f>
        <v/>
      </c>
      <c r="BZ39" s="18" t="str">
        <f>'Raw Data'!K35</f>
        <v/>
      </c>
      <c r="CA39" s="18" t="str">
        <f>'Raw Data'!L35</f>
        <v>Brazil</v>
      </c>
      <c r="CB39" s="18" t="str">
        <f>'Raw Data'!M35</f>
        <v>SAZ</v>
      </c>
      <c r="CC39" s="18" t="str">
        <f>'Raw Data'!N35</f>
        <v>Ambev</v>
      </c>
      <c r="CD39" s="25" t="str">
        <f>'Raw Data'!O35</f>
        <v>Operations - Sessin</v>
      </c>
      <c r="CE39" s="17" t="str">
        <f>'Raw Data'!P35</f>
        <v/>
      </c>
      <c r="CF39" s="17" t="str">
        <f>'Raw Data'!Q35</f>
        <v/>
      </c>
    </row>
    <row r="40" ht="15.75" customHeight="1">
      <c r="A40" s="18">
        <f>'Raw Data'!$A36</f>
        <v>34</v>
      </c>
      <c r="B40" s="18" t="str">
        <f>'Raw Data'!$R36</f>
        <v>Several times a week</v>
      </c>
      <c r="C40" s="18">
        <f t="shared" si="1"/>
        <v>0.75</v>
      </c>
      <c r="D40" s="18" t="str">
        <f>'Raw Data'!$S36</f>
        <v>Analyzing data or documents to extract insights or summaries</v>
      </c>
      <c r="E40" s="18">
        <f t="shared" si="2"/>
        <v>2</v>
      </c>
      <c r="F40" s="19">
        <f t="shared" si="3"/>
        <v>0.6666666667</v>
      </c>
      <c r="G40" s="20" t="str">
        <f>'Raw Data'!T36</f>
        <v>I create fresh prompts each time I use AI</v>
      </c>
      <c r="H40" s="18">
        <f t="shared" si="4"/>
        <v>0.25</v>
      </c>
      <c r="I40" s="18" t="str">
        <f>'Raw Data'!$U36</f>
        <v>Create a systematic process where AI handles data analysis and summary generation consistently</v>
      </c>
      <c r="J40" s="18">
        <f t="shared" si="5"/>
        <v>1</v>
      </c>
      <c r="K40" s="18" t="str">
        <f>'Raw Data'!$V36</f>
        <v>Para ajudar a resumir os dados e gerar insights para que eu possa colocar na apresentação</v>
      </c>
      <c r="L40" s="18" t="s">
        <v>196</v>
      </c>
      <c r="M40" s="21" t="str">
        <f>substitute('Prompt Template'!$A$2,$K$5,$L40)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ajudar a resumir os dados e gerar insights para que eu possa colocar na apresentação&lt;/user_input&gt;</v>
      </c>
      <c r="N40" s="18">
        <f t="array" ref="N40">index('Response Scoring'!$C:$C,match($A40,'Response Scoring'!$A:$A,0))</f>
        <v>1</v>
      </c>
      <c r="O40" s="19">
        <f t="shared" si="6"/>
        <v>0.3333333333</v>
      </c>
      <c r="P40" s="18" t="str">
        <f>'Raw Data'!$W36</f>
        <v>Eu preciso gerar relatórios e apresentações de dados que tenho disponíveis aqui. Em vez de converter arquivos na mão e fixar criando fórmulas no excel para análises simples, eu utilizo a AI para gerar esses insights para mim</v>
      </c>
      <c r="Q40" s="18" t="s">
        <v>197</v>
      </c>
      <c r="R40" s="21" t="str">
        <f>substitute('Prompt Template'!$B$2,$P$5,$Q40)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gerar relatórios e apresentações de dados que tenho disponíveis aqui. Em vez de converter arquivos na mão e fixar criando fórmulas no excel para análises simples, eu utilizo a AI para gerar esses insights para mim&lt;/user_input&gt;</v>
      </c>
      <c r="S40" s="18">
        <f t="array" ref="S40">index('Response Scoring'!$E:$E,match($A40,'Response Scoring'!$A:$A,0))</f>
        <v>2</v>
      </c>
      <c r="T40" s="19">
        <f t="shared" si="7"/>
        <v>0.6666666667</v>
      </c>
      <c r="U40" s="19">
        <f t="shared" si="8"/>
        <v>3.666666667</v>
      </c>
      <c r="V40" s="18" t="str">
        <f>'Raw Data'!$X36</f>
        <v>Analyzing presentation slides to evaluate both the visual design and written content for consistency</v>
      </c>
      <c r="W40" s="18">
        <f t="shared" si="9"/>
        <v>1</v>
      </c>
      <c r="X40" s="18" t="str">
        <f>'Raw Data'!$Y36</f>
        <v>Hallucinations (generating false or misleading information), Biases in answers, Data privacy concerns when information is shared with an LLM</v>
      </c>
      <c r="Y40" s="22">
        <f t="shared" si="10"/>
        <v>0.75</v>
      </c>
      <c r="Z40" s="18" t="str">
        <f>'Raw Data'!$Z36</f>
        <v>Verify that the AI tool has SSL/HTTPS encryption before using it, Anonymize information by removing identifying details, Use secure company instances or enterprise plans when available</v>
      </c>
      <c r="AA40" s="19">
        <f t="shared" si="11"/>
        <v>0</v>
      </c>
      <c r="AB40" s="18" t="str">
        <f>'Raw Data'!$AA36</f>
        <v>Always: I routinely cross-check AI outputs with reliable sources</v>
      </c>
      <c r="AC40" s="18">
        <f t="shared" si="12"/>
        <v>1</v>
      </c>
      <c r="AD40" s="18" t="str">
        <f>'Raw Data'!$AB36</f>
        <v>Cross-reference key claims with reliable external sources, Verify any calculations or data analysis independently, Ask the same AI tool to double-check its work for accuracy</v>
      </c>
      <c r="AE40" s="18">
        <f t="shared" si="13"/>
        <v>0.75</v>
      </c>
      <c r="AF40" s="23">
        <v>6.5</v>
      </c>
      <c r="AG40" s="18" t="str">
        <f>'Raw Data'!$AC36</f>
        <v>Rarely: I only tweak the prompt if something feels obviously off</v>
      </c>
      <c r="AH40" s="18">
        <f t="shared" si="14"/>
        <v>0.33</v>
      </c>
      <c r="AI40" s="18" t="str">
        <f>'Raw Data'!$AD36</f>
        <v>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v>
      </c>
      <c r="AJ40" s="18" t="s">
        <v>198</v>
      </c>
      <c r="AK40" s="21" t="str">
        <f>substitute('Prompt Template'!$C$2,$AI$5,$AJ40)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assunto&lt;/user_input&gt;</v>
      </c>
      <c r="AL40" s="18">
        <f t="array" ref="AL40">index('Response Scoring'!$G:$G,match($A40,'Response Scoring'!$A:$A,0))</f>
        <v>3</v>
      </c>
      <c r="AM40" s="18">
        <f t="shared" si="15"/>
        <v>0.6</v>
      </c>
      <c r="AN40" s="18" t="str">
        <f>'Raw Data'!$AE36</f>
        <v>Eu não sei como criar instruções para uma IA personalizada</v>
      </c>
      <c r="AO40" s="18" t="s">
        <v>199</v>
      </c>
      <c r="AP40" s="21" t="str">
        <f>substitute('Prompt Template'!$D$2,$AN$5,$AO40)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para uma IA personalizada&lt;/user_input&gt;
</v>
      </c>
      <c r="AQ40" s="18">
        <f t="array" ref="AQ40">index('Response Scoring'!$I:$I,match($A40,'Response Scoring'!$A:$A,0))</f>
        <v>0</v>
      </c>
      <c r="AR40" s="18">
        <f t="shared" si="16"/>
        <v>0</v>
      </c>
      <c r="AS40" s="24">
        <f t="shared" si="17"/>
        <v>2.595</v>
      </c>
      <c r="AT40" s="24">
        <f t="shared" si="18"/>
        <v>5.46</v>
      </c>
      <c r="AU40" s="18">
        <f t="shared" si="19"/>
        <v>19.02333333</v>
      </c>
      <c r="AV40" s="24">
        <f t="shared" si="20"/>
        <v>38.04666667</v>
      </c>
      <c r="AW40" s="18" t="str">
        <f t="shared" si="21"/>
        <v>AI Experimenter</v>
      </c>
      <c r="AX40" s="18" t="str">
        <f>'Raw Data'!AF36</f>
        <v>ChatGPT</v>
      </c>
      <c r="AY40" s="18" t="str">
        <f>'Raw Data'!AG36</f>
        <v>Yes</v>
      </c>
      <c r="AZ40" s="18" t="str">
        <f>'Raw Data'!AH36</f>
        <v/>
      </c>
      <c r="BA40" s="18" t="str">
        <f>'Raw Data'!AI36</f>
        <v/>
      </c>
      <c r="BB40" s="18" t="str">
        <f>'Raw Data'!AJ36</f>
        <v/>
      </c>
      <c r="BC40" s="18" t="str">
        <f>'Raw Data'!AK36</f>
        <v/>
      </c>
      <c r="BD40" s="18" t="str">
        <f>'Raw Data'!AL36</f>
        <v/>
      </c>
      <c r="BE40" s="18" t="str">
        <f>'Raw Data'!AM36</f>
        <v/>
      </c>
      <c r="BF40" s="18" t="str">
        <f>'Raw Data'!AN36</f>
        <v/>
      </c>
      <c r="BG40" s="18" t="str">
        <f>'Raw Data'!AO36</f>
        <v/>
      </c>
      <c r="BH40" s="18" t="str">
        <f>'Raw Data'!AP36</f>
        <v/>
      </c>
      <c r="BI40" s="18" t="str">
        <f>'Raw Data'!AQ36</f>
        <v/>
      </c>
      <c r="BJ40" s="18" t="str">
        <f>'Raw Data'!AR36</f>
        <v/>
      </c>
      <c r="BK40" s="18" t="str">
        <f>'Raw Data'!AS36</f>
        <v/>
      </c>
      <c r="BL40" s="18" t="str">
        <f>'Raw Data'!AT36</f>
        <v/>
      </c>
      <c r="BM40" s="18" t="str">
        <f>'Raw Data'!AU36</f>
        <v/>
      </c>
      <c r="BN40" s="18" t="str">
        <f>'Raw Data'!AV36</f>
        <v/>
      </c>
      <c r="BO40" s="18" t="str">
        <f>'Raw Data'!AW36</f>
        <v/>
      </c>
      <c r="BP40" s="18" t="str">
        <f>'Raw Data'!AX36</f>
        <v/>
      </c>
      <c r="BQ40" s="18" t="str">
        <f>'Raw Data'!AY36</f>
        <v/>
      </c>
      <c r="BR40" s="18" t="str">
        <f>'Raw Data'!AZ36</f>
        <v/>
      </c>
      <c r="BS40" s="18" t="str">
        <f>'Raw Data'!D36</f>
        <v/>
      </c>
      <c r="BT40" s="18" t="str">
        <f>'Raw Data'!E36</f>
        <v/>
      </c>
      <c r="BU40" s="18" t="str">
        <f>'Raw Data'!F36</f>
        <v>ZÉ</v>
      </c>
      <c r="BV40" s="25" t="str">
        <f>'Raw Data'!G36</f>
        <v>Operations</v>
      </c>
      <c r="BW40" s="25" t="str">
        <f t="shared" si="22"/>
        <v>#REF!</v>
      </c>
      <c r="BX40" s="25" t="str">
        <f>'Raw Data'!I36</f>
        <v>N/A</v>
      </c>
      <c r="BY40" s="18" t="str">
        <f>'Raw Data'!J36</f>
        <v/>
      </c>
      <c r="BZ40" s="18" t="str">
        <f>'Raw Data'!K36</f>
        <v/>
      </c>
      <c r="CA40" s="18" t="str">
        <f>'Raw Data'!L36</f>
        <v>Brazil</v>
      </c>
      <c r="CB40" s="18" t="str">
        <f>'Raw Data'!M36</f>
        <v>SAZ</v>
      </c>
      <c r="CC40" s="18" t="str">
        <f>'Raw Data'!N36</f>
        <v>Ambev</v>
      </c>
      <c r="CD40" s="25" t="str">
        <f>'Raw Data'!O36</f>
        <v>Sessin - Operations</v>
      </c>
      <c r="CE40" s="17" t="str">
        <f>'Raw Data'!P36</f>
        <v>Light User</v>
      </c>
      <c r="CF40" s="17" t="str">
        <f>'Raw Data'!Q36</f>
        <v>Weekly</v>
      </c>
    </row>
    <row r="41" ht="15.75" customHeight="1">
      <c r="A41" s="18">
        <f>'Raw Data'!$A37</f>
        <v>35</v>
      </c>
      <c r="B41" s="18" t="str">
        <f>'Raw Data'!$R37</f>
        <v>Weekly</v>
      </c>
      <c r="C41" s="18">
        <f t="shared" si="1"/>
        <v>0.5</v>
      </c>
      <c r="D41" s="18" t="str">
        <f>'Raw Data'!$S37</f>
        <v>Creating first drafts of content from scratch (reports, proposals, marketing copy), Analyzing data or documents to extract insights or summaries</v>
      </c>
      <c r="E41" s="18">
        <f t="shared" si="2"/>
        <v>2</v>
      </c>
      <c r="F41" s="19">
        <f t="shared" si="3"/>
        <v>0.6666666667</v>
      </c>
      <c r="G41" s="20" t="str">
        <f>'Raw Data'!T37</f>
        <v>I create fresh prompts each time I use AI</v>
      </c>
      <c r="H41" s="18">
        <f t="shared" si="4"/>
        <v>0.25</v>
      </c>
      <c r="I41" s="18" t="str">
        <f>'Raw Data'!$U37</f>
        <v>Create a systematic process where AI handles data analysis and summary generation consistently</v>
      </c>
      <c r="J41" s="18">
        <f t="shared" si="5"/>
        <v>1</v>
      </c>
      <c r="K41" s="18" t="str">
        <f>'Raw Data'!$V37</f>
        <v>Primeiro pediria uma recomendação de sequência de apresentação. Se necessário, ajustaria e pediria para fazer um tamplate padrão</v>
      </c>
      <c r="L41" s="18" t="s">
        <v>200</v>
      </c>
      <c r="M41" s="21" t="str">
        <f>substitute('Prompt Template'!$A$2,$K$5,$L41)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uma recomendação de sequência de apresentação. Se necessário, ajustaria e pediria para fazer um tamplate padrão&lt;/user_input&gt;</v>
      </c>
      <c r="N41" s="18">
        <f t="array" ref="N41">index('Response Scoring'!$C:$C,match($A41,'Response Scoring'!$A:$A,0))</f>
        <v>1</v>
      </c>
      <c r="O41" s="19">
        <f t="shared" si="6"/>
        <v>0.3333333333</v>
      </c>
      <c r="P41" s="18" t="str">
        <f>'Raw Data'!$W37</f>
        <v>Toda semana eu preciso reportar os dados operacionais de nível de serviço e comerciais. Uso a IA para gerar um texto pronto com os dados que eu forneço e assim consigo finalizar o report em 20 minutos.</v>
      </c>
      <c r="Q41" s="18" t="s">
        <v>201</v>
      </c>
      <c r="R41" s="21" t="str">
        <f>substitute('Prompt Template'!$B$2,$P$5,$Q41)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&lt;user_input&gt;Toda semana eu preciso reportar os dados operacionais de nível de serviço e comerciais. Uso a IA para gerar um texto pronto com os dados que eu forneço e assim consigo finalizar o report em 20 minutos.&lt;/user_input&gt;</v>
      </c>
      <c r="S41" s="18">
        <f t="array" ref="S41">index('Response Scoring'!$E:$E,match($A41,'Response Scoring'!$A:$A,0))</f>
        <v>3</v>
      </c>
      <c r="T41" s="19">
        <f t="shared" si="7"/>
        <v>1</v>
      </c>
      <c r="U41" s="19">
        <f t="shared" si="8"/>
        <v>3.75</v>
      </c>
      <c r="V41" s="18" t="str">
        <f>'Raw Data'!$X37</f>
        <v>Analyzing presentation slides to evaluate both the visual design and written content for consistency</v>
      </c>
      <c r="W41" s="18">
        <f t="shared" si="9"/>
        <v>1</v>
      </c>
      <c r="X41" s="18" t="str">
        <f>'Raw Data'!$Y37</f>
        <v>Hallucinations (generating false or misleading information), Biases in answers</v>
      </c>
      <c r="Y41" s="22">
        <f t="shared" si="10"/>
        <v>0.5</v>
      </c>
      <c r="Z41" s="18" t="str">
        <f>'Raw Data'!$Z37</f>
        <v>Use secure company instances or enterprise plans when available, Avoid using AI tools for anything work-related</v>
      </c>
      <c r="AA41" s="19">
        <f t="shared" si="11"/>
        <v>0</v>
      </c>
      <c r="AB41" s="18" t="str">
        <f>'Raw Data'!$AA37</f>
        <v>Always: I routinely cross-check AI outputs with reliable sources</v>
      </c>
      <c r="AC41" s="18">
        <f t="shared" si="12"/>
        <v>1</v>
      </c>
      <c r="AD41" s="18" t="str">
        <f>'Raw Data'!$AB37</f>
        <v>Check if the response uses confident language and specific details</v>
      </c>
      <c r="AE41" s="18">
        <f t="shared" si="13"/>
        <v>0</v>
      </c>
      <c r="AF41" s="23">
        <v>5.8</v>
      </c>
      <c r="AG41" s="18" t="str">
        <f>'Raw Data'!$AC37</f>
        <v>Rarely: I only tweak the prompt if something feels obviously off</v>
      </c>
      <c r="AH41" s="18">
        <f t="shared" si="14"/>
        <v>0.33</v>
      </c>
      <c r="AI41" s="18" t="str">
        <f>'Raw Data'!$AD37</f>
        <v>Forneça 5 recomendações de boas práticas coorporativas considerando que será utilizada em uma reunião semanal da área de operações de uma empresa de bebidas.</v>
      </c>
      <c r="AJ41" s="18" t="s">
        <v>202</v>
      </c>
      <c r="AK41" s="21" t="str">
        <f>substitute('Prompt Template'!$C$2,$AI$5,$AJ41)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&lt;prompt&gt;Forneça 5 recomendações de boas práticas coorporativas considerando que será utilizada em uma reunião semanal da área de operações de uma empresa de bebidas.&lt;/prompt&gt;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&lt;user_input&gt;Forneça 5 recomendações de boas práticas coorporativas considerando que será utilizada em uma reunião semanal da área de operações de uma empresa de bebidas.&lt;/user_input&gt;</v>
      </c>
      <c r="AL41" s="18">
        <f t="array" ref="AL41">index('Response Scoring'!$G:$G,match($A41,'Response Scoring'!$A:$A,0))</f>
        <v>3</v>
      </c>
      <c r="AM41" s="18">
        <f t="shared" si="15"/>
        <v>0.6</v>
      </c>
      <c r="AN41" s="18" t="str">
        <f>'Raw Data'!$AE37</f>
        <v>Sempre que eu pedir algo sobre produtos, responda de forma organizada, clara e profissional. Priorize informações como: preços, variações, modelos, fornecedores, disponibilidade e comparações entre produtos.</v>
      </c>
      <c r="AO41" s="18" t="s">
        <v>203</v>
      </c>
      <c r="AP41" s="21" t="str">
        <f>substitute('Prompt Template'!$D$2,$AN$5,$AO41)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pedir algo sobre produtos, responda de forma organizada, clara e profissional. Priorize informações como: preços, variações, modelos, fornecedores, disponibilidade e comparações entre produtos.&lt;/user_input&gt;
</v>
      </c>
      <c r="AQ41" s="18">
        <f t="array" ref="AQ41">index('Response Scoring'!$I:$I,match($A41,'Response Scoring'!$A:$A,0))</f>
        <v>2</v>
      </c>
      <c r="AR41" s="18">
        <f t="shared" si="16"/>
        <v>0.4</v>
      </c>
      <c r="AS41" s="24">
        <f t="shared" si="17"/>
        <v>4.595</v>
      </c>
      <c r="AT41" s="24">
        <f t="shared" si="18"/>
        <v>5.46</v>
      </c>
      <c r="AU41" s="18">
        <f t="shared" si="19"/>
        <v>22.49</v>
      </c>
      <c r="AV41" s="24">
        <f t="shared" si="20"/>
        <v>44.98</v>
      </c>
      <c r="AW41" s="18" t="str">
        <f t="shared" si="21"/>
        <v>AI Experimenter</v>
      </c>
      <c r="AX41" s="18" t="str">
        <f>'Raw Data'!AF37</f>
        <v>ChatGPT, Gemini</v>
      </c>
      <c r="AY41" s="18" t="str">
        <f>'Raw Data'!AG37</f>
        <v>Yes</v>
      </c>
      <c r="AZ41" s="18" t="str">
        <f>'Raw Data'!AH37</f>
        <v/>
      </c>
      <c r="BA41" s="18" t="str">
        <f>'Raw Data'!AI37</f>
        <v/>
      </c>
      <c r="BB41" s="18" t="str">
        <f>'Raw Data'!AJ37</f>
        <v/>
      </c>
      <c r="BC41" s="18" t="str">
        <f>'Raw Data'!AK37</f>
        <v/>
      </c>
      <c r="BD41" s="18" t="str">
        <f>'Raw Data'!AL37</f>
        <v/>
      </c>
      <c r="BE41" s="18" t="str">
        <f>'Raw Data'!AM37</f>
        <v/>
      </c>
      <c r="BF41" s="18" t="str">
        <f>'Raw Data'!AN37</f>
        <v/>
      </c>
      <c r="BG41" s="18" t="str">
        <f>'Raw Data'!AO37</f>
        <v/>
      </c>
      <c r="BH41" s="18" t="str">
        <f>'Raw Data'!AP37</f>
        <v/>
      </c>
      <c r="BI41" s="18" t="str">
        <f>'Raw Data'!AQ37</f>
        <v/>
      </c>
      <c r="BJ41" s="18" t="str">
        <f>'Raw Data'!AR37</f>
        <v/>
      </c>
      <c r="BK41" s="18" t="str">
        <f>'Raw Data'!AS37</f>
        <v/>
      </c>
      <c r="BL41" s="18" t="str">
        <f>'Raw Data'!AT37</f>
        <v/>
      </c>
      <c r="BM41" s="18" t="str">
        <f>'Raw Data'!AU37</f>
        <v/>
      </c>
      <c r="BN41" s="18" t="str">
        <f>'Raw Data'!AV37</f>
        <v/>
      </c>
      <c r="BO41" s="18" t="str">
        <f>'Raw Data'!AW37</f>
        <v/>
      </c>
      <c r="BP41" s="18" t="str">
        <f>'Raw Data'!AX37</f>
        <v/>
      </c>
      <c r="BQ41" s="18" t="str">
        <f>'Raw Data'!AY37</f>
        <v/>
      </c>
      <c r="BR41" s="18" t="str">
        <f>'Raw Data'!AZ37</f>
        <v/>
      </c>
      <c r="BS41" s="18" t="str">
        <f>'Raw Data'!D37</f>
        <v/>
      </c>
      <c r="BT41" s="18" t="str">
        <f>'Raw Data'!E37</f>
        <v/>
      </c>
      <c r="BU41" s="18" t="str">
        <f>'Raw Data'!F37</f>
        <v>ZÉ</v>
      </c>
      <c r="BV41" s="25" t="str">
        <f>'Raw Data'!G37</f>
        <v>Operations</v>
      </c>
      <c r="BW41" s="25" t="str">
        <f t="shared" si="22"/>
        <v>#REF!</v>
      </c>
      <c r="BX41" s="25" t="str">
        <f>'Raw Data'!I37</f>
        <v>N/A</v>
      </c>
      <c r="BY41" s="18" t="str">
        <f>'Raw Data'!J37</f>
        <v/>
      </c>
      <c r="BZ41" s="18" t="str">
        <f>'Raw Data'!K37</f>
        <v/>
      </c>
      <c r="CA41" s="18" t="str">
        <f>'Raw Data'!L37</f>
        <v>Brazil</v>
      </c>
      <c r="CB41" s="18" t="str">
        <f>'Raw Data'!M37</f>
        <v>SAZ</v>
      </c>
      <c r="CC41" s="18" t="str">
        <f>'Raw Data'!N37</f>
        <v>Ambev</v>
      </c>
      <c r="CD41" s="25" t="str">
        <f>'Raw Data'!O37</f>
        <v>Sessin - Operations</v>
      </c>
      <c r="CE41" s="17" t="str">
        <f>'Raw Data'!P37</f>
        <v>Light User</v>
      </c>
      <c r="CF41" s="17" t="str">
        <f>'Raw Data'!Q37</f>
        <v>Weekly</v>
      </c>
    </row>
    <row r="42" ht="15.75" customHeight="1">
      <c r="A42" s="18">
        <f>'Raw Data'!$A38</f>
        <v>36</v>
      </c>
      <c r="B42" s="18" t="str">
        <f>'Raw Data'!$R38</f>
        <v>Daily</v>
      </c>
      <c r="C42" s="18">
        <f t="shared" si="1"/>
        <v>1</v>
      </c>
      <c r="D42" s="18" t="str">
        <f>'Raw Data'!$S38</f>
        <v>Brainstorming ideas, testing concepts, or getting feedback on my thinking</v>
      </c>
      <c r="E42" s="18">
        <f t="shared" si="2"/>
        <v>2</v>
      </c>
      <c r="F42" s="19">
        <f t="shared" si="3"/>
        <v>0.6666666667</v>
      </c>
      <c r="G42" s="20" t="str">
        <f>'Raw Data'!T38</f>
        <v>I maintain a library of prompts that I reuse frequently</v>
      </c>
      <c r="H42" s="18">
        <f t="shared" si="4"/>
        <v>0.5</v>
      </c>
      <c r="I42" s="18" t="str">
        <f>'Raw Data'!$U38</f>
        <v>Create a systematic process where AI handles data analysis and summary generation consistently</v>
      </c>
      <c r="J42" s="18">
        <f t="shared" si="5"/>
        <v>1</v>
      </c>
      <c r="K42" s="18" t="str">
        <f>'Raw Data'!$V38</f>
        <v>Usaria como fonte de pesquisa para entender mais sobre o tema, principais discussões que podem ser gerada em cima dele e como um auxiliador pra montar a apresentação com melhor storytelling</v>
      </c>
      <c r="L42" s="18" t="s">
        <v>204</v>
      </c>
      <c r="M42" s="21" t="str">
        <f>substitute('Prompt Template'!$A$2,$K$5,$L42)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fonte de pesquisa para entender mais sobre o tema, principais discussões que podem ser gerada em cima dele e como um auxiliador pra montar a apresentação com melhor storytelling&lt;/user_input&gt;</v>
      </c>
      <c r="N42" s="18">
        <f t="array" ref="N42">index('Response Scoring'!$C:$C,match($A42,'Response Scoring'!$A:$A,0))</f>
        <v>2</v>
      </c>
      <c r="O42" s="19">
        <f t="shared" si="6"/>
        <v>0.6666666667</v>
      </c>
      <c r="P42" s="18" t="str">
        <f>'Raw Data'!$W38</f>
        <v>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v>
      </c>
      <c r="Q42" s="18" t="s">
        <v>205</v>
      </c>
      <c r="R42" s="21" t="str">
        <f>substitute('Prompt Template'!$B$2,$P$5,$Q42)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modelon&lt;/user_input&gt;</v>
      </c>
      <c r="S42" s="18">
        <f t="array" ref="S42">index('Response Scoring'!$E:$E,match($A42,'Response Scoring'!$A:$A,0))</f>
        <v>3</v>
      </c>
      <c r="T42" s="19">
        <f t="shared" si="7"/>
        <v>1</v>
      </c>
      <c r="U42" s="19">
        <f t="shared" si="8"/>
        <v>4.833333333</v>
      </c>
      <c r="V42" s="18" t="str">
        <f>'Raw Data'!$X38</f>
        <v>Analyzing presentation slides to evaluate both the visual design and written content for consistency</v>
      </c>
      <c r="W42" s="18">
        <f t="shared" si="9"/>
        <v>1</v>
      </c>
      <c r="X42" s="18" t="str">
        <f>'Raw Data'!$Y38</f>
        <v>Data privacy concerns when information is shared with an LLM, Hallucinations (generating false or misleading information), Biases in answers</v>
      </c>
      <c r="Y42" s="22">
        <f t="shared" si="10"/>
        <v>0.75</v>
      </c>
      <c r="Z42" s="18" t="str">
        <f>'Raw Data'!$Z38</f>
        <v>Verify that the AI tool has SSL/HTTPS encryption before using it, Only share information that you would be comfortable sharing internally with a colleague, Anonymize information by removing identifying details</v>
      </c>
      <c r="AA42" s="19">
        <f t="shared" si="11"/>
        <v>0</v>
      </c>
      <c r="AB42" s="18" t="str">
        <f>'Raw Data'!$AA38</f>
        <v>Sometimes: I do a quick check against known data or references</v>
      </c>
      <c r="AC42" s="18">
        <f t="shared" si="12"/>
        <v>0.67</v>
      </c>
      <c r="AD42" s="18" t="str">
        <f>'Raw Data'!$AB38</f>
        <v>Cross-reference key claims with reliable external sources, Verify any calculations or data analysis independently, Use a different AI tool to review and verify the content</v>
      </c>
      <c r="AE42" s="18">
        <f t="shared" si="13"/>
        <v>0.75</v>
      </c>
      <c r="AF42" s="23">
        <v>10.0</v>
      </c>
      <c r="AG42" s="18" t="str">
        <f>'Raw Data'!$AC38</f>
        <v>Frequently: I systematically refine prompts until I’m satisfied</v>
      </c>
      <c r="AH42" s="18">
        <f t="shared" si="14"/>
        <v>1</v>
      </c>
      <c r="AI42" s="18" t="str">
        <f>'Raw Data'!$AD38</f>
        <v>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v>
      </c>
      <c r="AJ42" s="18" t="s">
        <v>206</v>
      </c>
      <c r="AK42" s="21" t="str">
        <f>substitute('Prompt Template'!$C$2,$AI$5,$AJ42)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segurança.&lt;/user_input&gt;</v>
      </c>
      <c r="AL42" s="18">
        <f t="array" ref="AL42">index('Response Scoring'!$G:$G,match($A42,'Response Scoring'!$A:$A,0))</f>
        <v>4</v>
      </c>
      <c r="AM42" s="18">
        <f t="shared" si="15"/>
        <v>0.8</v>
      </c>
      <c r="AN42" s="18" t="str">
        <f>'Raw Data'!$AE38</f>
        <v>Não sei como criar instruções personalizadad</v>
      </c>
      <c r="AO42" s="18" t="s">
        <v>207</v>
      </c>
      <c r="AP42" s="21" t="str">
        <f>substitute('Prompt Template'!$D$2,$AN$5,$AO42)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 instruções personalizadad&lt;/user_input&gt;
</v>
      </c>
      <c r="AQ42" s="18">
        <f t="array" ref="AQ42">index('Response Scoring'!$I:$I,match($A42,'Response Scoring'!$A:$A,0))</f>
        <v>0</v>
      </c>
      <c r="AR42" s="18">
        <f t="shared" si="16"/>
        <v>0</v>
      </c>
      <c r="AS42" s="24">
        <f t="shared" si="17"/>
        <v>4.3</v>
      </c>
      <c r="AT42" s="24">
        <f t="shared" si="18"/>
        <v>8.4</v>
      </c>
      <c r="AU42" s="18">
        <f t="shared" si="19"/>
        <v>28.26666667</v>
      </c>
      <c r="AV42" s="24">
        <f t="shared" si="20"/>
        <v>56.53333333</v>
      </c>
      <c r="AW42" s="18" t="str">
        <f t="shared" si="21"/>
        <v>AI Experimenter</v>
      </c>
      <c r="AX42" s="18" t="str">
        <f>'Raw Data'!AF38</f>
        <v>ChatGPT, Gemini</v>
      </c>
      <c r="AY42" s="18" t="str">
        <f>'Raw Data'!AG38</f>
        <v>Yes</v>
      </c>
      <c r="AZ42" s="18" t="str">
        <f>'Raw Data'!AH38</f>
        <v/>
      </c>
      <c r="BA42" s="18" t="str">
        <f>'Raw Data'!AI38</f>
        <v/>
      </c>
      <c r="BB42" s="18" t="str">
        <f>'Raw Data'!AJ38</f>
        <v/>
      </c>
      <c r="BC42" s="18" t="str">
        <f>'Raw Data'!AK38</f>
        <v/>
      </c>
      <c r="BD42" s="18" t="str">
        <f>'Raw Data'!AL38</f>
        <v/>
      </c>
      <c r="BE42" s="18" t="str">
        <f>'Raw Data'!AM38</f>
        <v/>
      </c>
      <c r="BF42" s="18" t="str">
        <f>'Raw Data'!AN38</f>
        <v/>
      </c>
      <c r="BG42" s="18" t="str">
        <f>'Raw Data'!AO38</f>
        <v/>
      </c>
      <c r="BH42" s="18" t="str">
        <f>'Raw Data'!AP38</f>
        <v/>
      </c>
      <c r="BI42" s="18" t="str">
        <f>'Raw Data'!AQ38</f>
        <v/>
      </c>
      <c r="BJ42" s="18" t="str">
        <f>'Raw Data'!AR38</f>
        <v/>
      </c>
      <c r="BK42" s="18" t="str">
        <f>'Raw Data'!AS38</f>
        <v/>
      </c>
      <c r="BL42" s="18" t="str">
        <f>'Raw Data'!AT38</f>
        <v/>
      </c>
      <c r="BM42" s="18" t="str">
        <f>'Raw Data'!AU38</f>
        <v/>
      </c>
      <c r="BN42" s="18" t="str">
        <f>'Raw Data'!AV38</f>
        <v/>
      </c>
      <c r="BO42" s="18" t="str">
        <f>'Raw Data'!AW38</f>
        <v/>
      </c>
      <c r="BP42" s="18" t="str">
        <f>'Raw Data'!AX38</f>
        <v/>
      </c>
      <c r="BQ42" s="18" t="str">
        <f>'Raw Data'!AY38</f>
        <v/>
      </c>
      <c r="BR42" s="18" t="str">
        <f>'Raw Data'!AZ38</f>
        <v/>
      </c>
      <c r="BS42" s="18" t="str">
        <f>'Raw Data'!D38</f>
        <v/>
      </c>
      <c r="BT42" s="18" t="str">
        <f>'Raw Data'!E38</f>
        <v/>
      </c>
      <c r="BU42" s="18" t="str">
        <f>'Raw Data'!F38</f>
        <v>ZÉ</v>
      </c>
      <c r="BV42" s="25" t="str">
        <f>'Raw Data'!G38</f>
        <v>Operations</v>
      </c>
      <c r="BW42" s="25" t="str">
        <f t="shared" si="22"/>
        <v>#REF!</v>
      </c>
      <c r="BX42" s="25" t="str">
        <f>'Raw Data'!I38</f>
        <v>N/A</v>
      </c>
      <c r="BY42" s="18" t="str">
        <f>'Raw Data'!J38</f>
        <v/>
      </c>
      <c r="BZ42" s="18" t="str">
        <f>'Raw Data'!K38</f>
        <v/>
      </c>
      <c r="CA42" s="18" t="str">
        <f>'Raw Data'!L38</f>
        <v>Brazil</v>
      </c>
      <c r="CB42" s="18" t="str">
        <f>'Raw Data'!M38</f>
        <v>SAZ</v>
      </c>
      <c r="CC42" s="18" t="str">
        <f>'Raw Data'!N38</f>
        <v>Ambev</v>
      </c>
      <c r="CD42" s="25" t="str">
        <f>'Raw Data'!O38</f>
        <v>Sessin - Operations</v>
      </c>
      <c r="CE42" s="17" t="str">
        <f>'Raw Data'!P38</f>
        <v>Medium User</v>
      </c>
      <c r="CF42" s="17" t="str">
        <f>'Raw Data'!Q38</f>
        <v>Weekly</v>
      </c>
    </row>
    <row r="43" ht="15.75" customHeight="1">
      <c r="A43" s="18">
        <f>'Raw Data'!$A39</f>
        <v>37</v>
      </c>
      <c r="B43" s="18" t="str">
        <f>'Raw Data'!$R39</f>
        <v>Several times a week</v>
      </c>
      <c r="C43" s="18">
        <f t="shared" si="1"/>
        <v>0.75</v>
      </c>
      <c r="D43" s="18" t="str">
        <f>'Raw Data'!$S39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Writing or debugging code, scripts, or formulas</v>
      </c>
      <c r="E43" s="18">
        <f t="shared" si="2"/>
        <v>3</v>
      </c>
      <c r="F43" s="19">
        <f t="shared" si="3"/>
        <v>1</v>
      </c>
      <c r="G43" s="20" t="str">
        <f>'Raw Data'!T39</f>
        <v>I’ve built custom AI tools (CustomGPTs, Copilot Agents, Google Gems, Claude Projects) for repetitive tasks</v>
      </c>
      <c r="H43" s="18">
        <f t="shared" si="4"/>
        <v>0.75</v>
      </c>
      <c r="I43" s="18" t="str">
        <f>'Raw Data'!$U39</f>
        <v>Create a systematic process where AI handles data analysis and summary generation consistently</v>
      </c>
      <c r="J43" s="18">
        <f t="shared" si="5"/>
        <v>1</v>
      </c>
      <c r="K43" s="18" t="str">
        <f>'Raw Data'!$V39</f>
        <v>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v>
      </c>
      <c r="L43" s="18" t="s">
        <v>208</v>
      </c>
      <c r="M43" s="21" t="str">
        <f>substitute('Prompt Template'!$A$2,$K$5,$L43)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decisions.&lt;/user_input&gt;</v>
      </c>
      <c r="N43" s="18">
        <f t="array" ref="N43">index('Response Scoring'!$C:$C,match($A43,'Response Scoring'!$A:$A,0))</f>
        <v>3</v>
      </c>
      <c r="O43" s="19">
        <f t="shared" si="6"/>
        <v>1</v>
      </c>
      <c r="P43" s="18" t="str">
        <f>'Raw Data'!$W39</f>
        <v>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v>
      </c>
      <c r="Q43" s="18" t="s">
        <v>209</v>
      </c>
      <c r="R43" s="21" t="str">
        <f>substitute('Prompt Template'!$B$2,$P$5,$Q43)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launches.&lt;/user_input&gt;</v>
      </c>
      <c r="S43" s="18">
        <f t="array" ref="S43">index('Response Scoring'!$E:$E,match($A43,'Response Scoring'!$A:$A,0))</f>
        <v>2</v>
      </c>
      <c r="T43" s="19">
        <f t="shared" si="7"/>
        <v>0.6666666667</v>
      </c>
      <c r="U43" s="19">
        <f t="shared" si="8"/>
        <v>5.166666667</v>
      </c>
      <c r="V43" s="18" t="str">
        <f>'Raw Data'!$X39</f>
        <v>Analyzing presentation slides to evaluate both the visual design and written content for consistency</v>
      </c>
      <c r="W43" s="18">
        <f t="shared" si="9"/>
        <v>1</v>
      </c>
      <c r="X43" s="18" t="str">
        <f>'Raw Data'!$Y39</f>
        <v>Hallucinations (generating false or misleading information), Biases in answers, Data privacy concerns when information is shared with an LLM, Vulnerability to manipulation by bad actors</v>
      </c>
      <c r="Y43" s="22">
        <f t="shared" si="10"/>
        <v>1</v>
      </c>
      <c r="Z43" s="18" t="str">
        <f>'Raw Data'!$Z39</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43" s="19">
        <f t="shared" si="11"/>
        <v>0</v>
      </c>
      <c r="AB43" s="18" t="str">
        <f>'Raw Data'!$AA39</f>
        <v>Always: I routinely cross-check AI outputs with reliable sources</v>
      </c>
      <c r="AC43" s="18">
        <f t="shared" si="12"/>
        <v>1</v>
      </c>
      <c r="AD43" s="18" t="str">
        <f>'Raw Data'!$AB39</f>
        <v>Ask the same AI tool to double-check its work for accuracy, Verify any calculations or data analysis independently, Cross-reference key claims with reliable external sources, Look for professional formatting and proper grammar, Use a different AI tool to review and verify the content, Check if the response uses confident language and specific details</v>
      </c>
      <c r="AE43" s="18">
        <f t="shared" si="13"/>
        <v>0</v>
      </c>
      <c r="AF43" s="23">
        <v>5.8</v>
      </c>
      <c r="AG43" s="18" t="str">
        <f>'Raw Data'!$AC39</f>
        <v>Frequently: I systematically refine prompts until I’m satisfied</v>
      </c>
      <c r="AH43" s="18">
        <f t="shared" si="14"/>
        <v>1</v>
      </c>
      <c r="AI43" s="18" t="str">
        <f>'Raw Data'!$AD39</f>
        <v>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v>
      </c>
      <c r="AJ43" s="18" t="s">
        <v>210</v>
      </c>
      <c r="AK43" s="21" t="str">
        <f>substitute('Prompt Template'!$C$2,$AI$5,$AJ43)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proposal.&lt;/user_input&gt;</v>
      </c>
      <c r="AL43" s="18">
        <f t="array" ref="AL43">index('Response Scoring'!$G:$G,match($A43,'Response Scoring'!$A:$A,0))</f>
        <v>4</v>
      </c>
      <c r="AM43" s="18">
        <f t="shared" si="15"/>
        <v>0.8</v>
      </c>
      <c r="AN43" s="18" t="str">
        <f>'Raw Data'!$AE39</f>
        <v>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v>
      </c>
      <c r="AO43" s="18" t="s">
        <v>211</v>
      </c>
      <c r="AP43" s="21" t="str">
        <f>substitute('Prompt Template'!$D$2,$AN$5,$AO43)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decisions.&lt;/user_input&gt;
</v>
      </c>
      <c r="AQ43" s="18">
        <f t="array" ref="AQ43">index('Response Scoring'!$I:$I,match($A43,'Response Scoring'!$A:$A,0))</f>
        <v>4</v>
      </c>
      <c r="AR43" s="18">
        <f t="shared" si="16"/>
        <v>0.8</v>
      </c>
      <c r="AS43" s="24">
        <f t="shared" si="17"/>
        <v>8.3</v>
      </c>
      <c r="AT43" s="24">
        <f t="shared" si="18"/>
        <v>8.4</v>
      </c>
      <c r="AU43" s="18">
        <f t="shared" si="19"/>
        <v>32.73333333</v>
      </c>
      <c r="AV43" s="24">
        <f t="shared" si="20"/>
        <v>65.46666667</v>
      </c>
      <c r="AW43" s="18" t="str">
        <f t="shared" si="21"/>
        <v>AI Practitioner</v>
      </c>
      <c r="AX43" s="18" t="str">
        <f>'Raw Data'!AF39</f>
        <v>ChatGPT, Gemini, Genie</v>
      </c>
      <c r="AY43" s="18" t="str">
        <f>'Raw Data'!AG39</f>
        <v>Yes</v>
      </c>
      <c r="AZ43" s="18" t="str">
        <f>'Raw Data'!AH39</f>
        <v/>
      </c>
      <c r="BA43" s="18" t="str">
        <f>'Raw Data'!AI39</f>
        <v/>
      </c>
      <c r="BB43" s="18" t="str">
        <f>'Raw Data'!AJ39</f>
        <v/>
      </c>
      <c r="BC43" s="18" t="str">
        <f>'Raw Data'!AK39</f>
        <v/>
      </c>
      <c r="BD43" s="18" t="str">
        <f>'Raw Data'!AL39</f>
        <v/>
      </c>
      <c r="BE43" s="18" t="str">
        <f>'Raw Data'!AM39</f>
        <v/>
      </c>
      <c r="BF43" s="18" t="str">
        <f>'Raw Data'!AN39</f>
        <v/>
      </c>
      <c r="BG43" s="18" t="str">
        <f>'Raw Data'!AO39</f>
        <v/>
      </c>
      <c r="BH43" s="18" t="str">
        <f>'Raw Data'!AP39</f>
        <v/>
      </c>
      <c r="BI43" s="18" t="str">
        <f>'Raw Data'!AQ39</f>
        <v/>
      </c>
      <c r="BJ43" s="18" t="str">
        <f>'Raw Data'!AR39</f>
        <v/>
      </c>
      <c r="BK43" s="18" t="str">
        <f>'Raw Data'!AS39</f>
        <v/>
      </c>
      <c r="BL43" s="18" t="str">
        <f>'Raw Data'!AT39</f>
        <v/>
      </c>
      <c r="BM43" s="18" t="str">
        <f>'Raw Data'!AU39</f>
        <v/>
      </c>
      <c r="BN43" s="18" t="str">
        <f>'Raw Data'!AV39</f>
        <v/>
      </c>
      <c r="BO43" s="18" t="str">
        <f>'Raw Data'!AW39</f>
        <v/>
      </c>
      <c r="BP43" s="18" t="str">
        <f>'Raw Data'!AX39</f>
        <v/>
      </c>
      <c r="BQ43" s="18" t="str">
        <f>'Raw Data'!AY39</f>
        <v/>
      </c>
      <c r="BR43" s="18" t="str">
        <f>'Raw Data'!AZ39</f>
        <v/>
      </c>
      <c r="BS43" s="18" t="str">
        <f>'Raw Data'!D39</f>
        <v/>
      </c>
      <c r="BT43" s="18" t="str">
        <f>'Raw Data'!E39</f>
        <v/>
      </c>
      <c r="BU43" s="18" t="str">
        <f>'Raw Data'!F39</f>
        <v>ZÉ</v>
      </c>
      <c r="BV43" s="25" t="str">
        <f>'Raw Data'!G39</f>
        <v>Business Innovation</v>
      </c>
      <c r="BW43" s="25" t="str">
        <f t="shared" si="22"/>
        <v>#REF!</v>
      </c>
      <c r="BX43" s="25" t="str">
        <f>'Raw Data'!I39</f>
        <v>N/A</v>
      </c>
      <c r="BY43" s="18" t="str">
        <f>'Raw Data'!J39</f>
        <v/>
      </c>
      <c r="BZ43" s="18" t="str">
        <f>'Raw Data'!K39</f>
        <v/>
      </c>
      <c r="CA43" s="18" t="str">
        <f>'Raw Data'!L39</f>
        <v>Brazil</v>
      </c>
      <c r="CB43" s="18" t="str">
        <f>'Raw Data'!M39</f>
        <v>SAZ</v>
      </c>
      <c r="CC43" s="18" t="str">
        <f>'Raw Data'!N39</f>
        <v>Ambev</v>
      </c>
      <c r="CD43" s="25" t="str">
        <f>'Raw Data'!O39</f>
        <v>Bel - Business Innovation</v>
      </c>
      <c r="CE43" s="17" t="str">
        <f>'Raw Data'!P39</f>
        <v>Light User</v>
      </c>
      <c r="CF43" s="17" t="str">
        <f>'Raw Data'!Q39</f>
        <v>Weekly</v>
      </c>
    </row>
    <row r="44" ht="15.75" customHeight="1">
      <c r="A44" s="18">
        <f>'Raw Data'!$A40</f>
        <v>38</v>
      </c>
      <c r="B44" s="18" t="str">
        <f>'Raw Data'!$R40</f>
        <v>Daily</v>
      </c>
      <c r="C44" s="18">
        <f t="shared" si="1"/>
        <v>1</v>
      </c>
      <c r="D44" s="18" t="str">
        <f>'Raw Data'!$S40</f>
        <v>Brainstorming ideas, testing concepts, or getting feedback on my thinking</v>
      </c>
      <c r="E44" s="18">
        <f t="shared" si="2"/>
        <v>2</v>
      </c>
      <c r="F44" s="19">
        <f t="shared" si="3"/>
        <v>0.6666666667</v>
      </c>
      <c r="G44" s="20" t="str">
        <f>'Raw Data'!T40</f>
        <v>I’ve built custom AI tools (CustomGPTs, Copilot Agents, Google Gems, Claude Projects) for repetitive tasks</v>
      </c>
      <c r="H44" s="18">
        <f t="shared" si="4"/>
        <v>0.75</v>
      </c>
      <c r="I44" s="18" t="str">
        <f>'Raw Data'!$U40</f>
        <v>Create a systematic process where AI handles data analysis and summary generation consistently</v>
      </c>
      <c r="J44" s="18">
        <f t="shared" si="5"/>
        <v>1</v>
      </c>
      <c r="K44" s="18" t="str">
        <f>'Raw Data'!$V40</f>
        <v>Eu utilizaria ela dando comandos e prompts específicos depois de já ter me inteirado sobre o assunto, utilizaria a IA como um gerador de argumentos com introdução, desenvolvimento e aplicação em cima do argumento</v>
      </c>
      <c r="L44" s="18" t="s">
        <v>212</v>
      </c>
      <c r="M44" s="21" t="str">
        <f>substitute('Prompt Template'!$A$2,$K$5,$L44)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ela dando comandos e prompts específicos depois de já ter me inteirado sobre o assunto, utilizaria a IA como um gerador de argumentos com introdução, desenvolvimento e aplicação em cima do argumento&lt;/user_input&gt;</v>
      </c>
      <c r="N44" s="18">
        <f t="array" ref="N44">index('Response Scoring'!$C:$C,match($A44,'Response Scoring'!$A:$A,0))</f>
        <v>1</v>
      </c>
      <c r="O44" s="19">
        <f t="shared" si="6"/>
        <v>0.3333333333</v>
      </c>
      <c r="P44" s="18" t="str">
        <f>'Raw Data'!$W40</f>
        <v>Utilizei a IA pra criar um fluxo de solicitações de troca de produtos Shef onde preenchendo um forms eu consigo automaticamente ter um planilha com os dados e revisar ela com IA</v>
      </c>
      <c r="Q44" s="18" t="s">
        <v>213</v>
      </c>
      <c r="R44" s="21" t="str">
        <f>substitute('Prompt Template'!$B$2,$P$5,$Q44)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&lt;user_input&gt;Utilizei a IA pra criar um fluxo de solicitações de troca de produtos Shef onde preenchendo um forms eu consigo automaticamente ter um planilha com os dados e revisar ela com IA&lt;/user_input&gt;</v>
      </c>
      <c r="S44" s="18">
        <f t="array" ref="S44">index('Response Scoring'!$E:$E,match($A44,'Response Scoring'!$A:$A,0))</f>
        <v>3</v>
      </c>
      <c r="T44" s="19">
        <f t="shared" si="7"/>
        <v>1</v>
      </c>
      <c r="U44" s="19">
        <f t="shared" si="8"/>
        <v>4.75</v>
      </c>
      <c r="V44" s="18" t="str">
        <f>'Raw Data'!$X40</f>
        <v>Predicting next week’s stock market performance for investment decisions</v>
      </c>
      <c r="W44" s="18">
        <f t="shared" si="9"/>
        <v>0</v>
      </c>
      <c r="X44" s="18" t="str">
        <f>'Raw Data'!$Y40</f>
        <v>Hallucinations (generating false or misleading information), Data privacy concerns when information is shared with an LLM</v>
      </c>
      <c r="Y44" s="22">
        <f t="shared" si="10"/>
        <v>0.5</v>
      </c>
      <c r="Z44" s="18" t="str">
        <f>'Raw Data'!$Z40</f>
        <v>Avoid using AI tools for anything work-related</v>
      </c>
      <c r="AA44" s="19">
        <f t="shared" si="11"/>
        <v>0</v>
      </c>
      <c r="AB44" s="18" t="str">
        <f>'Raw Data'!$AA40</f>
        <v>Always: I routinely cross-check AI outputs with reliable sources</v>
      </c>
      <c r="AC44" s="18">
        <f t="shared" si="12"/>
        <v>1</v>
      </c>
      <c r="AD44" s="18" t="str">
        <f>'Raw Data'!$AB40</f>
        <v>Ask the same AI tool to double-check its work for accuracy</v>
      </c>
      <c r="AE44" s="18">
        <f t="shared" si="13"/>
        <v>0.25</v>
      </c>
      <c r="AF44" s="23">
        <v>9.2</v>
      </c>
      <c r="AG44" s="18" t="str">
        <f>'Raw Data'!$AC40</f>
        <v>Frequently: I systematically refine prompts until I’m satisfied</v>
      </c>
      <c r="AH44" s="18">
        <f t="shared" si="14"/>
        <v>1</v>
      </c>
      <c r="AI44" s="18" t="str">
        <f>'Raw Data'!$AD40</f>
        <v>Me ajude a organizar os principais pontos, riscos e oportunidades da nova iniciativa que vou apresentar na reunião, e prepare um resumo claro para eu explicar tudo com segurança.</v>
      </c>
      <c r="AJ44" s="18" t="s">
        <v>214</v>
      </c>
      <c r="AK44" s="21" t="str">
        <f>substitute('Prompt Template'!$C$2,$AI$5,$AJ44)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organizar os principais pontos, riscos e oportunidades da nova iniciativa que vou apresentar na reunião, e prepare um resumo claro para eu explicar tudo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organizar os principais pontos, riscos e oportunidades da nova iniciativa que vou apresentar na reunião, e prepare um resumo claro para eu explicar tudo com segurança.&lt;/user_input&gt;</v>
      </c>
      <c r="AL44" s="18">
        <f t="array" ref="AL44">index('Response Scoring'!$G:$G,match($A44,'Response Scoring'!$A:$A,0))</f>
        <v>3</v>
      </c>
      <c r="AM44" s="18">
        <f t="shared" si="15"/>
        <v>0.6</v>
      </c>
      <c r="AN44" s="18" t="str">
        <f>'Raw Data'!$AE40</f>
        <v>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v>
      </c>
      <c r="AO44" s="18" t="s">
        <v>215</v>
      </c>
      <c r="AP44" s="21" t="str">
        <f>substitute('Prompt Template'!$D$2,$AN$5,$AO44)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mercado.&lt;/user_input&gt;
</v>
      </c>
      <c r="AQ44" s="18">
        <f t="array" ref="AQ44">index('Response Scoring'!$I:$I,match($A44,'Response Scoring'!$A:$A,0))</f>
        <v>2</v>
      </c>
      <c r="AR44" s="18">
        <f t="shared" si="16"/>
        <v>0.4</v>
      </c>
      <c r="AS44" s="24">
        <f t="shared" si="17"/>
        <v>5.6</v>
      </c>
      <c r="AT44" s="24">
        <f t="shared" si="18"/>
        <v>6.8</v>
      </c>
      <c r="AU44" s="18">
        <f t="shared" si="19"/>
        <v>29.9</v>
      </c>
      <c r="AV44" s="24">
        <f t="shared" si="20"/>
        <v>59.8</v>
      </c>
      <c r="AW44" s="18" t="str">
        <f t="shared" si="21"/>
        <v>AI Experimenter</v>
      </c>
      <c r="AX44" s="18" t="str">
        <f>'Raw Data'!AF40</f>
        <v>ChatGPT, Gemini</v>
      </c>
      <c r="AY44" s="18" t="str">
        <f>'Raw Data'!AG40</f>
        <v>No</v>
      </c>
      <c r="AZ44" s="18" t="str">
        <f>'Raw Data'!AH40</f>
        <v/>
      </c>
      <c r="BA44" s="18" t="str">
        <f>'Raw Data'!AI40</f>
        <v/>
      </c>
      <c r="BB44" s="18" t="str">
        <f>'Raw Data'!AJ40</f>
        <v/>
      </c>
      <c r="BC44" s="18" t="str">
        <f>'Raw Data'!AK40</f>
        <v/>
      </c>
      <c r="BD44" s="18" t="str">
        <f>'Raw Data'!AL40</f>
        <v/>
      </c>
      <c r="BE44" s="18" t="str">
        <f>'Raw Data'!AM40</f>
        <v/>
      </c>
      <c r="BF44" s="18" t="str">
        <f>'Raw Data'!AN40</f>
        <v/>
      </c>
      <c r="BG44" s="18" t="str">
        <f>'Raw Data'!AO40</f>
        <v/>
      </c>
      <c r="BH44" s="18" t="str">
        <f>'Raw Data'!AP40</f>
        <v/>
      </c>
      <c r="BI44" s="18" t="str">
        <f>'Raw Data'!AQ40</f>
        <v/>
      </c>
      <c r="BJ44" s="18" t="str">
        <f>'Raw Data'!AR40</f>
        <v/>
      </c>
      <c r="BK44" s="18" t="str">
        <f>'Raw Data'!AS40</f>
        <v/>
      </c>
      <c r="BL44" s="18" t="str">
        <f>'Raw Data'!AT40</f>
        <v/>
      </c>
      <c r="BM44" s="18" t="str">
        <f>'Raw Data'!AU40</f>
        <v/>
      </c>
      <c r="BN44" s="18" t="str">
        <f>'Raw Data'!AV40</f>
        <v/>
      </c>
      <c r="BO44" s="18" t="str">
        <f>'Raw Data'!AW40</f>
        <v/>
      </c>
      <c r="BP44" s="18" t="str">
        <f>'Raw Data'!AX40</f>
        <v/>
      </c>
      <c r="BQ44" s="18" t="str">
        <f>'Raw Data'!AY40</f>
        <v/>
      </c>
      <c r="BR44" s="18" t="str">
        <f>'Raw Data'!AZ40</f>
        <v/>
      </c>
      <c r="BS44" s="18" t="str">
        <f>'Raw Data'!D40</f>
        <v/>
      </c>
      <c r="BT44" s="18" t="str">
        <f>'Raw Data'!E40</f>
        <v/>
      </c>
      <c r="BU44" s="18" t="str">
        <f>'Raw Data'!F40</f>
        <v>ZÉ</v>
      </c>
      <c r="BV44" s="25" t="str">
        <f>'Raw Data'!G40</f>
        <v>OPERATIONS</v>
      </c>
      <c r="BW44" s="25" t="str">
        <f t="shared" si="22"/>
        <v>#REF!</v>
      </c>
      <c r="BX44" s="25" t="str">
        <f>'Raw Data'!I40</f>
        <v>N/A</v>
      </c>
      <c r="BY44" s="18" t="str">
        <f>'Raw Data'!J40</f>
        <v/>
      </c>
      <c r="BZ44" s="18" t="str">
        <f>'Raw Data'!K40</f>
        <v/>
      </c>
      <c r="CA44" s="18" t="str">
        <f>'Raw Data'!L40</f>
        <v>Brazil</v>
      </c>
      <c r="CB44" s="18" t="str">
        <f>'Raw Data'!M40</f>
        <v>SAZ</v>
      </c>
      <c r="CC44" s="18" t="str">
        <f>'Raw Data'!N40</f>
        <v>Ambev</v>
      </c>
      <c r="CD44" s="25" t="str">
        <f>'Raw Data'!O40</f>
        <v>Operations - Sessin</v>
      </c>
      <c r="CE44" s="17" t="str">
        <f>'Raw Data'!P40</f>
        <v/>
      </c>
      <c r="CF44" s="17" t="str">
        <f>'Raw Data'!Q40</f>
        <v/>
      </c>
    </row>
    <row r="45" ht="15.75" customHeight="1">
      <c r="A45" s="18">
        <f>'Raw Data'!$A41</f>
        <v>39</v>
      </c>
      <c r="B45" s="18" t="str">
        <f>'Raw Data'!$R41</f>
        <v>Daily</v>
      </c>
      <c r="C45" s="18">
        <f t="shared" si="1"/>
        <v>1</v>
      </c>
      <c r="D45" s="18" t="str">
        <f>'Raw Data'!$S41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45" s="18">
        <f t="shared" si="2"/>
        <v>2</v>
      </c>
      <c r="F45" s="19">
        <f t="shared" si="3"/>
        <v>0.6666666667</v>
      </c>
      <c r="G45" s="20" t="str">
        <f>'Raw Data'!T41</f>
        <v>I create fresh prompts each time I use AI</v>
      </c>
      <c r="H45" s="18">
        <f t="shared" si="4"/>
        <v>0.25</v>
      </c>
      <c r="I45" s="18" t="str">
        <f>'Raw Data'!$U41</f>
        <v>Use AI to help analyze each data source, then compile results manually</v>
      </c>
      <c r="J45" s="18">
        <f t="shared" si="5"/>
        <v>0.67</v>
      </c>
      <c r="K45" s="18" t="str">
        <f>'Raw Data'!$V41</f>
        <v>I'd use AI to summarize and help me acquiring knowledge, then I'd use AI to create a storytelling and a template for my presentation.</v>
      </c>
      <c r="L45" s="18" t="s">
        <v>216</v>
      </c>
      <c r="M45" s="21" t="str">
        <f>substitute('Prompt Template'!$A$2,$K$5,$L45)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and help me acquiring knowledge, then I'd use AI to create a storytelling and a template for my presentation.&lt;/user_input&gt;</v>
      </c>
      <c r="N45" s="18">
        <f t="array" ref="N45">index('Response Scoring'!$C:$C,match($A45,'Response Scoring'!$A:$A,0))</f>
        <v>2</v>
      </c>
      <c r="O45" s="19">
        <f t="shared" si="6"/>
        <v>0.6666666667</v>
      </c>
      <c r="P45" s="18" t="str">
        <f>'Raw Data'!$W41</f>
        <v>Analyze the content of 10 interviews, helping me categorize all the pain points and insights to present to my stakeholders</v>
      </c>
      <c r="Q45" s="18" t="s">
        <v>217</v>
      </c>
      <c r="R45" s="21" t="str">
        <f>substitute('Prompt Template'!$B$2,$P$5,$Q45)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the content of 10 interviews, helping me categorize all the pain points and insights to present to my stakeholders&lt;/user_input&gt;</v>
      </c>
      <c r="S45" s="18">
        <f t="array" ref="S45">index('Response Scoring'!$E:$E,match($A45,'Response Scoring'!$A:$A,0))</f>
        <v>2</v>
      </c>
      <c r="T45" s="19">
        <f t="shared" si="7"/>
        <v>0.6666666667</v>
      </c>
      <c r="U45" s="19">
        <f t="shared" si="8"/>
        <v>3.92</v>
      </c>
      <c r="V45" s="18" t="str">
        <f>'Raw Data'!$X41</f>
        <v>Analyzing presentation slides to evaluate both the visual design and written content for consistency</v>
      </c>
      <c r="W45" s="18">
        <f t="shared" si="9"/>
        <v>1</v>
      </c>
      <c r="X45" s="18" t="str">
        <f>'Raw Data'!$Y41</f>
        <v>Hallucinations (generating false or misleading information), Biases in answers, Data privacy concerns when information is shared with an LLM, Vulnerability to manipulation by bad actors</v>
      </c>
      <c r="Y45" s="22">
        <f t="shared" si="10"/>
        <v>1</v>
      </c>
      <c r="Z45" s="18" t="str">
        <f>'Raw Data'!$Z41</f>
        <v>Verify that the AI tool has SSL/HTTPS encryption before using it, Only share information that you would be comfortable sharing internally with a colleague, Use secure company instances or enterprise plans when available</v>
      </c>
      <c r="AA45" s="19">
        <f t="shared" si="11"/>
        <v>0</v>
      </c>
      <c r="AB45" s="18" t="str">
        <f>'Raw Data'!$AA41</f>
        <v>Always: I routinely cross-check AI outputs with reliable sources</v>
      </c>
      <c r="AC45" s="18">
        <f t="shared" si="12"/>
        <v>1</v>
      </c>
      <c r="AD45" s="18" t="str">
        <f>'Raw Data'!$AB41</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v>
      </c>
      <c r="AE45" s="18">
        <f t="shared" si="13"/>
        <v>0</v>
      </c>
      <c r="AF45" s="23">
        <v>8.3</v>
      </c>
      <c r="AG45" s="18" t="str">
        <f>'Raw Data'!$AC41</f>
        <v>Frequently: I systematically refine prompts until I’m satisfied</v>
      </c>
      <c r="AH45" s="18">
        <f t="shared" si="14"/>
        <v>1</v>
      </c>
      <c r="AI45" s="18" t="str">
        <f>'Raw Data'!$AD41</f>
        <v>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v>
      </c>
      <c r="AJ45" s="18" t="s">
        <v>218</v>
      </c>
      <c r="AK45" s="21" t="str">
        <f>substitute('Prompt Template'!$C$2,$AI$5,$AJ45)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results).&lt;/user_input&gt;</v>
      </c>
      <c r="AL45" s="18">
        <f t="array" ref="AL45">index('Response Scoring'!$G:$G,match($A45,'Response Scoring'!$A:$A,0))</f>
        <v>4</v>
      </c>
      <c r="AM45" s="18">
        <f t="shared" si="15"/>
        <v>0.8</v>
      </c>
      <c r="AN45" s="18" t="str">
        <f>'Raw Data'!$AE41</f>
        <v>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v>
      </c>
      <c r="AO45" s="18" t="s">
        <v>219</v>
      </c>
      <c r="AP45" s="21" t="str">
        <f>substitute('Prompt Template'!$D$2,$AN$5,$AO45)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decision-making.&lt;/user_input&gt;
</v>
      </c>
      <c r="AQ45" s="18">
        <f t="array" ref="AQ45">index('Response Scoring'!$I:$I,match($A45,'Response Scoring'!$A:$A,0))</f>
        <v>5</v>
      </c>
      <c r="AR45" s="18">
        <f t="shared" si="16"/>
        <v>1</v>
      </c>
      <c r="AS45" s="24">
        <f t="shared" si="17"/>
        <v>9.3</v>
      </c>
      <c r="AT45" s="24">
        <f t="shared" si="18"/>
        <v>8.4</v>
      </c>
      <c r="AU45" s="18">
        <f t="shared" si="19"/>
        <v>34.74</v>
      </c>
      <c r="AV45" s="24">
        <f t="shared" si="20"/>
        <v>69.48</v>
      </c>
      <c r="AW45" s="18" t="str">
        <f t="shared" si="21"/>
        <v>AI Practitioner</v>
      </c>
      <c r="AX45" s="18" t="str">
        <f>'Raw Data'!AF41</f>
        <v>ChatGPT</v>
      </c>
      <c r="AY45" s="18" t="str">
        <f>'Raw Data'!AG41</f>
        <v>Yes</v>
      </c>
      <c r="AZ45" s="18" t="str">
        <f>'Raw Data'!AH41</f>
        <v/>
      </c>
      <c r="BA45" s="18" t="str">
        <f>'Raw Data'!AI41</f>
        <v/>
      </c>
      <c r="BB45" s="18" t="str">
        <f>'Raw Data'!AJ41</f>
        <v/>
      </c>
      <c r="BC45" s="18" t="str">
        <f>'Raw Data'!AK41</f>
        <v/>
      </c>
      <c r="BD45" s="18" t="str">
        <f>'Raw Data'!AL41</f>
        <v/>
      </c>
      <c r="BE45" s="18" t="str">
        <f>'Raw Data'!AM41</f>
        <v/>
      </c>
      <c r="BF45" s="18" t="str">
        <f>'Raw Data'!AN41</f>
        <v/>
      </c>
      <c r="BG45" s="18" t="str">
        <f>'Raw Data'!AO41</f>
        <v/>
      </c>
      <c r="BH45" s="18" t="str">
        <f>'Raw Data'!AP41</f>
        <v/>
      </c>
      <c r="BI45" s="18" t="str">
        <f>'Raw Data'!AQ41</f>
        <v/>
      </c>
      <c r="BJ45" s="18" t="str">
        <f>'Raw Data'!AR41</f>
        <v/>
      </c>
      <c r="BK45" s="18" t="str">
        <f>'Raw Data'!AS41</f>
        <v/>
      </c>
      <c r="BL45" s="18" t="str">
        <f>'Raw Data'!AT41</f>
        <v/>
      </c>
      <c r="BM45" s="18" t="str">
        <f>'Raw Data'!AU41</f>
        <v/>
      </c>
      <c r="BN45" s="18" t="str">
        <f>'Raw Data'!AV41</f>
        <v/>
      </c>
      <c r="BO45" s="18" t="str">
        <f>'Raw Data'!AW41</f>
        <v/>
      </c>
      <c r="BP45" s="18" t="str">
        <f>'Raw Data'!AX41</f>
        <v/>
      </c>
      <c r="BQ45" s="18" t="str">
        <f>'Raw Data'!AY41</f>
        <v/>
      </c>
      <c r="BR45" s="18" t="str">
        <f>'Raw Data'!AZ41</f>
        <v/>
      </c>
      <c r="BS45" s="18" t="str">
        <f>'Raw Data'!D41</f>
        <v/>
      </c>
      <c r="BT45" s="18" t="str">
        <f>'Raw Data'!E41</f>
        <v/>
      </c>
      <c r="BU45" s="18" t="str">
        <f>'Raw Data'!F41</f>
        <v>DTC GHQ</v>
      </c>
      <c r="BV45" s="25" t="str">
        <f>'Raw Data'!G41</f>
        <v>Product Design</v>
      </c>
      <c r="BW45" s="25" t="str">
        <f t="shared" si="22"/>
        <v>#REF!</v>
      </c>
      <c r="BX45" s="25" t="str">
        <f>'Raw Data'!I41</f>
        <v>N/A</v>
      </c>
      <c r="BY45" s="18" t="str">
        <f>'Raw Data'!J41</f>
        <v/>
      </c>
      <c r="BZ45" s="18" t="str">
        <f>'Raw Data'!K41</f>
        <v/>
      </c>
      <c r="CA45" s="18" t="str">
        <f>'Raw Data'!L41</f>
        <v>Brazil</v>
      </c>
      <c r="CB45" s="18" t="str">
        <f>'Raw Data'!M41</f>
        <v>Growth Group</v>
      </c>
      <c r="CC45" s="18" t="str">
        <f>'Raw Data'!N41</f>
        <v>AB Inbev</v>
      </c>
      <c r="CD45" s="25" t="str">
        <f>'Raw Data'!O41</f>
        <v>Fernanda Faria - Product Design</v>
      </c>
      <c r="CE45" s="17" t="str">
        <f>'Raw Data'!P41</f>
        <v>Light User</v>
      </c>
      <c r="CF45" s="17" t="str">
        <f>'Raw Data'!Q41</f>
        <v>Weekly</v>
      </c>
    </row>
    <row r="46" ht="15.75" customHeight="1">
      <c r="A46" s="18">
        <f>'Raw Data'!$A42</f>
        <v>40</v>
      </c>
      <c r="B46" s="18" t="str">
        <f>'Raw Data'!$R42</f>
        <v>Several times a week</v>
      </c>
      <c r="C46" s="18">
        <f t="shared" si="1"/>
        <v>0.75</v>
      </c>
      <c r="D46" s="18" t="str">
        <f>'Raw Data'!$S42</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Using AI for vibe coding to prototype solutions, apps, or products</v>
      </c>
      <c r="E46" s="18">
        <f t="shared" si="2"/>
        <v>3</v>
      </c>
      <c r="F46" s="19">
        <f t="shared" si="3"/>
        <v>1</v>
      </c>
      <c r="G46" s="20" t="str">
        <f>'Raw Data'!T42</f>
        <v>I maintain a library of prompts that I reuse frequently</v>
      </c>
      <c r="H46" s="18">
        <f t="shared" si="4"/>
        <v>0.5</v>
      </c>
      <c r="I46" s="18" t="str">
        <f>'Raw Data'!$U42</f>
        <v>Use AI to help analyze each data source, then compile results manually</v>
      </c>
      <c r="J46" s="18">
        <f t="shared" si="5"/>
        <v>0.67</v>
      </c>
      <c r="K46" s="18" t="str">
        <f>'Raw Data'!$V42</f>
        <v>Pediria para IA me explicar sobre o tema e me contextualizar com fontes de dados. Se fosse algo que ela não tem acesso, eu buscaria informações dentro da empresa e alimentaria um Agente para me ajudar a estruturar a apresentação.</v>
      </c>
      <c r="L46" s="18" t="s">
        <v>220</v>
      </c>
      <c r="M46" s="21" t="str">
        <f>substitute('Prompt Template'!$A$2,$K$5,$L46)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explicar sobre o tema e me contextualizar com fontes de dados. Se fosse algo que ela não tem acesso, eu buscaria informações dentro da empresa e alimentaria um Agente para me ajudar a estruturar a apresentação.&lt;/user_input&gt;</v>
      </c>
      <c r="N46" s="18">
        <f t="array" ref="N46">index('Response Scoring'!$C:$C,match($A46,'Response Scoring'!$A:$A,0))</f>
        <v>2</v>
      </c>
      <c r="O46" s="19">
        <f t="shared" si="6"/>
        <v>0.6666666667</v>
      </c>
      <c r="P46" s="18" t="str">
        <f>'Raw Data'!$W42</f>
        <v>Eu precisava avaliar rapidamente alguns players para um bechmark, e coloquei os prints dos sites desses players no Chat GPT e gerei um relatório em 2 horas, eu levaria pelo menos 2 dias para fazer</v>
      </c>
      <c r="Q46" s="18" t="s">
        <v>221</v>
      </c>
      <c r="R46" s="21" t="str">
        <f>substitute('Prompt Template'!$B$2,$P$5,$Q46)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avaliar rapidamente alguns players para um bechmark, e coloquei os prints dos sites desses players no Chat GPT e gerei um relatório em 2 horas, eu levaria pelo menos 2 dias para fazer&lt;/user_input&gt;</v>
      </c>
      <c r="S46" s="18">
        <f t="array" ref="S46">index('Response Scoring'!$E:$E,match($A46,'Response Scoring'!$A:$A,0))</f>
        <v>2</v>
      </c>
      <c r="T46" s="19">
        <f t="shared" si="7"/>
        <v>0.6666666667</v>
      </c>
      <c r="U46" s="19">
        <f t="shared" si="8"/>
        <v>4.253333333</v>
      </c>
      <c r="V46" s="18" t="str">
        <f>'Raw Data'!$X42</f>
        <v>Analyzing presentation slides to evaluate both the visual design and written content for consistency</v>
      </c>
      <c r="W46" s="18">
        <f t="shared" si="9"/>
        <v>1</v>
      </c>
      <c r="X46" s="18" t="str">
        <f>'Raw Data'!$Y42</f>
        <v>Hallucinations (generating false or misleading information), Biases in answers, Data privacy concerns when information is shared with an LLM</v>
      </c>
      <c r="Y46" s="22">
        <f t="shared" si="10"/>
        <v>0.75</v>
      </c>
      <c r="Z46" s="18" t="str">
        <f>'Raw Data'!$Z42</f>
        <v>Anonymize information by removing identifying details, Use secure company instances or enterprise plans when available</v>
      </c>
      <c r="AA46" s="19">
        <f t="shared" si="11"/>
        <v>1</v>
      </c>
      <c r="AB46" s="18" t="str">
        <f>'Raw Data'!$AA42</f>
        <v>Always: I routinely cross-check AI outputs with reliable sources</v>
      </c>
      <c r="AC46" s="18">
        <f t="shared" si="12"/>
        <v>1</v>
      </c>
      <c r="AD46" s="18" t="str">
        <f>'Raw Data'!$AB42</f>
        <v>Cross-reference key claims with reliable external sources, Verify any calculations or data analysis independently, Check if the response uses confident language and specific details</v>
      </c>
      <c r="AE46" s="18">
        <f t="shared" si="13"/>
        <v>0</v>
      </c>
      <c r="AF46" s="23">
        <v>8.0</v>
      </c>
      <c r="AG46" s="18" t="str">
        <f>'Raw Data'!$AC42</f>
        <v>Frequently: I systematically refine prompts until I’m satisfied</v>
      </c>
      <c r="AH46" s="18">
        <f t="shared" si="14"/>
        <v>1</v>
      </c>
      <c r="AI46" s="18" t="str">
        <f>'Raw Data'!$AD42</f>
        <v>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v>
      </c>
      <c r="AJ46" s="18" t="s">
        <v>222</v>
      </c>
      <c r="AK46" s="21" t="str">
        <f>substitute('Prompt Template'!$C$2,$AI$5,$AJ46)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informações.&lt;/user_input&gt;</v>
      </c>
      <c r="AL46" s="18">
        <f t="array" ref="AL46">index('Response Scoring'!$G:$G,match($A46,'Response Scoring'!$A:$A,0))</f>
        <v>3</v>
      </c>
      <c r="AM46" s="18">
        <f t="shared" si="15"/>
        <v>0.6</v>
      </c>
      <c r="AN46" s="18" t="str">
        <f>'Raw Data'!$AE42</f>
        <v>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v>
      </c>
      <c r="AO46" s="18" t="s">
        <v>223</v>
      </c>
      <c r="AP46" s="21" t="str">
        <f>substitute('Prompt Template'!$D$2,$AN$5,$AO46)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informações.&lt;/user_input&gt;
</v>
      </c>
      <c r="AQ46" s="18">
        <f t="array" ref="AQ46">index('Response Scoring'!$I:$I,match($A46,'Response Scoring'!$A:$A,0))</f>
        <v>2</v>
      </c>
      <c r="AR46" s="18">
        <f t="shared" si="16"/>
        <v>0.4</v>
      </c>
      <c r="AS46" s="24">
        <f t="shared" si="17"/>
        <v>5.6</v>
      </c>
      <c r="AT46" s="24">
        <f t="shared" si="18"/>
        <v>6.8</v>
      </c>
      <c r="AU46" s="18">
        <f t="shared" si="19"/>
        <v>27.70666667</v>
      </c>
      <c r="AV46" s="24">
        <f t="shared" si="20"/>
        <v>55.41333333</v>
      </c>
      <c r="AW46" s="18" t="str">
        <f t="shared" si="21"/>
        <v>AI Experimenter</v>
      </c>
      <c r="AX46" s="18" t="str">
        <f>'Raw Data'!AF42</f>
        <v>ChatGPT</v>
      </c>
      <c r="AY46" s="18" t="str">
        <f>'Raw Data'!AG42</f>
        <v>Yes</v>
      </c>
      <c r="AZ46" s="18" t="str">
        <f>'Raw Data'!AH42</f>
        <v/>
      </c>
      <c r="BA46" s="18" t="str">
        <f>'Raw Data'!AI42</f>
        <v/>
      </c>
      <c r="BB46" s="18" t="str">
        <f>'Raw Data'!AJ42</f>
        <v/>
      </c>
      <c r="BC46" s="18" t="str">
        <f>'Raw Data'!AK42</f>
        <v/>
      </c>
      <c r="BD46" s="18" t="str">
        <f>'Raw Data'!AL42</f>
        <v/>
      </c>
      <c r="BE46" s="18" t="str">
        <f>'Raw Data'!AM42</f>
        <v/>
      </c>
      <c r="BF46" s="18" t="str">
        <f>'Raw Data'!AN42</f>
        <v/>
      </c>
      <c r="BG46" s="18" t="str">
        <f>'Raw Data'!AO42</f>
        <v/>
      </c>
      <c r="BH46" s="18" t="str">
        <f>'Raw Data'!AP42</f>
        <v/>
      </c>
      <c r="BI46" s="18" t="str">
        <f>'Raw Data'!AQ42</f>
        <v/>
      </c>
      <c r="BJ46" s="18" t="str">
        <f>'Raw Data'!AR42</f>
        <v/>
      </c>
      <c r="BK46" s="18" t="str">
        <f>'Raw Data'!AS42</f>
        <v/>
      </c>
      <c r="BL46" s="18" t="str">
        <f>'Raw Data'!AT42</f>
        <v/>
      </c>
      <c r="BM46" s="18" t="str">
        <f>'Raw Data'!AU42</f>
        <v/>
      </c>
      <c r="BN46" s="18" t="str">
        <f>'Raw Data'!AV42</f>
        <v/>
      </c>
      <c r="BO46" s="18" t="str">
        <f>'Raw Data'!AW42</f>
        <v/>
      </c>
      <c r="BP46" s="18" t="str">
        <f>'Raw Data'!AX42</f>
        <v/>
      </c>
      <c r="BQ46" s="18" t="str">
        <f>'Raw Data'!AY42</f>
        <v/>
      </c>
      <c r="BR46" s="18" t="str">
        <f>'Raw Data'!AZ42</f>
        <v/>
      </c>
      <c r="BS46" s="18" t="str">
        <f>'Raw Data'!D42</f>
        <v/>
      </c>
      <c r="BT46" s="18" t="str">
        <f>'Raw Data'!E42</f>
        <v/>
      </c>
      <c r="BU46" s="18" t="str">
        <f>'Raw Data'!F42</f>
        <v>DTC GHQ</v>
      </c>
      <c r="BV46" s="25" t="str">
        <f>'Raw Data'!G42</f>
        <v>Product Design</v>
      </c>
      <c r="BW46" s="25" t="str">
        <f t="shared" si="22"/>
        <v>#REF!</v>
      </c>
      <c r="BX46" s="25" t="str">
        <f>'Raw Data'!I42</f>
        <v>N/A</v>
      </c>
      <c r="BY46" s="18" t="str">
        <f>'Raw Data'!J42</f>
        <v/>
      </c>
      <c r="BZ46" s="18" t="str">
        <f>'Raw Data'!K42</f>
        <v/>
      </c>
      <c r="CA46" s="18" t="str">
        <f>'Raw Data'!L42</f>
        <v>Brazil</v>
      </c>
      <c r="CB46" s="18" t="str">
        <f>'Raw Data'!M42</f>
        <v>Growth Group</v>
      </c>
      <c r="CC46" s="18" t="str">
        <f>'Raw Data'!N42</f>
        <v>AB Inbev </v>
      </c>
      <c r="CD46" s="25" t="str">
        <f>'Raw Data'!O42</f>
        <v>Fernanda Faria - Product Design</v>
      </c>
      <c r="CE46" s="17" t="str">
        <f>'Raw Data'!P42</f>
        <v>Light User</v>
      </c>
      <c r="CF46" s="17" t="str">
        <f>'Raw Data'!Q42</f>
        <v>Weekly</v>
      </c>
    </row>
    <row r="47" ht="15.75" customHeight="1">
      <c r="A47" s="18">
        <f>'Raw Data'!$A43</f>
        <v>41</v>
      </c>
      <c r="B47" s="18" t="str">
        <f>'Raw Data'!$R43</f>
        <v>Several times a week</v>
      </c>
      <c r="C47" s="18">
        <f t="shared" si="1"/>
        <v>0.75</v>
      </c>
      <c r="D47" s="18" t="str">
        <f>'Raw Data'!$S43</f>
        <v>Creating first drafts of content from scratch (reports, proposals, marketing copy), Editing or improving text I’ve already written (emails, documents, presentations), Analyzing data or documents to extract insights or summaries, Brainstorming ideas, testing concepts, or getting feedback on my thinking</v>
      </c>
      <c r="E47" s="18">
        <f t="shared" si="2"/>
        <v>2</v>
      </c>
      <c r="F47" s="19">
        <f t="shared" si="3"/>
        <v>0.6666666667</v>
      </c>
      <c r="G47" s="20" t="str">
        <f>'Raw Data'!T43</f>
        <v>I create fresh prompts each time I use AI</v>
      </c>
      <c r="H47" s="18">
        <f t="shared" si="4"/>
        <v>0.25</v>
      </c>
      <c r="I47" s="18" t="str">
        <f>'Raw Data'!$U43</f>
        <v>Create a systematic process where AI handles data analysis and summary generation consistently</v>
      </c>
      <c r="J47" s="18">
        <f t="shared" si="5"/>
        <v>1</v>
      </c>
      <c r="K47" s="18" t="str">
        <f>'Raw Data'!$V43</f>
        <v>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v>
      </c>
      <c r="L47" s="18" t="s">
        <v>224</v>
      </c>
      <c r="M47" s="21" t="str">
        <f>substitute('Prompt Template'!$A$2,$K$5,$L47)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cima.&lt;/user_input&gt;</v>
      </c>
      <c r="N47" s="18">
        <f t="array" ref="N47">index('Response Scoring'!$C:$C,match($A47,'Response Scoring'!$A:$A,0))</f>
        <v>2</v>
      </c>
      <c r="O47" s="19">
        <f t="shared" si="6"/>
        <v>0.6666666667</v>
      </c>
      <c r="P47" s="18" t="str">
        <f>'Raw Data'!$W43</f>
        <v>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v>
      </c>
      <c r="Q47" s="18" t="s">
        <v>225</v>
      </c>
      <c r="R47" s="21" t="str">
        <f>substitute('Prompt Template'!$B$2,$P$5,$Q47)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dia.&lt;/user_input&gt;</v>
      </c>
      <c r="S47" s="18">
        <f t="array" ref="S47">index('Response Scoring'!$E:$E,match($A47,'Response Scoring'!$A:$A,0))</f>
        <v>3</v>
      </c>
      <c r="T47" s="19">
        <f t="shared" si="7"/>
        <v>1</v>
      </c>
      <c r="U47" s="19">
        <f t="shared" si="8"/>
        <v>4.333333333</v>
      </c>
      <c r="V47" s="18" t="str">
        <f>'Raw Data'!$X43</f>
        <v>Creating a complete slide deck with visual design for an important client presentation</v>
      </c>
      <c r="W47" s="18">
        <f t="shared" si="9"/>
        <v>0</v>
      </c>
      <c r="X47" s="18" t="str">
        <f>'Raw Data'!$Y43</f>
        <v>Hallucinations (generating false or misleading information), Data privacy concerns when information is shared with an LLM</v>
      </c>
      <c r="Y47" s="22">
        <f t="shared" si="10"/>
        <v>0.5</v>
      </c>
      <c r="Z47" s="18" t="str">
        <f>'Raw Data'!$Z43</f>
        <v>Verify that the AI tool has SSL/HTTPS encryption before using it, Anonymize information by removing identifying details, Use secure company instances or enterprise plans when available</v>
      </c>
      <c r="AA47" s="19">
        <f t="shared" si="11"/>
        <v>0</v>
      </c>
      <c r="AB47" s="18" t="str">
        <f>'Raw Data'!$AA43</f>
        <v>Always: I routinely cross-check AI outputs with reliable sources</v>
      </c>
      <c r="AC47" s="18">
        <f t="shared" si="12"/>
        <v>1</v>
      </c>
      <c r="AD47" s="18" t="str">
        <f>'Raw Data'!$AB43</f>
        <v>Check if the response uses confident language and specific details, Cross-reference key claims with reliable external sources</v>
      </c>
      <c r="AE47" s="18">
        <f t="shared" si="13"/>
        <v>0</v>
      </c>
      <c r="AF47" s="23">
        <v>10.0</v>
      </c>
      <c r="AG47" s="18" t="str">
        <f>'Raw Data'!$AC43</f>
        <v>Frequently: I systematically refine prompts until I’m satisfied</v>
      </c>
      <c r="AH47" s="18">
        <f t="shared" si="14"/>
        <v>1</v>
      </c>
      <c r="AI47" s="18" t="str">
        <f>'Raw Data'!$AD43</f>
        <v>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v>
      </c>
      <c r="AJ47" s="18" t="s">
        <v>226</v>
      </c>
      <c r="AK47" s="21" t="str">
        <f>substitute('Prompt Template'!$C$2,$AI$5,$AJ47)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reunião.&lt;/user_input&gt;</v>
      </c>
      <c r="AL47" s="18">
        <f t="array" ref="AL47">index('Response Scoring'!$G:$G,match($A47,'Response Scoring'!$A:$A,0))</f>
        <v>4</v>
      </c>
      <c r="AM47" s="18">
        <f t="shared" si="15"/>
        <v>0.8</v>
      </c>
      <c r="AN47" s="18" t="str">
        <f>'Raw Data'!$AE43</f>
        <v>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v>
      </c>
      <c r="AO47" s="18" t="s">
        <v>227</v>
      </c>
      <c r="AP47" s="21" t="str">
        <f>substitute('Prompt Template'!$D$2,$AN$5,$AO47)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relevante.&lt;/user_input&gt;
</v>
      </c>
      <c r="AQ47" s="18">
        <f t="array" ref="AQ47">index('Response Scoring'!$I:$I,match($A47,'Response Scoring'!$A:$A,0))</f>
        <v>4</v>
      </c>
      <c r="AR47" s="18">
        <f t="shared" si="16"/>
        <v>0.8</v>
      </c>
      <c r="AS47" s="24">
        <f t="shared" si="17"/>
        <v>8.3</v>
      </c>
      <c r="AT47" s="24">
        <f t="shared" si="18"/>
        <v>8.4</v>
      </c>
      <c r="AU47" s="18">
        <f t="shared" si="19"/>
        <v>35.26666667</v>
      </c>
      <c r="AV47" s="24">
        <f t="shared" si="20"/>
        <v>70.53333333</v>
      </c>
      <c r="AW47" s="18" t="str">
        <f t="shared" si="21"/>
        <v>AI Practitioner</v>
      </c>
      <c r="AX47" s="18" t="str">
        <f>'Raw Data'!AF43</f>
        <v>ChatGPT, Gemini</v>
      </c>
      <c r="AY47" s="18" t="str">
        <f>'Raw Data'!AG43</f>
        <v>Yes</v>
      </c>
      <c r="AZ47" s="18" t="str">
        <f>'Raw Data'!AH43</f>
        <v/>
      </c>
      <c r="BA47" s="18" t="str">
        <f>'Raw Data'!AI43</f>
        <v/>
      </c>
      <c r="BB47" s="18" t="str">
        <f>'Raw Data'!AJ43</f>
        <v/>
      </c>
      <c r="BC47" s="18" t="str">
        <f>'Raw Data'!AK43</f>
        <v/>
      </c>
      <c r="BD47" s="18" t="str">
        <f>'Raw Data'!AL43</f>
        <v/>
      </c>
      <c r="BE47" s="18" t="str">
        <f>'Raw Data'!AM43</f>
        <v/>
      </c>
      <c r="BF47" s="18" t="str">
        <f>'Raw Data'!AN43</f>
        <v/>
      </c>
      <c r="BG47" s="18" t="str">
        <f>'Raw Data'!AO43</f>
        <v/>
      </c>
      <c r="BH47" s="18" t="str">
        <f>'Raw Data'!AP43</f>
        <v/>
      </c>
      <c r="BI47" s="18" t="str">
        <f>'Raw Data'!AQ43</f>
        <v/>
      </c>
      <c r="BJ47" s="18" t="str">
        <f>'Raw Data'!AR43</f>
        <v/>
      </c>
      <c r="BK47" s="18" t="str">
        <f>'Raw Data'!AS43</f>
        <v/>
      </c>
      <c r="BL47" s="18" t="str">
        <f>'Raw Data'!AT43</f>
        <v/>
      </c>
      <c r="BM47" s="18" t="str">
        <f>'Raw Data'!AU43</f>
        <v/>
      </c>
      <c r="BN47" s="18" t="str">
        <f>'Raw Data'!AV43</f>
        <v/>
      </c>
      <c r="BO47" s="18" t="str">
        <f>'Raw Data'!AW43</f>
        <v/>
      </c>
      <c r="BP47" s="18" t="str">
        <f>'Raw Data'!AX43</f>
        <v/>
      </c>
      <c r="BQ47" s="18" t="str">
        <f>'Raw Data'!AY43</f>
        <v/>
      </c>
      <c r="BR47" s="18" t="str">
        <f>'Raw Data'!AZ43</f>
        <v/>
      </c>
      <c r="BS47" s="18" t="str">
        <f>'Raw Data'!D43</f>
        <v/>
      </c>
      <c r="BT47" s="18" t="str">
        <f>'Raw Data'!E43</f>
        <v/>
      </c>
      <c r="BU47" s="18" t="str">
        <f>'Raw Data'!F43</f>
        <v>ZÉ</v>
      </c>
      <c r="BV47" s="25" t="str">
        <f>'Raw Data'!G43</f>
        <v>Business Innovation</v>
      </c>
      <c r="BW47" s="25" t="str">
        <f t="shared" si="22"/>
        <v>#REF!</v>
      </c>
      <c r="BX47" s="25" t="str">
        <f>'Raw Data'!I43</f>
        <v>N/A</v>
      </c>
      <c r="BY47" s="18" t="str">
        <f>'Raw Data'!J43</f>
        <v/>
      </c>
      <c r="BZ47" s="18" t="str">
        <f>'Raw Data'!K43</f>
        <v/>
      </c>
      <c r="CA47" s="18" t="str">
        <f>'Raw Data'!L43</f>
        <v>Brazil</v>
      </c>
      <c r="CB47" s="18" t="str">
        <f>'Raw Data'!M43</f>
        <v>SAZ</v>
      </c>
      <c r="CC47" s="18" t="str">
        <f>'Raw Data'!N43</f>
        <v>Ambev</v>
      </c>
      <c r="CD47" s="25" t="str">
        <f>'Raw Data'!O43</f>
        <v>Bel - Business Innovation</v>
      </c>
      <c r="CE47" s="17" t="str">
        <f>'Raw Data'!P43</f>
        <v>Light User</v>
      </c>
      <c r="CF47" s="17" t="str">
        <f>'Raw Data'!Q43</f>
        <v>Weekly</v>
      </c>
    </row>
    <row r="48" ht="15.75" customHeight="1">
      <c r="A48" s="18">
        <f>'Raw Data'!$A44</f>
        <v>42</v>
      </c>
      <c r="B48" s="18" t="str">
        <f>'Raw Data'!$R44</f>
        <v>Weekly</v>
      </c>
      <c r="C48" s="18">
        <f t="shared" si="1"/>
        <v>0.5</v>
      </c>
      <c r="D48" s="18" t="str">
        <f>'Raw Data'!$S44</f>
        <v>Getting quick answers to specific questions or looking up information, Editing or improving text I’ve already written (emails, documents, presentations), Writing or debugging code, scripts, or formulas, Building custom prompts, templates, or workflows that I reuse regularly</v>
      </c>
      <c r="E48" s="18">
        <f t="shared" si="2"/>
        <v>3</v>
      </c>
      <c r="F48" s="19">
        <f t="shared" si="3"/>
        <v>1</v>
      </c>
      <c r="G48" s="20" t="str">
        <f>'Raw Data'!T44</f>
        <v>I’ve created workflows that connect AI with other systems (Slack, Salesforce, email) using integrations or code</v>
      </c>
      <c r="H48" s="18">
        <f t="shared" si="4"/>
        <v>1</v>
      </c>
      <c r="I48" s="18" t="str">
        <f>'Raw Data'!$U44</f>
        <v>Ask AI to write the summary after you’ve analyzed all the data</v>
      </c>
      <c r="J48" s="18">
        <f t="shared" si="5"/>
        <v>0.33</v>
      </c>
      <c r="K48" s="18" t="str">
        <f>'Raw Data'!$V44</f>
        <v>Para realizar pesquisas sobre o tema e me ajudar a estruturar a apresentação.</v>
      </c>
      <c r="L48" s="18" t="s">
        <v>228</v>
      </c>
      <c r="M48" s="21" t="str">
        <f>substitute('Prompt Template'!$A$2,$K$5,$L48)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pesquisas sobre o tema e me ajudar a estruturar a apresentação.&lt;/user_input&gt;</v>
      </c>
      <c r="N48" s="18">
        <f t="array" ref="N48">index('Response Scoring'!$C:$C,match($A48,'Response Scoring'!$A:$A,0))</f>
        <v>1</v>
      </c>
      <c r="O48" s="19">
        <f t="shared" si="6"/>
        <v>0.3333333333</v>
      </c>
      <c r="P48" s="18" t="str">
        <f>'Raw Data'!$W44</f>
        <v>Eu precisava dar visibilidade semanalmente dos maiores PDVs detratores de cada um dos meus 17 comerciais. Usei a IA para analisar um acompanhamento que já rodava e trazer os insights.</v>
      </c>
      <c r="Q48" s="18" t="s">
        <v>229</v>
      </c>
      <c r="R48" s="21" t="str">
        <f>substitute('Prompt Template'!$B$2,$P$5,$Q48)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dar visibilidade semanalmente dos maiores PDVs detratores de cada um dos meus 17 comerciais. Usei a IA para analisar um acompanhamento que já rodava e trazer os insights.&lt;/user_input&gt;</v>
      </c>
      <c r="S48" s="18">
        <f t="array" ref="S48">index('Response Scoring'!$E:$E,match($A48,'Response Scoring'!$A:$A,0))</f>
        <v>3</v>
      </c>
      <c r="T48" s="19">
        <f t="shared" si="7"/>
        <v>1</v>
      </c>
      <c r="U48" s="19">
        <f t="shared" si="8"/>
        <v>4.163333333</v>
      </c>
      <c r="V48" s="18" t="str">
        <f>'Raw Data'!$X44</f>
        <v>Analyzing presentation slides to evaluate both the visual design and written content for consistency</v>
      </c>
      <c r="W48" s="18">
        <f t="shared" si="9"/>
        <v>1</v>
      </c>
      <c r="X48" s="18" t="str">
        <f>'Raw Data'!$Y44</f>
        <v>Hallucinations (generating false or misleading information), Biases in answers, Data privacy concerns when information is shared with an LLM, Vulnerability to manipulation by bad actors</v>
      </c>
      <c r="Y48" s="22">
        <f t="shared" si="10"/>
        <v>1</v>
      </c>
      <c r="Z48" s="18" t="str">
        <f>'Raw Data'!$Z44</f>
        <v>Avoid using AI tools for anything work-related, Verify that the AI tool has SSL/HTTPS encryption before using it, Only share information that you would be comfortable sharing internally with a colleague, Use secure company instances or enterprise plans when available, Anonymize information by removing identifying details</v>
      </c>
      <c r="AA48" s="19">
        <f t="shared" si="11"/>
        <v>0</v>
      </c>
      <c r="AB48" s="18" t="str">
        <f>'Raw Data'!$AA44</f>
        <v>Sometimes: I do a quick check against known data or references</v>
      </c>
      <c r="AC48" s="18">
        <f t="shared" si="12"/>
        <v>0.67</v>
      </c>
      <c r="AD48" s="18" t="str">
        <f>'Raw Data'!$AB44</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v>
      </c>
      <c r="AE48" s="18">
        <f t="shared" si="13"/>
        <v>0</v>
      </c>
      <c r="AF48" s="23">
        <v>9.0</v>
      </c>
      <c r="AG48" s="18" t="str">
        <f>'Raw Data'!$AC44</f>
        <v>Rarely: I only tweak the prompt if something feels obviously off</v>
      </c>
      <c r="AH48" s="18">
        <f t="shared" si="14"/>
        <v>0.33</v>
      </c>
      <c r="AI48" s="18" t="str">
        <f>'Raw Data'!$AD44</f>
        <v>A partir da análise dos dados desse arquivo em anexo, considere os indicadores "X", "Y" e "Z". Apresente um resumo sobre os resultados e traga ideias de novas iniciativas e propostas que poderia apresentar em uma reunião com minhas lideranças.</v>
      </c>
      <c r="AJ48" s="18" t="s">
        <v>230</v>
      </c>
      <c r="AK48" s="21" t="str">
        <f>substitute('Prompt Template'!$C$2,$AI$5,$AJ48)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 partir da análise dos dados desse arquivo em anexo, considere os indicadores "X", "Y" e "Z". Apresente um resumo sobre os resultados e traga ideias de novas iniciativas e propostas que poderia apresentar em uma reunião com minhas lideranças.&lt;/prompt&gt;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 partir da análise dos dados desse arquivo em anexo, considere os indicadores "X", "Y" e "Z". Apresente um resumo sobre os resultados e traga ideias de novas iniciativas e propostas que poderia apresentar em uma reunião com minhas lideranças.&lt;/user_input&gt;</v>
      </c>
      <c r="AL48" s="18">
        <f t="array" ref="AL48">index('Response Scoring'!$G:$G,match($A48,'Response Scoring'!$A:$A,0))</f>
        <v>4</v>
      </c>
      <c r="AM48" s="18">
        <f t="shared" si="15"/>
        <v>0.8</v>
      </c>
      <c r="AN48" s="18" t="str">
        <f>'Raw Data'!$AE44</f>
        <v>.</v>
      </c>
      <c r="AO48" s="18" t="s">
        <v>231</v>
      </c>
      <c r="AP48" s="21" t="str">
        <f>substitute('Prompt Template'!$D$2,$AN$5,$AO48)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48" s="18">
        <f t="array" ref="AQ48">index('Response Scoring'!$I:$I,match($A48,'Response Scoring'!$A:$A,0))</f>
        <v>0</v>
      </c>
      <c r="AR48" s="18">
        <f t="shared" si="16"/>
        <v>0</v>
      </c>
      <c r="AS48" s="24">
        <f t="shared" si="17"/>
        <v>3.295</v>
      </c>
      <c r="AT48" s="24">
        <f t="shared" si="18"/>
        <v>7.06</v>
      </c>
      <c r="AU48" s="18">
        <f t="shared" si="19"/>
        <v>23.91666667</v>
      </c>
      <c r="AV48" s="24">
        <f t="shared" si="20"/>
        <v>47.83333333</v>
      </c>
      <c r="AW48" s="18" t="str">
        <f t="shared" si="21"/>
        <v>AI Experimenter</v>
      </c>
      <c r="AX48" s="18" t="str">
        <f>'Raw Data'!AF44</f>
        <v>ChatGPT</v>
      </c>
      <c r="AY48" s="18" t="str">
        <f>'Raw Data'!AG44</f>
        <v>Yes</v>
      </c>
      <c r="AZ48" s="18" t="str">
        <f>'Raw Data'!AH44</f>
        <v/>
      </c>
      <c r="BA48" s="18" t="str">
        <f>'Raw Data'!AI44</f>
        <v/>
      </c>
      <c r="BB48" s="18" t="str">
        <f>'Raw Data'!AJ44</f>
        <v/>
      </c>
      <c r="BC48" s="18" t="str">
        <f>'Raw Data'!AK44</f>
        <v/>
      </c>
      <c r="BD48" s="18" t="str">
        <f>'Raw Data'!AL44</f>
        <v/>
      </c>
      <c r="BE48" s="18" t="str">
        <f>'Raw Data'!AM44</f>
        <v/>
      </c>
      <c r="BF48" s="18" t="str">
        <f>'Raw Data'!AN44</f>
        <v/>
      </c>
      <c r="BG48" s="18" t="str">
        <f>'Raw Data'!AO44</f>
        <v/>
      </c>
      <c r="BH48" s="18" t="str">
        <f>'Raw Data'!AP44</f>
        <v/>
      </c>
      <c r="BI48" s="18" t="str">
        <f>'Raw Data'!AQ44</f>
        <v/>
      </c>
      <c r="BJ48" s="18" t="str">
        <f>'Raw Data'!AR44</f>
        <v/>
      </c>
      <c r="BK48" s="18" t="str">
        <f>'Raw Data'!AS44</f>
        <v/>
      </c>
      <c r="BL48" s="18" t="str">
        <f>'Raw Data'!AT44</f>
        <v/>
      </c>
      <c r="BM48" s="18" t="str">
        <f>'Raw Data'!AU44</f>
        <v/>
      </c>
      <c r="BN48" s="18" t="str">
        <f>'Raw Data'!AV44</f>
        <v/>
      </c>
      <c r="BO48" s="18" t="str">
        <f>'Raw Data'!AW44</f>
        <v/>
      </c>
      <c r="BP48" s="18" t="str">
        <f>'Raw Data'!AX44</f>
        <v/>
      </c>
      <c r="BQ48" s="18" t="str">
        <f>'Raw Data'!AY44</f>
        <v/>
      </c>
      <c r="BR48" s="18" t="str">
        <f>'Raw Data'!AZ44</f>
        <v/>
      </c>
      <c r="BS48" s="18" t="str">
        <f>'Raw Data'!D44</f>
        <v/>
      </c>
      <c r="BT48" s="18" t="str">
        <f>'Raw Data'!E44</f>
        <v/>
      </c>
      <c r="BU48" s="18" t="str">
        <f>'Raw Data'!F44</f>
        <v>ZÉ</v>
      </c>
      <c r="BV48" s="25" t="str">
        <f>'Raw Data'!G44</f>
        <v>Operations</v>
      </c>
      <c r="BW48" s="25" t="str">
        <f t="shared" si="22"/>
        <v>#REF!</v>
      </c>
      <c r="BX48" s="25" t="str">
        <f>'Raw Data'!I44</f>
        <v>N/A</v>
      </c>
      <c r="BY48" s="18" t="str">
        <f>'Raw Data'!J44</f>
        <v/>
      </c>
      <c r="BZ48" s="18" t="str">
        <f>'Raw Data'!K44</f>
        <v/>
      </c>
      <c r="CA48" s="18" t="str">
        <f>'Raw Data'!L44</f>
        <v>Brazil</v>
      </c>
      <c r="CB48" s="18" t="str">
        <f>'Raw Data'!M44</f>
        <v>SAZ</v>
      </c>
      <c r="CC48" s="18" t="str">
        <f>'Raw Data'!N44</f>
        <v>Ambev</v>
      </c>
      <c r="CD48" s="25" t="str">
        <f>'Raw Data'!O44</f>
        <v>Sessin - Operations</v>
      </c>
      <c r="CE48" s="17" t="str">
        <f>'Raw Data'!P44</f>
        <v>Light User</v>
      </c>
      <c r="CF48" s="17" t="str">
        <f>'Raw Data'!Q44</f>
        <v>Weekly</v>
      </c>
    </row>
    <row r="49" ht="15.75" customHeight="1">
      <c r="A49" s="18">
        <f>'Raw Data'!$A45</f>
        <v>43</v>
      </c>
      <c r="B49" s="18" t="str">
        <f>'Raw Data'!$R45</f>
        <v>Daily</v>
      </c>
      <c r="C49" s="18">
        <f t="shared" si="1"/>
        <v>1</v>
      </c>
      <c r="D49" s="18" t="str">
        <f>'Raw Data'!$S45</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v>
      </c>
      <c r="E49" s="18">
        <f t="shared" si="2"/>
        <v>3</v>
      </c>
      <c r="F49" s="19">
        <f t="shared" si="3"/>
        <v>1</v>
      </c>
      <c r="G49" s="20" t="str">
        <f>'Raw Data'!T45</f>
        <v>I’ve built custom AI tools (CustomGPTs, Copilot Agents, Google Gems, Claude Projects) for repetitive tasks</v>
      </c>
      <c r="H49" s="18">
        <f t="shared" si="4"/>
        <v>0.75</v>
      </c>
      <c r="I49" s="18" t="str">
        <f>'Raw Data'!$U45</f>
        <v>Use AI to help analyze each data source, then compile results manually</v>
      </c>
      <c r="J49" s="18">
        <f t="shared" si="5"/>
        <v>0.67</v>
      </c>
      <c r="K49" s="18" t="str">
        <f>'Raw Data'!$V45</f>
        <v>I use Cursor to create specialized agents that help me develop solutions, and then I make the presentation using Gama.</v>
      </c>
      <c r="L49" s="18" t="s">
        <v>232</v>
      </c>
      <c r="M49" s="21" t="str">
        <f>substitute('Prompt Template'!$A$2,$K$5,$L49)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Cursor to create specialized agents that help me develop solutions, and then I make the presentation using Gama.&lt;/user_input&gt;</v>
      </c>
      <c r="N49" s="18">
        <f t="array" ref="N49">index('Response Scoring'!$C:$C,match($A49,'Response Scoring'!$A:$A,0))</f>
        <v>1</v>
      </c>
      <c r="O49" s="19">
        <f t="shared" si="6"/>
        <v>0.3333333333</v>
      </c>
      <c r="P49" s="18" t="str">
        <f>'Raw Data'!$W45</f>
        <v>I’ve been able to go beyond in my deliveries, coming up with ways to generate in-depth reports on what I’m doing and plans for next steps — in addition to speeding up delivery times. For example, we built a landing page in just one week.</v>
      </c>
      <c r="Q49" s="18" t="s">
        <v>233</v>
      </c>
      <c r="R49" s="21" t="str">
        <f>substitute('Prompt Template'!$B$2,$P$5,$Q49)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been able to go beyond in my deliveries, coming up with ways to generate in-depth reports on what I’m doing and plans for next steps — in addition to speeding up delivery times. For example, we built a landing page in just one week.&lt;/user_input&gt;</v>
      </c>
      <c r="S49" s="18">
        <f t="array" ref="S49">index('Response Scoring'!$E:$E,match($A49,'Response Scoring'!$A:$A,0))</f>
        <v>1</v>
      </c>
      <c r="T49" s="19">
        <f t="shared" si="7"/>
        <v>0.3333333333</v>
      </c>
      <c r="U49" s="19">
        <f t="shared" si="8"/>
        <v>4.086666667</v>
      </c>
      <c r="V49" s="18" t="str">
        <f>'Raw Data'!$X45</f>
        <v>Creating a complete slide deck with visual design for an important client presentation</v>
      </c>
      <c r="W49" s="18">
        <f t="shared" si="9"/>
        <v>0</v>
      </c>
      <c r="X49" s="18" t="str">
        <f>'Raw Data'!$Y45</f>
        <v>Hallucinations (generating false or misleading information), Biases in answers, Data privacy concerns when information is shared with an LLM, Vulnerability to manipulation by bad actors</v>
      </c>
      <c r="Y49" s="22">
        <f t="shared" si="10"/>
        <v>1</v>
      </c>
      <c r="Z49" s="18" t="str">
        <f>'Raw Data'!$Z45</f>
        <v>Use secure company instances or enterprise plans when available</v>
      </c>
      <c r="AA49" s="19">
        <f t="shared" si="11"/>
        <v>0.5</v>
      </c>
      <c r="AB49" s="18" t="str">
        <f>'Raw Data'!$AA45</f>
        <v>Always: I routinely cross-check AI outputs with reliable sources</v>
      </c>
      <c r="AC49" s="18">
        <f t="shared" si="12"/>
        <v>1</v>
      </c>
      <c r="AD49" s="18" t="str">
        <f>'Raw Data'!$AB45</f>
        <v>Use a different AI tool to review and verify the content</v>
      </c>
      <c r="AE49" s="18">
        <f t="shared" si="13"/>
        <v>0.25</v>
      </c>
      <c r="AF49" s="23">
        <v>8.8</v>
      </c>
      <c r="AG49" s="18" t="str">
        <f>'Raw Data'!$AC45</f>
        <v>Frequently: I systematically refine prompts until I’m satisfied</v>
      </c>
      <c r="AH49" s="18">
        <f t="shared" si="14"/>
        <v>1</v>
      </c>
      <c r="AI49" s="18" t="str">
        <f>'Raw Data'!$AD45</f>
        <v>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v>
      </c>
      <c r="AJ49" s="18" t="s">
        <v>234</v>
      </c>
      <c r="AK49" s="21" t="str">
        <f>substitute('Prompt Template'!$C$2,$AI$5,$AJ49)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outline.&lt;/user_input&gt;</v>
      </c>
      <c r="AL49" s="18">
        <f t="array" ref="AL49">index('Response Scoring'!$G:$G,match($A49,'Response Scoring'!$A:$A,0))</f>
        <v>4</v>
      </c>
      <c r="AM49" s="18">
        <f t="shared" si="15"/>
        <v>0.8</v>
      </c>
      <c r="AN49" s="18" t="str">
        <f>'Raw Data'!$AE45</f>
        <v>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v>
      </c>
      <c r="AO49" s="18" t="s">
        <v>235</v>
      </c>
      <c r="AP49" s="21" t="str">
        <f>substitute('Prompt Template'!$D$2,$AN$5,$AO49)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goal.&lt;/user_input&gt;
</v>
      </c>
      <c r="AQ49" s="18">
        <f t="array" ref="AQ49">index('Response Scoring'!$I:$I,match($A49,'Response Scoring'!$A:$A,0))</f>
        <v>5</v>
      </c>
      <c r="AR49" s="18">
        <f t="shared" si="16"/>
        <v>1</v>
      </c>
      <c r="AS49" s="24">
        <f t="shared" si="17"/>
        <v>9.3</v>
      </c>
      <c r="AT49" s="24">
        <f t="shared" si="18"/>
        <v>8.4</v>
      </c>
      <c r="AU49" s="18">
        <f t="shared" si="19"/>
        <v>35.57333333</v>
      </c>
      <c r="AV49" s="24">
        <f t="shared" si="20"/>
        <v>71.14666667</v>
      </c>
      <c r="AW49" s="18" t="str">
        <f t="shared" si="21"/>
        <v>AI Practitioner</v>
      </c>
      <c r="AX49" s="18" t="str">
        <f>'Raw Data'!AF45</f>
        <v>ChatGPT, Claude</v>
      </c>
      <c r="AY49" s="18" t="str">
        <f>'Raw Data'!AG45</f>
        <v>Yes</v>
      </c>
      <c r="AZ49" s="18" t="str">
        <f>'Raw Data'!AH45</f>
        <v/>
      </c>
      <c r="BA49" s="18" t="str">
        <f>'Raw Data'!AI45</f>
        <v/>
      </c>
      <c r="BB49" s="18" t="str">
        <f>'Raw Data'!AJ45</f>
        <v/>
      </c>
      <c r="BC49" s="18" t="str">
        <f>'Raw Data'!AK45</f>
        <v/>
      </c>
      <c r="BD49" s="18" t="str">
        <f>'Raw Data'!AL45</f>
        <v/>
      </c>
      <c r="BE49" s="18" t="str">
        <f>'Raw Data'!AM45</f>
        <v/>
      </c>
      <c r="BF49" s="18" t="str">
        <f>'Raw Data'!AN45</f>
        <v/>
      </c>
      <c r="BG49" s="18" t="str">
        <f>'Raw Data'!AO45</f>
        <v/>
      </c>
      <c r="BH49" s="18" t="str">
        <f>'Raw Data'!AP45</f>
        <v/>
      </c>
      <c r="BI49" s="18" t="str">
        <f>'Raw Data'!AQ45</f>
        <v/>
      </c>
      <c r="BJ49" s="18" t="str">
        <f>'Raw Data'!AR45</f>
        <v/>
      </c>
      <c r="BK49" s="18" t="str">
        <f>'Raw Data'!AS45</f>
        <v/>
      </c>
      <c r="BL49" s="18" t="str">
        <f>'Raw Data'!AT45</f>
        <v/>
      </c>
      <c r="BM49" s="18" t="str">
        <f>'Raw Data'!AU45</f>
        <v/>
      </c>
      <c r="BN49" s="18" t="str">
        <f>'Raw Data'!AV45</f>
        <v/>
      </c>
      <c r="BO49" s="18" t="str">
        <f>'Raw Data'!AW45</f>
        <v/>
      </c>
      <c r="BP49" s="18" t="str">
        <f>'Raw Data'!AX45</f>
        <v/>
      </c>
      <c r="BQ49" s="18" t="str">
        <f>'Raw Data'!AY45</f>
        <v/>
      </c>
      <c r="BR49" s="18" t="str">
        <f>'Raw Data'!AZ45</f>
        <v/>
      </c>
      <c r="BS49" s="18" t="str">
        <f>'Raw Data'!D45</f>
        <v/>
      </c>
      <c r="BT49" s="18" t="str">
        <f>'Raw Data'!E45</f>
        <v/>
      </c>
      <c r="BU49" s="18" t="str">
        <f>'Raw Data'!F45</f>
        <v>DTC GHQ</v>
      </c>
      <c r="BV49" s="25" t="str">
        <f>'Raw Data'!G45</f>
        <v>Product Design</v>
      </c>
      <c r="BW49" s="25" t="str">
        <f t="shared" si="22"/>
        <v>#REF!</v>
      </c>
      <c r="BX49" s="25" t="str">
        <f>'Raw Data'!I45</f>
        <v>N/A</v>
      </c>
      <c r="BY49" s="18" t="str">
        <f>'Raw Data'!J45</f>
        <v/>
      </c>
      <c r="BZ49" s="18" t="str">
        <f>'Raw Data'!K45</f>
        <v/>
      </c>
      <c r="CA49" s="18" t="str">
        <f>'Raw Data'!L45</f>
        <v>Brazil</v>
      </c>
      <c r="CB49" s="18" t="str">
        <f>'Raw Data'!M45</f>
        <v>Growth Group</v>
      </c>
      <c r="CC49" s="18" t="str">
        <f>'Raw Data'!N45</f>
        <v>AB Inbev </v>
      </c>
      <c r="CD49" s="25" t="str">
        <f>'Raw Data'!O45</f>
        <v>Fernanda Faria - Product Design</v>
      </c>
      <c r="CE49" s="17" t="str">
        <f>'Raw Data'!P45</f>
        <v>Light User</v>
      </c>
      <c r="CF49" s="17" t="str">
        <f>'Raw Data'!Q45</f>
        <v>Daily</v>
      </c>
    </row>
    <row r="50" ht="15.75" customHeight="1">
      <c r="A50" s="18">
        <f>'Raw Data'!$A46</f>
        <v>44</v>
      </c>
      <c r="B50" s="18" t="str">
        <f>'Raw Data'!$R46</f>
        <v>Daily</v>
      </c>
      <c r="C50" s="18">
        <f t="shared" si="1"/>
        <v>1</v>
      </c>
      <c r="D50" s="18" t="str">
        <f>'Raw Data'!$S46</f>
        <v>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 Using AI for vibe coding to prototype solutions, apps, or products</v>
      </c>
      <c r="E50" s="18">
        <f t="shared" si="2"/>
        <v>3</v>
      </c>
      <c r="F50" s="19">
        <f t="shared" si="3"/>
        <v>1</v>
      </c>
      <c r="G50" s="20" t="str">
        <f>'Raw Data'!T46</f>
        <v>I’ve built custom AI tools (CustomGPTs, Copilot Agents, Google Gems, Claude Projects) for repetitive tasks</v>
      </c>
      <c r="H50" s="18">
        <f t="shared" si="4"/>
        <v>0.75</v>
      </c>
      <c r="I50" s="18" t="str">
        <f>'Raw Data'!$U46</f>
        <v>Create a systematic process where AI handles data analysis and summary generation consistently</v>
      </c>
      <c r="J50" s="18">
        <f t="shared" si="5"/>
        <v>1</v>
      </c>
      <c r="K50" s="18" t="str">
        <f>'Raw Data'!$V46</f>
        <v>Yes, first I would start with deep search, then use AI as a though partner to co create a presentation and finally I will use AI to act as the senior stakeholders in order to bullet proof my presentation.</v>
      </c>
      <c r="L50" s="18" t="s">
        <v>236</v>
      </c>
      <c r="M50" s="21" t="str">
        <f>substitute('Prompt Template'!$A$2,$K$5,$L50)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&lt;user_input&gt;Yes, first I would start with deep search, then use AI as a though partner to co create a presentation and finally I will use AI to act as the senior stakeholders in order to bullet proof my presentation.&lt;/user_input&gt;</v>
      </c>
      <c r="N50" s="18">
        <f t="array" ref="N50">index('Response Scoring'!$C:$C,match($A50,'Response Scoring'!$A:$A,0))</f>
        <v>3</v>
      </c>
      <c r="O50" s="19">
        <f t="shared" si="6"/>
        <v>1</v>
      </c>
      <c r="P50" s="18" t="str">
        <f>'Raw Data'!$W46</f>
        <v>Thought partner, create new strategies and build more knowledge. I fill I'm working as whole team with few prompts.  If I need to create the product 1YP, I would bring all consumer data, KPIs, MPR presentations and key decisions made in one project, and start planning.</v>
      </c>
      <c r="Q50" s="18" t="s">
        <v>237</v>
      </c>
      <c r="R50" s="21" t="str">
        <f>substitute('Prompt Template'!$B$2,$P$5,$Q50)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&lt;user_input&gt;Thought partner, create new strategies and build more knowledge. I fill I'm working as whole team with few prompts.  If I need to create the product 1YP, I would bring all consumer data, KPIs, MPR presentations and key decisions made in one project, and start planning.&lt;/user_input&gt;</v>
      </c>
      <c r="S50" s="18">
        <f t="array" ref="S50">index('Response Scoring'!$E:$E,match($A50,'Response Scoring'!$A:$A,0))</f>
        <v>3</v>
      </c>
      <c r="T50" s="19">
        <f t="shared" si="7"/>
        <v>1</v>
      </c>
      <c r="U50" s="19">
        <f t="shared" si="8"/>
        <v>5.75</v>
      </c>
      <c r="V50" s="18" t="str">
        <f>'Raw Data'!$X46</f>
        <v>Analyzing presentation slides to evaluate both the visual design and written content for consistency</v>
      </c>
      <c r="W50" s="18">
        <f t="shared" si="9"/>
        <v>1</v>
      </c>
      <c r="X50" s="18" t="str">
        <f>'Raw Data'!$Y46</f>
        <v>Hallucinations (generating false or misleading information), Data privacy concerns when information is shared with an LLM</v>
      </c>
      <c r="Y50" s="22">
        <f t="shared" si="10"/>
        <v>0.5</v>
      </c>
      <c r="Z50" s="18" t="str">
        <f>'Raw Data'!$Z46</f>
        <v>Anonymize information by removing identifying details, Use secure company instances or enterprise plans when available</v>
      </c>
      <c r="AA50" s="19">
        <f t="shared" si="11"/>
        <v>1</v>
      </c>
      <c r="AB50" s="18" t="str">
        <f>'Raw Data'!$AA46</f>
        <v>Always: I routinely cross-check AI outputs with reliable sources</v>
      </c>
      <c r="AC50" s="18">
        <f t="shared" si="12"/>
        <v>1</v>
      </c>
      <c r="AD50" s="18" t="str">
        <f>'Raw Data'!$AB46</f>
        <v>Ask the same AI tool to double-check its work for accuracy, Cross-reference key claims with reliable external sources, Use a different AI tool to review and verify the content</v>
      </c>
      <c r="AE50" s="18">
        <f t="shared" si="13"/>
        <v>0.75</v>
      </c>
      <c r="AF50" s="23">
        <v>10.0</v>
      </c>
      <c r="AG50" s="18" t="str">
        <f>'Raw Data'!$AC46</f>
        <v>Frequently: I systematically refine prompts until I’m satisfied</v>
      </c>
      <c r="AH50" s="18">
        <f t="shared" si="14"/>
        <v>1</v>
      </c>
      <c r="AI50" s="18" t="str">
        <f>'Raw Data'!$AD46</f>
        <v>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v>
      </c>
      <c r="AJ50" s="18" t="s">
        <v>238</v>
      </c>
      <c r="AK50" s="21" t="str">
        <f>substitute('Prompt Template'!$C$2,$AI$5,$AJ50)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discussion.’&lt;/user_input&gt;</v>
      </c>
      <c r="AL50" s="18">
        <f t="array" ref="AL50">index('Response Scoring'!$G:$G,match($A50,'Response Scoring'!$A:$A,0))</f>
        <v>5</v>
      </c>
      <c r="AM50" s="18">
        <f t="shared" si="15"/>
        <v>1</v>
      </c>
      <c r="AN50" s="18" t="str">
        <f>'Raw Data'!$AE46</f>
        <v>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v>
      </c>
      <c r="AO50" s="18" t="s">
        <v>239</v>
      </c>
      <c r="AP50" s="21" t="str">
        <f>substitute('Prompt Template'!$D$2,$AN$5,$AO50)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context.’&lt;/user_input&gt;
</v>
      </c>
      <c r="AQ50" s="18">
        <f t="array" ref="AQ50">index('Response Scoring'!$I:$I,match($A50,'Response Scoring'!$A:$A,0))</f>
        <v>5</v>
      </c>
      <c r="AR50" s="18">
        <f t="shared" si="16"/>
        <v>1</v>
      </c>
      <c r="AS50" s="24">
        <f t="shared" si="17"/>
        <v>10</v>
      </c>
      <c r="AT50" s="24">
        <f t="shared" si="18"/>
        <v>10</v>
      </c>
      <c r="AU50" s="18">
        <f t="shared" si="19"/>
        <v>41.5</v>
      </c>
      <c r="AV50" s="24">
        <f t="shared" si="20"/>
        <v>83</v>
      </c>
      <c r="AW50" s="18" t="str">
        <f t="shared" si="21"/>
        <v>AI Expert</v>
      </c>
      <c r="AX50" s="18" t="str">
        <f>'Raw Data'!AF46</f>
        <v>ChatGPT, CoPilot</v>
      </c>
      <c r="AY50" s="18" t="str">
        <f>'Raw Data'!AG46</f>
        <v>Yes</v>
      </c>
      <c r="AZ50" s="18" t="str">
        <f>'Raw Data'!AH46</f>
        <v/>
      </c>
      <c r="BA50" s="18" t="str">
        <f>'Raw Data'!AI46</f>
        <v/>
      </c>
      <c r="BB50" s="18" t="str">
        <f>'Raw Data'!AJ46</f>
        <v/>
      </c>
      <c r="BC50" s="18" t="str">
        <f>'Raw Data'!AK46</f>
        <v/>
      </c>
      <c r="BD50" s="18" t="str">
        <f>'Raw Data'!AL46</f>
        <v/>
      </c>
      <c r="BE50" s="18" t="str">
        <f>'Raw Data'!AM46</f>
        <v/>
      </c>
      <c r="BF50" s="18" t="str">
        <f>'Raw Data'!AN46</f>
        <v/>
      </c>
      <c r="BG50" s="18" t="str">
        <f>'Raw Data'!AO46</f>
        <v/>
      </c>
      <c r="BH50" s="18" t="str">
        <f>'Raw Data'!AP46</f>
        <v/>
      </c>
      <c r="BI50" s="18" t="str">
        <f>'Raw Data'!AQ46</f>
        <v/>
      </c>
      <c r="BJ50" s="18" t="str">
        <f>'Raw Data'!AR46</f>
        <v/>
      </c>
      <c r="BK50" s="18" t="str">
        <f>'Raw Data'!AS46</f>
        <v/>
      </c>
      <c r="BL50" s="18" t="str">
        <f>'Raw Data'!AT46</f>
        <v/>
      </c>
      <c r="BM50" s="18" t="str">
        <f>'Raw Data'!AU46</f>
        <v/>
      </c>
      <c r="BN50" s="18" t="str">
        <f>'Raw Data'!AV46</f>
        <v/>
      </c>
      <c r="BO50" s="18" t="str">
        <f>'Raw Data'!AW46</f>
        <v/>
      </c>
      <c r="BP50" s="18" t="str">
        <f>'Raw Data'!AX46</f>
        <v/>
      </c>
      <c r="BQ50" s="18" t="str">
        <f>'Raw Data'!AY46</f>
        <v/>
      </c>
      <c r="BR50" s="18" t="str">
        <f>'Raw Data'!AZ46</f>
        <v/>
      </c>
      <c r="BS50" s="18" t="str">
        <f>'Raw Data'!D46</f>
        <v/>
      </c>
      <c r="BT50" s="18" t="str">
        <f>'Raw Data'!E46</f>
        <v/>
      </c>
      <c r="BU50" s="18" t="str">
        <f>'Raw Data'!F46</f>
        <v>DTC GHQ</v>
      </c>
      <c r="BV50" s="25" t="str">
        <f>'Raw Data'!G46</f>
        <v>Product Design</v>
      </c>
      <c r="BW50" s="25" t="str">
        <f t="shared" si="22"/>
        <v>#REF!</v>
      </c>
      <c r="BX50" s="25" t="str">
        <f>'Raw Data'!I46</f>
        <v>N/A</v>
      </c>
      <c r="BY50" s="18" t="str">
        <f>'Raw Data'!J46</f>
        <v/>
      </c>
      <c r="BZ50" s="18" t="str">
        <f>'Raw Data'!K46</f>
        <v/>
      </c>
      <c r="CA50" s="18" t="str">
        <f>'Raw Data'!L46</f>
        <v>Colombia</v>
      </c>
      <c r="CB50" s="18" t="str">
        <f>'Raw Data'!M46</f>
        <v>Growth Group</v>
      </c>
      <c r="CC50" s="18" t="str">
        <f>'Raw Data'!N46</f>
        <v>AB Inbev </v>
      </c>
      <c r="CD50" s="25" t="str">
        <f>'Raw Data'!O46</f>
        <v>Fernanda Faria - Product Design</v>
      </c>
      <c r="CE50" s="17" t="str">
        <f>'Raw Data'!P46</f>
        <v>Light User</v>
      </c>
      <c r="CF50" s="17" t="str">
        <f>'Raw Data'!Q46</f>
        <v>Weekly</v>
      </c>
    </row>
    <row r="51" ht="15.75" customHeight="1">
      <c r="A51" s="18">
        <f>'Raw Data'!$A47</f>
        <v>45</v>
      </c>
      <c r="B51" s="18" t="str">
        <f>'Raw Data'!$R47</f>
        <v>Daily</v>
      </c>
      <c r="C51" s="18">
        <f t="shared" si="1"/>
        <v>1</v>
      </c>
      <c r="D51" s="18" t="str">
        <f>'Raw Data'!$S47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51" s="18">
        <f t="shared" si="2"/>
        <v>2</v>
      </c>
      <c r="F51" s="19">
        <f t="shared" si="3"/>
        <v>0.6666666667</v>
      </c>
      <c r="G51" s="20" t="str">
        <f>'Raw Data'!T47</f>
        <v>I’ve built custom AI tools (CustomGPTs, Copilot Agents, Google Gems, Claude Projects) for repetitive tasks</v>
      </c>
      <c r="H51" s="18">
        <f t="shared" si="4"/>
        <v>0.75</v>
      </c>
      <c r="I51" s="18" t="str">
        <f>'Raw Data'!$U47</f>
        <v>Create a systematic process where AI handles data analysis and summary generation consistently</v>
      </c>
      <c r="J51" s="18">
        <f t="shared" si="5"/>
        <v>1</v>
      </c>
      <c r="K51" s="18" t="str">
        <f>'Raw Data'!$V47</f>
        <v>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v>
      </c>
      <c r="L51" s="18" t="s">
        <v>240</v>
      </c>
      <c r="M51" s="21" t="str">
        <f>substitute('Prompt Template'!$A$2,$K$5,$L51)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version.&lt;/user_input&gt;</v>
      </c>
      <c r="N51" s="18">
        <f t="array" ref="N51">index('Response Scoring'!$C:$C,match($A51,'Response Scoring'!$A:$A,0))</f>
        <v>3</v>
      </c>
      <c r="O51" s="19">
        <f t="shared" si="6"/>
        <v>1</v>
      </c>
      <c r="P51" s="18" t="str">
        <f>'Raw Data'!$W47</f>
        <v>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v>
      </c>
      <c r="Q51" s="18" t="s">
        <v>241</v>
      </c>
      <c r="R51" s="21" t="str">
        <f>substitute('Prompt Template'!$B$2,$P$5,$Q51)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narrative.&lt;/user_input&gt;</v>
      </c>
      <c r="S51" s="18">
        <f t="array" ref="S51">index('Response Scoring'!$E:$E,match($A51,'Response Scoring'!$A:$A,0))</f>
        <v>3</v>
      </c>
      <c r="T51" s="19">
        <f t="shared" si="7"/>
        <v>1</v>
      </c>
      <c r="U51" s="19">
        <f t="shared" si="8"/>
        <v>5.416666667</v>
      </c>
      <c r="V51" s="18" t="str">
        <f>'Raw Data'!$X47</f>
        <v>Analyzing presentation slides to evaluate both the visual design and written content for consistency</v>
      </c>
      <c r="W51" s="18">
        <f t="shared" si="9"/>
        <v>1</v>
      </c>
      <c r="X51" s="18" t="str">
        <f>'Raw Data'!$Y47</f>
        <v>Hallucinations (generating false or misleading information), Biases in answers, Data privacy concerns when information is shared with an LLM, Vulnerability to manipulation by bad actors</v>
      </c>
      <c r="Y51" s="22">
        <f t="shared" si="10"/>
        <v>1</v>
      </c>
      <c r="Z51" s="18" t="str">
        <f>'Raw Data'!$Z47</f>
        <v>Use secure company instances or enterprise plans when available, Verify that the AI tool has SSL/HTTPS encryption before using it, Anonymize information by removing identifying details</v>
      </c>
      <c r="AA51" s="19">
        <f t="shared" si="11"/>
        <v>0</v>
      </c>
      <c r="AB51" s="18" t="str">
        <f>'Raw Data'!$AA47</f>
        <v>Always: I routinely cross-check AI outputs with reliable sources</v>
      </c>
      <c r="AC51" s="18">
        <f t="shared" si="12"/>
        <v>1</v>
      </c>
      <c r="AD51" s="18" t="str">
        <f>'Raw Data'!$AB47</f>
        <v>Check if the response uses confident language and specific details, Cross-reference key claims with reliable external sources, Verify any calculations or data analysis independently, Ask the same AI tool to double-check its work for accuracy</v>
      </c>
      <c r="AE51" s="18">
        <f t="shared" si="13"/>
        <v>0</v>
      </c>
      <c r="AF51" s="23">
        <v>10.0</v>
      </c>
      <c r="AG51" s="18" t="str">
        <f>'Raw Data'!$AC47</f>
        <v>Frequently: I systematically refine prompts until I’m satisfied</v>
      </c>
      <c r="AH51" s="18">
        <f t="shared" si="14"/>
        <v>1</v>
      </c>
      <c r="AI51" s="18" t="str">
        <f>'Raw Data'!$AD47</f>
        <v>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v>
      </c>
      <c r="AJ51" s="18" t="s">
        <v>242</v>
      </c>
      <c r="AK51" s="21" t="str">
        <f>substitute('Prompt Template'!$C$2,$AI$5,$AJ51)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task.&lt;/user_input&gt;</v>
      </c>
      <c r="AL51" s="18">
        <f t="array" ref="AL51">index('Response Scoring'!$G:$G,match($A51,'Response Scoring'!$A:$A,0))</f>
        <v>4</v>
      </c>
      <c r="AM51" s="18">
        <f t="shared" si="15"/>
        <v>0.8</v>
      </c>
      <c r="AN51" s="18" t="str">
        <f>'Raw Data'!$AE47</f>
        <v>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v>
      </c>
      <c r="AO51" s="18" t="s">
        <v>243</v>
      </c>
      <c r="AP51" s="21" t="str">
        <f>substitute('Prompt Template'!$D$2,$AN$5,$AO51)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theorize.&lt;/user_input&gt;
</v>
      </c>
      <c r="AQ51" s="18">
        <f t="array" ref="AQ51">index('Response Scoring'!$I:$I,match($A51,'Response Scoring'!$A:$A,0))</f>
        <v>5</v>
      </c>
      <c r="AR51" s="18">
        <f t="shared" si="16"/>
        <v>1</v>
      </c>
      <c r="AS51" s="24">
        <f t="shared" si="17"/>
        <v>9.3</v>
      </c>
      <c r="AT51" s="24">
        <f t="shared" si="18"/>
        <v>8.4</v>
      </c>
      <c r="AU51" s="18">
        <f t="shared" si="19"/>
        <v>39.43333333</v>
      </c>
      <c r="AV51" s="24">
        <f t="shared" si="20"/>
        <v>78.86666667</v>
      </c>
      <c r="AW51" s="18" t="str">
        <f t="shared" si="21"/>
        <v>AI Practitioner</v>
      </c>
      <c r="AX51" s="18" t="str">
        <f>'Raw Data'!AF47</f>
        <v>ChatGPT, Gemini</v>
      </c>
      <c r="AY51" s="18" t="str">
        <f>'Raw Data'!AG47</f>
        <v>Yes</v>
      </c>
      <c r="AZ51" s="18" t="str">
        <f>'Raw Data'!AH47</f>
        <v/>
      </c>
      <c r="BA51" s="18" t="str">
        <f>'Raw Data'!AI47</f>
        <v/>
      </c>
      <c r="BB51" s="18" t="str">
        <f>'Raw Data'!AJ47</f>
        <v/>
      </c>
      <c r="BC51" s="18" t="str">
        <f>'Raw Data'!AK47</f>
        <v/>
      </c>
      <c r="BD51" s="18" t="str">
        <f>'Raw Data'!AL47</f>
        <v/>
      </c>
      <c r="BE51" s="18" t="str">
        <f>'Raw Data'!AM47</f>
        <v/>
      </c>
      <c r="BF51" s="18" t="str">
        <f>'Raw Data'!AN47</f>
        <v/>
      </c>
      <c r="BG51" s="18" t="str">
        <f>'Raw Data'!AO47</f>
        <v/>
      </c>
      <c r="BH51" s="18" t="str">
        <f>'Raw Data'!AP47</f>
        <v/>
      </c>
      <c r="BI51" s="18" t="str">
        <f>'Raw Data'!AQ47</f>
        <v/>
      </c>
      <c r="BJ51" s="18" t="str">
        <f>'Raw Data'!AR47</f>
        <v/>
      </c>
      <c r="BK51" s="18" t="str">
        <f>'Raw Data'!AS47</f>
        <v/>
      </c>
      <c r="BL51" s="18" t="str">
        <f>'Raw Data'!AT47</f>
        <v/>
      </c>
      <c r="BM51" s="18" t="str">
        <f>'Raw Data'!AU47</f>
        <v/>
      </c>
      <c r="BN51" s="18" t="str">
        <f>'Raw Data'!AV47</f>
        <v/>
      </c>
      <c r="BO51" s="18" t="str">
        <f>'Raw Data'!AW47</f>
        <v/>
      </c>
      <c r="BP51" s="18" t="str">
        <f>'Raw Data'!AX47</f>
        <v/>
      </c>
      <c r="BQ51" s="18" t="str">
        <f>'Raw Data'!AY47</f>
        <v/>
      </c>
      <c r="BR51" s="18" t="str">
        <f>'Raw Data'!AZ47</f>
        <v/>
      </c>
      <c r="BS51" s="18" t="str">
        <f>'Raw Data'!D47</f>
        <v/>
      </c>
      <c r="BT51" s="18" t="str">
        <f>'Raw Data'!E47</f>
        <v/>
      </c>
      <c r="BU51" s="18" t="str">
        <f>'Raw Data'!F47</f>
        <v>DTC GHQ</v>
      </c>
      <c r="BV51" s="25" t="str">
        <f>'Raw Data'!G47</f>
        <v>Product Design</v>
      </c>
      <c r="BW51" s="25" t="str">
        <f t="shared" si="22"/>
        <v>#REF!</v>
      </c>
      <c r="BX51" s="25" t="str">
        <f>'Raw Data'!I47</f>
        <v>N/A</v>
      </c>
      <c r="BY51" s="18" t="str">
        <f>'Raw Data'!J47</f>
        <v/>
      </c>
      <c r="BZ51" s="18" t="str">
        <f>'Raw Data'!K47</f>
        <v/>
      </c>
      <c r="CA51" s="18" t="str">
        <f>'Raw Data'!L47</f>
        <v>Brazil</v>
      </c>
      <c r="CB51" s="18" t="str">
        <f>'Raw Data'!M47</f>
        <v>Growth Group</v>
      </c>
      <c r="CC51" s="18" t="str">
        <f>'Raw Data'!N47</f>
        <v>AB Inbev </v>
      </c>
      <c r="CD51" s="25" t="str">
        <f>'Raw Data'!O47</f>
        <v>Fernanda Faria - Product Design</v>
      </c>
      <c r="CE51" s="17" t="str">
        <f>'Raw Data'!P47</f>
        <v>Medium User</v>
      </c>
      <c r="CF51" s="17" t="str">
        <f>'Raw Data'!Q47</f>
        <v>Weekly</v>
      </c>
    </row>
    <row r="52" ht="15.75" customHeight="1">
      <c r="A52" s="18">
        <f>'Raw Data'!$A48</f>
        <v>46</v>
      </c>
      <c r="B52" s="18" t="str">
        <f>'Raw Data'!$R48</f>
        <v>Daily</v>
      </c>
      <c r="C52" s="18">
        <f t="shared" si="1"/>
        <v>1</v>
      </c>
      <c r="D52" s="18" t="str">
        <f>'Raw Data'!$S48</f>
        <v>Analyzing data or documents to extract insights or summaries, Brainstorming ideas, testing concepts, or getting feedback on my thinking, Creating first drafts of content from scratch (reports, proposals, marketing copy), Getting quick answers to specific questions or looking up information, Editing or improving text I’ve already written (emails, documents, presentations), Building custom prompts, templates, or workflows that I reuse regularly</v>
      </c>
      <c r="E52" s="18">
        <f t="shared" si="2"/>
        <v>3</v>
      </c>
      <c r="F52" s="19">
        <f t="shared" si="3"/>
        <v>1</v>
      </c>
      <c r="G52" s="20" t="str">
        <f>'Raw Data'!T48</f>
        <v>I’ve built custom AI tools (CustomGPTs, Copilot Agents, Google Gems, Claude Projects) for repetitive tasks</v>
      </c>
      <c r="H52" s="18">
        <f t="shared" si="4"/>
        <v>0.75</v>
      </c>
      <c r="I52" s="18" t="str">
        <f>'Raw Data'!$U48</f>
        <v>Create a systematic process where AI handles data analysis and summary generation consistently</v>
      </c>
      <c r="J52" s="18">
        <f t="shared" si="5"/>
        <v>1</v>
      </c>
      <c r="K52" s="18" t="str">
        <f>'Raw Data'!$V48</f>
        <v>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v>
      </c>
      <c r="L52" s="18" t="s">
        <v>244</v>
      </c>
      <c r="M52" s="21" t="str">
        <f>substitute('Prompt Template'!$A$2,$K$5,$L52)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aprimorar&lt;/user_input&gt;</v>
      </c>
      <c r="N52" s="18">
        <f t="array" ref="N52">index('Response Scoring'!$C:$C,match($A52,'Response Scoring'!$A:$A,0))</f>
        <v>3</v>
      </c>
      <c r="O52" s="19">
        <f t="shared" si="6"/>
        <v>1</v>
      </c>
      <c r="P52" s="18" t="str">
        <f>'Raw Data'!$W48</f>
        <v>Normalizei dados do mapeamento de processos utilizando o chat gpt, criando analises em cima dos mapeamentos saidos do airtable para tomada de decisão sobre propostas de WOW</v>
      </c>
      <c r="Q52" s="18" t="s">
        <v>245</v>
      </c>
      <c r="R52" s="21" t="str">
        <f>substitute('Prompt Template'!$B$2,$P$5,$Q52)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&lt;user_input&gt;Normalizei dados do mapeamento de processos utilizando o chat gpt, criando analises em cima dos mapeamentos saidos do airtable para tomada de decisão sobre propostas de WOW&lt;/user_input&gt;</v>
      </c>
      <c r="S52" s="18">
        <f t="array" ref="S52">index('Response Scoring'!$E:$E,match($A52,'Response Scoring'!$A:$A,0))</f>
        <v>3</v>
      </c>
      <c r="T52" s="19">
        <f t="shared" si="7"/>
        <v>1</v>
      </c>
      <c r="U52" s="19">
        <f t="shared" si="8"/>
        <v>5.75</v>
      </c>
      <c r="V52" s="18" t="str">
        <f>'Raw Data'!$X48</f>
        <v>Creating a complete slide deck with visual design for an important client presentation</v>
      </c>
      <c r="W52" s="18">
        <f t="shared" si="9"/>
        <v>0</v>
      </c>
      <c r="X52" s="18" t="str">
        <f>'Raw Data'!$Y48</f>
        <v>Data privacy concerns when information is shared with an LLM, Hallucinations (generating false or misleading information), Biases in answers</v>
      </c>
      <c r="Y52" s="22">
        <f t="shared" si="10"/>
        <v>0.75</v>
      </c>
      <c r="Z52" s="18" t="str">
        <f>'Raw Data'!$Z48</f>
        <v>Anonymize information by removing identifying details, Use secure company instances or enterprise plans when available, Verify that the AI tool has SSL/HTTPS encryption before using it</v>
      </c>
      <c r="AA52" s="19">
        <f t="shared" si="11"/>
        <v>0</v>
      </c>
      <c r="AB52" s="18" t="str">
        <f>'Raw Data'!$AA48</f>
        <v>Always: I routinely cross-check AI outputs with reliable sources</v>
      </c>
      <c r="AC52" s="18">
        <f t="shared" si="12"/>
        <v>1</v>
      </c>
      <c r="AD52" s="18" t="str">
        <f>'Raw Data'!$AB48</f>
        <v>Check if the response uses confident language and specific details, Use a different AI tool to review and verify the content, Look for professional formatting and proper grammar, Cross-reference key claims with reliable external sources</v>
      </c>
      <c r="AE52" s="18">
        <f t="shared" si="13"/>
        <v>0</v>
      </c>
      <c r="AF52" s="23">
        <v>8.7</v>
      </c>
      <c r="AG52" s="18" t="str">
        <f>'Raw Data'!$AC48</f>
        <v>Sometimes: I iterate 2–3 times to reach a good result</v>
      </c>
      <c r="AH52" s="18">
        <f t="shared" si="14"/>
        <v>0.67</v>
      </c>
      <c r="AI52" s="18" t="str">
        <f>'Raw Data'!$AD48</f>
        <v>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v>
      </c>
      <c r="AJ52" s="18" t="s">
        <v>246</v>
      </c>
      <c r="AK52" s="21" t="str">
        <f>substitute('Prompt Template'!$C$2,$AI$5,$AJ52)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negocio&lt;/user_input&gt;</v>
      </c>
      <c r="AL52" s="18">
        <f t="array" ref="AL52">index('Response Scoring'!$G:$G,match($A52,'Response Scoring'!$A:$A,0))</f>
        <v>3</v>
      </c>
      <c r="AM52" s="18">
        <f t="shared" si="15"/>
        <v>0.6</v>
      </c>
      <c r="AN52" s="18" t="str">
        <f>'Raw Data'!$AE48</f>
        <v>Nesse exemplo não sei (o que seriam os parametros no caso de preços), mas a idéia é dar contexto de padrões e regras do que é esperado para que a IA possa avaliar e quando o usuario enviar inputs ela retornar com analises</v>
      </c>
      <c r="AO52" s="18" t="s">
        <v>247</v>
      </c>
      <c r="AP52" s="21" t="str">
        <f>substitute('Prompt Template'!$D$2,$AN$5,$AO52)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&lt;user_input&gt;Nesse exemplo não sei (o que seriam os parametros no caso de preços), mas a idéia é dar contexto de padrões e regras do que é esperado para que a IA possa avaliar e quando o usuario enviar inputs ela retornar com analises&lt;/user_input&gt;
</v>
      </c>
      <c r="AQ52" s="18">
        <f t="array" ref="AQ52">index('Response Scoring'!$I:$I,match($A52,'Response Scoring'!$A:$A,0))</f>
        <v>1</v>
      </c>
      <c r="AR52" s="18">
        <f t="shared" si="16"/>
        <v>0.2</v>
      </c>
      <c r="AS52" s="24">
        <f t="shared" si="17"/>
        <v>4.105</v>
      </c>
      <c r="AT52" s="24">
        <f t="shared" si="18"/>
        <v>6.14</v>
      </c>
      <c r="AU52" s="18">
        <f t="shared" si="19"/>
        <v>28.41</v>
      </c>
      <c r="AV52" s="24">
        <f t="shared" si="20"/>
        <v>56.82</v>
      </c>
      <c r="AW52" s="18" t="str">
        <f t="shared" si="21"/>
        <v>AI Experimenter</v>
      </c>
      <c r="AX52" s="18" t="str">
        <f>'Raw Data'!AF48</f>
        <v>ChatGPT, CoPilot, Gemini</v>
      </c>
      <c r="AY52" s="18" t="str">
        <f>'Raw Data'!AG48</f>
        <v>Yes</v>
      </c>
      <c r="AZ52" s="18" t="str">
        <f>'Raw Data'!AH48</f>
        <v/>
      </c>
      <c r="BA52" s="18" t="str">
        <f>'Raw Data'!AI48</f>
        <v/>
      </c>
      <c r="BB52" s="18" t="str">
        <f>'Raw Data'!AJ48</f>
        <v/>
      </c>
      <c r="BC52" s="18" t="str">
        <f>'Raw Data'!AK48</f>
        <v/>
      </c>
      <c r="BD52" s="18" t="str">
        <f>'Raw Data'!AL48</f>
        <v/>
      </c>
      <c r="BE52" s="18" t="str">
        <f>'Raw Data'!AM48</f>
        <v/>
      </c>
      <c r="BF52" s="18" t="str">
        <f>'Raw Data'!AN48</f>
        <v/>
      </c>
      <c r="BG52" s="18" t="str">
        <f>'Raw Data'!AO48</f>
        <v/>
      </c>
      <c r="BH52" s="18" t="str">
        <f>'Raw Data'!AP48</f>
        <v/>
      </c>
      <c r="BI52" s="18" t="str">
        <f>'Raw Data'!AQ48</f>
        <v/>
      </c>
      <c r="BJ52" s="18" t="str">
        <f>'Raw Data'!AR48</f>
        <v/>
      </c>
      <c r="BK52" s="18" t="str">
        <f>'Raw Data'!AS48</f>
        <v/>
      </c>
      <c r="BL52" s="18" t="str">
        <f>'Raw Data'!AT48</f>
        <v/>
      </c>
      <c r="BM52" s="18" t="str">
        <f>'Raw Data'!AU48</f>
        <v/>
      </c>
      <c r="BN52" s="18" t="str">
        <f>'Raw Data'!AV48</f>
        <v/>
      </c>
      <c r="BO52" s="18" t="str">
        <f>'Raw Data'!AW48</f>
        <v/>
      </c>
      <c r="BP52" s="18" t="str">
        <f>'Raw Data'!AX48</f>
        <v/>
      </c>
      <c r="BQ52" s="18" t="str">
        <f>'Raw Data'!AY48</f>
        <v/>
      </c>
      <c r="BR52" s="18" t="str">
        <f>'Raw Data'!AZ48</f>
        <v/>
      </c>
      <c r="BS52" s="18" t="str">
        <f>'Raw Data'!D48</f>
        <v/>
      </c>
      <c r="BT52" s="18" t="str">
        <f>'Raw Data'!E48</f>
        <v/>
      </c>
      <c r="BU52" s="18" t="str">
        <f>'Raw Data'!F48</f>
        <v>ZÉ</v>
      </c>
      <c r="BV52" s="25" t="str">
        <f>'Raw Data'!G48</f>
        <v>Zé Leadership</v>
      </c>
      <c r="BW52" s="25" t="str">
        <f t="shared" si="22"/>
        <v>#REF!</v>
      </c>
      <c r="BX52" s="25" t="str">
        <f>'Raw Data'!I48</f>
        <v>N/A</v>
      </c>
      <c r="BY52" s="18" t="str">
        <f>'Raw Data'!J48</f>
        <v/>
      </c>
      <c r="BZ52" s="18" t="str">
        <f>'Raw Data'!K48</f>
        <v/>
      </c>
      <c r="CA52" s="18" t="str">
        <f>'Raw Data'!L48</f>
        <v>Brazil</v>
      </c>
      <c r="CB52" s="18" t="str">
        <f>'Raw Data'!M48</f>
        <v>SAZ</v>
      </c>
      <c r="CC52" s="18" t="str">
        <f>'Raw Data'!N48</f>
        <v>Ambev</v>
      </c>
      <c r="CD52" s="25" t="str">
        <f>'Raw Data'!O48</f>
        <v>Zé Leadership - Zé Leadership</v>
      </c>
      <c r="CE52" s="17" t="str">
        <f>'Raw Data'!P48</f>
        <v>Light User</v>
      </c>
      <c r="CF52" s="17" t="str">
        <f>'Raw Data'!Q48</f>
        <v>Monthly</v>
      </c>
    </row>
    <row r="53" ht="15.75" customHeight="1">
      <c r="A53" s="18">
        <f>'Raw Data'!$A49</f>
        <v>47</v>
      </c>
      <c r="B53" s="18" t="str">
        <f>'Raw Data'!$R49</f>
        <v>Daily</v>
      </c>
      <c r="C53" s="18">
        <f t="shared" si="1"/>
        <v>1</v>
      </c>
      <c r="D53" s="18" t="str">
        <f>'Raw Data'!$S49</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v>
      </c>
      <c r="E53" s="18">
        <f t="shared" si="2"/>
        <v>2</v>
      </c>
      <c r="F53" s="19">
        <f t="shared" si="3"/>
        <v>0.6666666667</v>
      </c>
      <c r="G53" s="20" t="str">
        <f>'Raw Data'!T49</f>
        <v>I’ve built custom AI tools (CustomGPTs, Copilot Agents, Google Gems, Claude Projects) for repetitive tasks</v>
      </c>
      <c r="H53" s="18">
        <f t="shared" si="4"/>
        <v>0.75</v>
      </c>
      <c r="I53" s="18" t="str">
        <f>'Raw Data'!$U49</f>
        <v>Ask AI to write the summary after you’ve analyzed all the data</v>
      </c>
      <c r="J53" s="18">
        <f t="shared" si="5"/>
        <v>0.33</v>
      </c>
      <c r="K53" s="18" t="str">
        <f>'Raw Data'!$V49</f>
        <v>Brasintorming + verificação de dados + insights</v>
      </c>
      <c r="L53" s="18" t="s">
        <v>248</v>
      </c>
      <c r="M53" s="21" t="str">
        <f>substitute('Prompt Template'!$A$2,$K$5,$L53)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&lt;user_input&gt;Brasintorming + verificação de dados + insights&lt;/user_input&gt;</v>
      </c>
      <c r="N53" s="18">
        <f t="array" ref="N53">index('Response Scoring'!$C:$C,match($A53,'Response Scoring'!$A:$A,0))</f>
        <v>1</v>
      </c>
      <c r="O53" s="19">
        <f t="shared" si="6"/>
        <v>0.3333333333</v>
      </c>
      <c r="P53" s="18" t="str">
        <f>'Raw Data'!$W49</f>
        <v>aprendendo a fazer formulas dax para o PBI</v>
      </c>
      <c r="Q53" s="18" t="s">
        <v>249</v>
      </c>
      <c r="R53" s="21" t="str">
        <f>substitute('Prompt Template'!$B$2,$P$5,$Q53)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&lt;user_input&gt;aprendendo a fazer formulas dax para o PBI&lt;/user_input&gt;</v>
      </c>
      <c r="S53" s="18">
        <f t="array" ref="S53">index('Response Scoring'!$E:$E,match($A53,'Response Scoring'!$A:$A,0))</f>
        <v>1</v>
      </c>
      <c r="T53" s="19">
        <f t="shared" si="7"/>
        <v>0.3333333333</v>
      </c>
      <c r="U53" s="19">
        <f t="shared" si="8"/>
        <v>3.413333333</v>
      </c>
      <c r="V53" s="18" t="str">
        <f>'Raw Data'!$X49</f>
        <v>Analyzing presentation slides to evaluate both the visual design and written content for consistency</v>
      </c>
      <c r="W53" s="18">
        <f t="shared" si="9"/>
        <v>1</v>
      </c>
      <c r="X53" s="18" t="str">
        <f>'Raw Data'!$Y49</f>
        <v>Hallucinations (generating false or misleading information), Biases in answers, Data privacy concerns when information is shared with an LLM</v>
      </c>
      <c r="Y53" s="22">
        <f t="shared" si="10"/>
        <v>0.75</v>
      </c>
      <c r="Z53" s="18" t="str">
        <f>'Raw Data'!$Z49</f>
        <v>Anonymize information by removing identifying details, Use secure company instances or enterprise plans when available</v>
      </c>
      <c r="AA53" s="19">
        <f t="shared" si="11"/>
        <v>1</v>
      </c>
      <c r="AB53" s="18" t="str">
        <f>'Raw Data'!$AA49</f>
        <v>Always: I routinely cross-check AI outputs with reliable sources</v>
      </c>
      <c r="AC53" s="18">
        <f t="shared" si="12"/>
        <v>1</v>
      </c>
      <c r="AD53" s="18" t="str">
        <f>'Raw Data'!$AB49</f>
        <v>Cross-reference key claims with reliable external sources, Verify any calculations or data analysis independently</v>
      </c>
      <c r="AE53" s="18">
        <f t="shared" si="13"/>
        <v>0.5</v>
      </c>
      <c r="AF53" s="23">
        <v>9.2</v>
      </c>
      <c r="AG53" s="18" t="str">
        <f>'Raw Data'!$AC49</f>
        <v>Sometimes: I iterate 2–3 times to reach a good result</v>
      </c>
      <c r="AH53" s="18">
        <f t="shared" si="14"/>
        <v>0.67</v>
      </c>
      <c r="AI53" s="18" t="str">
        <f>'Raw Data'!$AD49</f>
        <v>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v>
      </c>
      <c r="AJ53" s="18" t="s">
        <v>250</v>
      </c>
      <c r="AK53" s="21" t="str">
        <f>substitute('Prompt Template'!$C$2,$AI$5,$AJ53)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objetivo.&lt;/user_input&gt;</v>
      </c>
      <c r="AL53" s="18">
        <f t="array" ref="AL53">index('Response Scoring'!$G:$G,match($A53,'Response Scoring'!$A:$A,0))</f>
        <v>4</v>
      </c>
      <c r="AM53" s="18">
        <f t="shared" si="15"/>
        <v>0.8</v>
      </c>
      <c r="AN53" s="18" t="str">
        <f>'Raw Data'!$AE49</f>
        <v>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v>
      </c>
      <c r="AO53" s="18" t="s">
        <v>251</v>
      </c>
      <c r="AP53" s="21" t="str">
        <f>substitute('Prompt Template'!$D$2,$AN$5,$AO53)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executivo.”&lt;/user_input&gt;
</v>
      </c>
      <c r="AQ53" s="18">
        <f t="array" ref="AQ53">index('Response Scoring'!$I:$I,match($A53,'Response Scoring'!$A:$A,0))</f>
        <v>5</v>
      </c>
      <c r="AR53" s="18">
        <f t="shared" si="16"/>
        <v>1</v>
      </c>
      <c r="AS53" s="24">
        <f t="shared" si="17"/>
        <v>8.805</v>
      </c>
      <c r="AT53" s="24">
        <f t="shared" si="18"/>
        <v>7.74</v>
      </c>
      <c r="AU53" s="18">
        <f t="shared" si="19"/>
        <v>33.63666667</v>
      </c>
      <c r="AV53" s="24">
        <f t="shared" si="20"/>
        <v>67.27333333</v>
      </c>
      <c r="AW53" s="18" t="str">
        <f t="shared" si="21"/>
        <v>AI Practitioner</v>
      </c>
      <c r="AX53" s="18" t="str">
        <f>'Raw Data'!AF49</f>
        <v>ChatGPT</v>
      </c>
      <c r="AY53" s="18" t="str">
        <f>'Raw Data'!AG49</f>
        <v>Yes</v>
      </c>
      <c r="AZ53" s="18" t="str">
        <f>'Raw Data'!AH49</f>
        <v/>
      </c>
      <c r="BA53" s="18" t="str">
        <f>'Raw Data'!AI49</f>
        <v/>
      </c>
      <c r="BB53" s="18" t="str">
        <f>'Raw Data'!AJ49</f>
        <v/>
      </c>
      <c r="BC53" s="18" t="str">
        <f>'Raw Data'!AK49</f>
        <v/>
      </c>
      <c r="BD53" s="18" t="str">
        <f>'Raw Data'!AL49</f>
        <v/>
      </c>
      <c r="BE53" s="18" t="str">
        <f>'Raw Data'!AM49</f>
        <v/>
      </c>
      <c r="BF53" s="18" t="str">
        <f>'Raw Data'!AN49</f>
        <v/>
      </c>
      <c r="BG53" s="18" t="str">
        <f>'Raw Data'!AO49</f>
        <v/>
      </c>
      <c r="BH53" s="18" t="str">
        <f>'Raw Data'!AP49</f>
        <v/>
      </c>
      <c r="BI53" s="18" t="str">
        <f>'Raw Data'!AQ49</f>
        <v/>
      </c>
      <c r="BJ53" s="18" t="str">
        <f>'Raw Data'!AR49</f>
        <v/>
      </c>
      <c r="BK53" s="18" t="str">
        <f>'Raw Data'!AS49</f>
        <v/>
      </c>
      <c r="BL53" s="18" t="str">
        <f>'Raw Data'!AT49</f>
        <v/>
      </c>
      <c r="BM53" s="18" t="str">
        <f>'Raw Data'!AU49</f>
        <v/>
      </c>
      <c r="BN53" s="18" t="str">
        <f>'Raw Data'!AV49</f>
        <v/>
      </c>
      <c r="BO53" s="18" t="str">
        <f>'Raw Data'!AW49</f>
        <v/>
      </c>
      <c r="BP53" s="18" t="str">
        <f>'Raw Data'!AX49</f>
        <v/>
      </c>
      <c r="BQ53" s="18" t="str">
        <f>'Raw Data'!AY49</f>
        <v/>
      </c>
      <c r="BR53" s="18" t="str">
        <f>'Raw Data'!AZ49</f>
        <v/>
      </c>
      <c r="BS53" s="18" t="str">
        <f>'Raw Data'!D49</f>
        <v/>
      </c>
      <c r="BT53" s="18" t="str">
        <f>'Raw Data'!E49</f>
        <v/>
      </c>
      <c r="BU53" s="18" t="str">
        <f>'Raw Data'!F49</f>
        <v>ZÉ</v>
      </c>
      <c r="BV53" s="25" t="str">
        <f>'Raw Data'!G49</f>
        <v>Commercial</v>
      </c>
      <c r="BW53" s="25" t="str">
        <f t="shared" si="22"/>
        <v>#REF!</v>
      </c>
      <c r="BX53" s="25" t="str">
        <f>'Raw Data'!I49</f>
        <v>N/A</v>
      </c>
      <c r="BY53" s="18" t="str">
        <f>'Raw Data'!J49</f>
        <v/>
      </c>
      <c r="BZ53" s="18" t="str">
        <f>'Raw Data'!K49</f>
        <v/>
      </c>
      <c r="CA53" s="18" t="str">
        <f>'Raw Data'!L49</f>
        <v>Brazil</v>
      </c>
      <c r="CB53" s="18" t="str">
        <f>'Raw Data'!M49</f>
        <v>SAZ</v>
      </c>
      <c r="CC53" s="18" t="str">
        <f>'Raw Data'!N49</f>
        <v>Ambev</v>
      </c>
      <c r="CD53" s="25" t="str">
        <f>'Raw Data'!O49</f>
        <v>Paula - Commercial</v>
      </c>
      <c r="CE53" s="17" t="str">
        <f>'Raw Data'!P49</f>
        <v>Heavy User</v>
      </c>
      <c r="CF53" s="17" t="str">
        <f>'Raw Data'!Q49</f>
        <v>Daily</v>
      </c>
    </row>
    <row r="54" ht="15.75" customHeight="1">
      <c r="A54" s="18">
        <f>'Raw Data'!$A50</f>
        <v>48</v>
      </c>
      <c r="B54" s="18" t="str">
        <f>'Raw Data'!$R50</f>
        <v>Daily</v>
      </c>
      <c r="C54" s="18">
        <f t="shared" si="1"/>
        <v>1</v>
      </c>
      <c r="D54" s="18" t="str">
        <f>'Raw Data'!$S50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54" s="18">
        <f t="shared" si="2"/>
        <v>3</v>
      </c>
      <c r="F54" s="19">
        <f t="shared" si="3"/>
        <v>1</v>
      </c>
      <c r="G54" s="20" t="str">
        <f>'Raw Data'!T50</f>
        <v>I’ve created workflows that connect AI with other systems (Slack, Salesforce, email) using integrations or code</v>
      </c>
      <c r="H54" s="18">
        <f t="shared" si="4"/>
        <v>1</v>
      </c>
      <c r="I54" s="18" t="str">
        <f>'Raw Data'!$U50</f>
        <v>Create a systematic process where AI handles data analysis and summary generation consistently</v>
      </c>
      <c r="J54" s="18">
        <f t="shared" si="5"/>
        <v>1</v>
      </c>
      <c r="K54" s="18" t="str">
        <f>'Raw Data'!$V50</f>
        <v>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v>
      </c>
      <c r="L54" s="18" t="s">
        <v>252</v>
      </c>
      <c r="M54" s="21" t="str">
        <f>substitute('Prompt Template'!$A$2,$K$5,$L54)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presentation&lt;/user_input&gt;</v>
      </c>
      <c r="N54" s="18">
        <f t="array" ref="N54">index('Response Scoring'!$C:$C,match($A54,'Response Scoring'!$A:$A,0))</f>
        <v>3</v>
      </c>
      <c r="O54" s="19">
        <f t="shared" si="6"/>
        <v>1</v>
      </c>
      <c r="P54" s="18" t="str">
        <f>'Raw Data'!$W50</f>
        <v>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v>
      </c>
      <c r="Q54" s="18" t="s">
        <v>253</v>
      </c>
      <c r="R54" s="21" t="str">
        <f>substitute('Prompt Template'!$B$2,$P$5,$Q54)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platform&lt;/user_input&gt;</v>
      </c>
      <c r="S54" s="18">
        <f t="array" ref="S54">index('Response Scoring'!$E:$E,match($A54,'Response Scoring'!$A:$A,0))</f>
        <v>3</v>
      </c>
      <c r="T54" s="19">
        <f t="shared" si="7"/>
        <v>1</v>
      </c>
      <c r="U54" s="19">
        <f t="shared" si="8"/>
        <v>6</v>
      </c>
      <c r="V54" s="18" t="str">
        <f>'Raw Data'!$X50</f>
        <v>Analyzing presentation slides to evaluate both the visual design and written content for consistency</v>
      </c>
      <c r="W54" s="18">
        <f t="shared" si="9"/>
        <v>1</v>
      </c>
      <c r="X54" s="18" t="str">
        <f>'Raw Data'!$Y50</f>
        <v>Hallucinations (generating false or misleading information), Data privacy concerns when information is shared with an LLM, Biases in answers</v>
      </c>
      <c r="Y54" s="22">
        <f t="shared" si="10"/>
        <v>0.75</v>
      </c>
      <c r="Z54" s="18" t="str">
        <f>'Raw Data'!$Z50</f>
        <v>Only share information that you would be comfortable sharing internally with a colleague, Use secure company instances or enterprise plans when available, Verify that the AI tool has SSL/HTTPS encryption before using it, Anonymize information by removing identifying details</v>
      </c>
      <c r="AA54" s="19">
        <f t="shared" si="11"/>
        <v>0</v>
      </c>
      <c r="AB54" s="18" t="str">
        <f>'Raw Data'!$AA50</f>
        <v>Sometimes: I do a quick check against known data or references</v>
      </c>
      <c r="AC54" s="18">
        <f t="shared" si="12"/>
        <v>0.67</v>
      </c>
      <c r="AD54" s="18" t="str">
        <f>'Raw Data'!$AB50</f>
        <v>Cross-reference key claims with reliable external sources, Ask the same AI tool to double-check its work for accuracy, Use a different AI tool to review and verify the content</v>
      </c>
      <c r="AE54" s="18">
        <f t="shared" si="13"/>
        <v>0.75</v>
      </c>
      <c r="AF54" s="23">
        <v>9.2</v>
      </c>
      <c r="AG54" s="18" t="str">
        <f>'Raw Data'!$AC50</f>
        <v>Sometimes: I iterate 2–3 times to reach a good result</v>
      </c>
      <c r="AH54" s="18">
        <f t="shared" si="14"/>
        <v>0.67</v>
      </c>
      <c r="AI54" s="18" t="str">
        <f>'Raw Data'!$AD50</f>
        <v>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v>
      </c>
      <c r="AJ54" s="18" t="s">
        <v>254</v>
      </c>
      <c r="AK54" s="21" t="str">
        <f>substitute('Prompt Template'!$C$2,$AI$5,$AJ54)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....&lt;/user_input&gt;</v>
      </c>
      <c r="AL54" s="18">
        <f t="array" ref="AL54">index('Response Scoring'!$G:$G,match($A54,'Response Scoring'!$A:$A,0))</f>
        <v>2</v>
      </c>
      <c r="AM54" s="18">
        <f t="shared" si="15"/>
        <v>0.4</v>
      </c>
      <c r="AN54" s="18" t="str">
        <f>'Raw Data'!$AE50</f>
        <v>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v>
      </c>
      <c r="AO54" s="18" t="s">
        <v>255</v>
      </c>
      <c r="AP54" s="21" t="str">
        <f>substitute('Prompt Template'!$D$2,$AN$5,$AO54)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High&lt;/user_input&gt;
</v>
      </c>
      <c r="AQ54" s="18">
        <f t="array" ref="AQ54">index('Response Scoring'!$I:$I,match($A54,'Response Scoring'!$A:$A,0))</f>
        <v>1</v>
      </c>
      <c r="AR54" s="18">
        <f t="shared" si="16"/>
        <v>0.2</v>
      </c>
      <c r="AS54" s="24">
        <f t="shared" si="17"/>
        <v>3.405</v>
      </c>
      <c r="AT54" s="24">
        <f t="shared" si="18"/>
        <v>4.54</v>
      </c>
      <c r="AU54" s="18">
        <f t="shared" si="19"/>
        <v>28.01</v>
      </c>
      <c r="AV54" s="24">
        <f t="shared" si="20"/>
        <v>56.02</v>
      </c>
      <c r="AW54" s="18" t="str">
        <f t="shared" si="21"/>
        <v>AI Experimenter</v>
      </c>
      <c r="AX54" s="18" t="str">
        <f>'Raw Data'!AF50</f>
        <v>ChatGPT, Claude</v>
      </c>
      <c r="AY54" s="18" t="str">
        <f>'Raw Data'!AG50</f>
        <v>Yes</v>
      </c>
      <c r="AZ54" s="18" t="str">
        <f>'Raw Data'!AH50</f>
        <v/>
      </c>
      <c r="BA54" s="18" t="str">
        <f>'Raw Data'!AI50</f>
        <v/>
      </c>
      <c r="BB54" s="18" t="str">
        <f>'Raw Data'!AJ50</f>
        <v/>
      </c>
      <c r="BC54" s="18" t="str">
        <f>'Raw Data'!AK50</f>
        <v/>
      </c>
      <c r="BD54" s="18" t="str">
        <f>'Raw Data'!AL50</f>
        <v/>
      </c>
      <c r="BE54" s="18" t="str">
        <f>'Raw Data'!AM50</f>
        <v/>
      </c>
      <c r="BF54" s="18" t="str">
        <f>'Raw Data'!AN50</f>
        <v/>
      </c>
      <c r="BG54" s="18" t="str">
        <f>'Raw Data'!AO50</f>
        <v/>
      </c>
      <c r="BH54" s="18" t="str">
        <f>'Raw Data'!AP50</f>
        <v/>
      </c>
      <c r="BI54" s="18" t="str">
        <f>'Raw Data'!AQ50</f>
        <v/>
      </c>
      <c r="BJ54" s="18" t="str">
        <f>'Raw Data'!AR50</f>
        <v/>
      </c>
      <c r="BK54" s="18" t="str">
        <f>'Raw Data'!AS50</f>
        <v/>
      </c>
      <c r="BL54" s="18" t="str">
        <f>'Raw Data'!AT50</f>
        <v/>
      </c>
      <c r="BM54" s="18" t="str">
        <f>'Raw Data'!AU50</f>
        <v/>
      </c>
      <c r="BN54" s="18" t="str">
        <f>'Raw Data'!AV50</f>
        <v/>
      </c>
      <c r="BO54" s="18" t="str">
        <f>'Raw Data'!AW50</f>
        <v/>
      </c>
      <c r="BP54" s="18" t="str">
        <f>'Raw Data'!AX50</f>
        <v/>
      </c>
      <c r="BQ54" s="18" t="str">
        <f>'Raw Data'!AY50</f>
        <v/>
      </c>
      <c r="BR54" s="18" t="str">
        <f>'Raw Data'!AZ50</f>
        <v/>
      </c>
      <c r="BS54" s="18" t="str">
        <f>'Raw Data'!D50</f>
        <v/>
      </c>
      <c r="BT54" s="18" t="str">
        <f>'Raw Data'!E50</f>
        <v/>
      </c>
      <c r="BU54" s="18" t="str">
        <f>'Raw Data'!F50</f>
        <v>DTC GHQ</v>
      </c>
      <c r="BV54" s="25" t="str">
        <f>'Raw Data'!G50</f>
        <v>TaDa</v>
      </c>
      <c r="BW54" s="25" t="str">
        <f t="shared" si="22"/>
        <v>#REF!</v>
      </c>
      <c r="BX54" s="25" t="str">
        <f>'Raw Data'!I50</f>
        <v>N/A</v>
      </c>
      <c r="BY54" s="18" t="str">
        <f>'Raw Data'!J50</f>
        <v/>
      </c>
      <c r="BZ54" s="18" t="str">
        <f>'Raw Data'!K50</f>
        <v/>
      </c>
      <c r="CA54" s="18" t="str">
        <f>'Raw Data'!L50</f>
        <v>Mexico</v>
      </c>
      <c r="CB54" s="18" t="str">
        <f>'Raw Data'!M50</f>
        <v>Growth Group</v>
      </c>
      <c r="CC54" s="18" t="str">
        <f>'Raw Data'!N50</f>
        <v>AB Inbev </v>
      </c>
      <c r="CD54" s="25" t="str">
        <f>'Raw Data'!O50</f>
        <v>Federico Damian Espinoza - TaDa</v>
      </c>
      <c r="CE54" s="17" t="str">
        <f>'Raw Data'!P50</f>
        <v>Light User</v>
      </c>
      <c r="CF54" s="17" t="str">
        <f>'Raw Data'!Q50</f>
        <v>Weekly</v>
      </c>
    </row>
    <row r="55" ht="15.75" customHeight="1">
      <c r="A55" s="18">
        <f>'Raw Data'!$A51</f>
        <v>49</v>
      </c>
      <c r="B55" s="18" t="str">
        <f>'Raw Data'!$R51</f>
        <v>Daily</v>
      </c>
      <c r="C55" s="18">
        <f t="shared" si="1"/>
        <v>1</v>
      </c>
      <c r="D55" s="18" t="str">
        <f>'Raw Data'!$S51</f>
        <v>Analyzing data or documents to extract insights or summaries, Getting quick answers to specific questions or looking up information, Building custom prompts, templates, or workflows that I reuse regularly, Brainstorming ideas, testing concepts, or getting feedback on my thinking</v>
      </c>
      <c r="E55" s="18">
        <f t="shared" si="2"/>
        <v>3</v>
      </c>
      <c r="F55" s="19">
        <f t="shared" si="3"/>
        <v>1</v>
      </c>
      <c r="G55" s="20" t="str">
        <f>'Raw Data'!T51</f>
        <v>I maintain a library of prompts that I reuse frequently</v>
      </c>
      <c r="H55" s="18">
        <f t="shared" si="4"/>
        <v>0.5</v>
      </c>
      <c r="I55" s="18" t="str">
        <f>'Raw Data'!$U51</f>
        <v>Create a systematic process where AI handles data analysis and summary generation consistently</v>
      </c>
      <c r="J55" s="18">
        <f t="shared" si="5"/>
        <v>1</v>
      </c>
      <c r="K55" s="18" t="str">
        <f>'Raw Data'!$V51</f>
        <v>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v>
      </c>
      <c r="L55" s="18" t="s">
        <v>256</v>
      </c>
      <c r="M55" s="21" t="str">
        <f>substitute('Prompt Template'!$A$2,$K$5,$L55)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IA&lt;/user_input&gt;</v>
      </c>
      <c r="N55" s="18">
        <f t="array" ref="N55">index('Response Scoring'!$C:$C,match($A55,'Response Scoring'!$A:$A,0))</f>
        <v>2</v>
      </c>
      <c r="O55" s="19">
        <f t="shared" si="6"/>
        <v>0.6666666667</v>
      </c>
      <c r="P55" s="18" t="str">
        <f>'Raw Data'!$W51</f>
        <v>Estou utilizando para entender padrões dos usuários depois de pesquisa quanti, análise de dados, brainstorm</v>
      </c>
      <c r="Q55" s="18" t="s">
        <v>257</v>
      </c>
      <c r="R55" s="21" t="str">
        <f>substitute('Prompt Template'!$B$2,$P$5,$Q55)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utilizando para entender padrões dos usuários depois de pesquisa quanti, análise de dados, brainstorm&lt;/user_input&gt;</v>
      </c>
      <c r="S55" s="18">
        <f t="array" ref="S55">index('Response Scoring'!$E:$E,match($A55,'Response Scoring'!$A:$A,0))</f>
        <v>2</v>
      </c>
      <c r="T55" s="19">
        <f t="shared" si="7"/>
        <v>0.6666666667</v>
      </c>
      <c r="U55" s="19">
        <f t="shared" si="8"/>
        <v>4.833333333</v>
      </c>
      <c r="V55" s="18" t="str">
        <f>'Raw Data'!$X51</f>
        <v>Creating a complete slide deck with visual design for an important client presentation</v>
      </c>
      <c r="W55" s="18">
        <f t="shared" si="9"/>
        <v>0</v>
      </c>
      <c r="X55" s="18" t="str">
        <f>'Raw Data'!$Y51</f>
        <v>Hallucinations (generating false or misleading information), Biases in answers</v>
      </c>
      <c r="Y55" s="22">
        <f t="shared" si="10"/>
        <v>0.5</v>
      </c>
      <c r="Z55" s="18" t="str">
        <f>'Raw Data'!$Z51</f>
        <v>Use secure company instances or enterprise plans when available, Anonymize information by removing identifying details, Avoid using AI tools for anything work-related, Only share information that you would be comfortable sharing internally with a colleague</v>
      </c>
      <c r="AA55" s="19">
        <f t="shared" si="11"/>
        <v>0</v>
      </c>
      <c r="AB55" s="18" t="str">
        <f>'Raw Data'!$AA51</f>
        <v>Always: I routinely cross-check AI outputs with reliable sources</v>
      </c>
      <c r="AC55" s="18">
        <f t="shared" si="12"/>
        <v>1</v>
      </c>
      <c r="AD55" s="18" t="str">
        <f>'Raw Data'!$AB51</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v>
      </c>
      <c r="AE55" s="18">
        <f t="shared" si="13"/>
        <v>0</v>
      </c>
      <c r="AF55" s="23">
        <v>8.3</v>
      </c>
      <c r="AG55" s="18" t="str">
        <f>'Raw Data'!$AC51</f>
        <v>Sometimes: I iterate 2–3 times to reach a good result</v>
      </c>
      <c r="AH55" s="18">
        <f t="shared" si="14"/>
        <v>0.67</v>
      </c>
      <c r="AI55" s="18" t="str">
        <f>'Raw Data'!$AD51</f>
        <v>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v>
      </c>
      <c r="AJ55" s="18" t="s">
        <v>258</v>
      </c>
      <c r="AK55" s="21" t="str">
        <f>substitute('Prompt Template'!$C$2,$AI$5,$AJ55)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isso?"&lt;/user_input&gt;</v>
      </c>
      <c r="AL55" s="18">
        <f t="array" ref="AL55">index('Response Scoring'!$G:$G,match($A55,'Response Scoring'!$A:$A,0))</f>
        <v>4</v>
      </c>
      <c r="AM55" s="18">
        <f t="shared" si="15"/>
        <v>0.8</v>
      </c>
      <c r="AN55" s="18" t="str">
        <f>'Raw Data'!$AE51</f>
        <v>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v>
      </c>
      <c r="AO55" s="18" t="s">
        <v>259</v>
      </c>
      <c r="AP55" s="21" t="str">
        <f>substitute('Prompt Template'!$D$2,$AN$5,$AO55)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mercado?”&lt;/user_input&gt;
</v>
      </c>
      <c r="AQ55" s="18">
        <f t="array" ref="AQ55">index('Response Scoring'!$I:$I,match($A55,'Response Scoring'!$A:$A,0))</f>
        <v>4</v>
      </c>
      <c r="AR55" s="18">
        <f t="shared" si="16"/>
        <v>0.8</v>
      </c>
      <c r="AS55" s="24">
        <f t="shared" si="17"/>
        <v>7.805</v>
      </c>
      <c r="AT55" s="24">
        <f t="shared" si="18"/>
        <v>7.74</v>
      </c>
      <c r="AU55" s="18">
        <f t="shared" si="19"/>
        <v>33.57666667</v>
      </c>
      <c r="AV55" s="24">
        <f t="shared" si="20"/>
        <v>67.15333333</v>
      </c>
      <c r="AW55" s="18" t="str">
        <f t="shared" si="21"/>
        <v>AI Practitioner</v>
      </c>
      <c r="AX55" s="18" t="str">
        <f>'Raw Data'!AF51</f>
        <v>ChatGPT, Claude</v>
      </c>
      <c r="AY55" s="18" t="str">
        <f>'Raw Data'!AG51</f>
        <v>Yes</v>
      </c>
      <c r="AZ55" s="18" t="str">
        <f>'Raw Data'!AH51</f>
        <v/>
      </c>
      <c r="BA55" s="18" t="str">
        <f>'Raw Data'!AI51</f>
        <v/>
      </c>
      <c r="BB55" s="18" t="str">
        <f>'Raw Data'!AJ51</f>
        <v/>
      </c>
      <c r="BC55" s="18" t="str">
        <f>'Raw Data'!AK51</f>
        <v/>
      </c>
      <c r="BD55" s="18" t="str">
        <f>'Raw Data'!AL51</f>
        <v/>
      </c>
      <c r="BE55" s="18" t="str">
        <f>'Raw Data'!AM51</f>
        <v/>
      </c>
      <c r="BF55" s="18" t="str">
        <f>'Raw Data'!AN51</f>
        <v/>
      </c>
      <c r="BG55" s="18" t="str">
        <f>'Raw Data'!AO51</f>
        <v/>
      </c>
      <c r="BH55" s="18" t="str">
        <f>'Raw Data'!AP51</f>
        <v/>
      </c>
      <c r="BI55" s="18" t="str">
        <f>'Raw Data'!AQ51</f>
        <v/>
      </c>
      <c r="BJ55" s="18" t="str">
        <f>'Raw Data'!AR51</f>
        <v/>
      </c>
      <c r="BK55" s="18" t="str">
        <f>'Raw Data'!AS51</f>
        <v/>
      </c>
      <c r="BL55" s="18" t="str">
        <f>'Raw Data'!AT51</f>
        <v/>
      </c>
      <c r="BM55" s="18" t="str">
        <f>'Raw Data'!AU51</f>
        <v/>
      </c>
      <c r="BN55" s="18" t="str">
        <f>'Raw Data'!AV51</f>
        <v/>
      </c>
      <c r="BO55" s="18" t="str">
        <f>'Raw Data'!AW51</f>
        <v/>
      </c>
      <c r="BP55" s="18" t="str">
        <f>'Raw Data'!AX51</f>
        <v/>
      </c>
      <c r="BQ55" s="18" t="str">
        <f>'Raw Data'!AY51</f>
        <v/>
      </c>
      <c r="BR55" s="18" t="str">
        <f>'Raw Data'!AZ51</f>
        <v/>
      </c>
      <c r="BS55" s="18" t="str">
        <f>'Raw Data'!D51</f>
        <v/>
      </c>
      <c r="BT55" s="18" t="str">
        <f>'Raw Data'!E51</f>
        <v/>
      </c>
      <c r="BU55" s="18" t="str">
        <f>'Raw Data'!F51</f>
        <v>DTC GHQ</v>
      </c>
      <c r="BV55" s="25" t="str">
        <f>'Raw Data'!G51</f>
        <v>Product Design</v>
      </c>
      <c r="BW55" s="25" t="str">
        <f t="shared" si="22"/>
        <v>#REF!</v>
      </c>
      <c r="BX55" s="25" t="str">
        <f>'Raw Data'!I51</f>
        <v>N/A</v>
      </c>
      <c r="BY55" s="18" t="str">
        <f>'Raw Data'!J51</f>
        <v/>
      </c>
      <c r="BZ55" s="18" t="str">
        <f>'Raw Data'!K51</f>
        <v/>
      </c>
      <c r="CA55" s="18" t="str">
        <f>'Raw Data'!L51</f>
        <v>Brazil</v>
      </c>
      <c r="CB55" s="18" t="str">
        <f>'Raw Data'!M51</f>
        <v>Growth Group</v>
      </c>
      <c r="CC55" s="18" t="str">
        <f>'Raw Data'!N51</f>
        <v>AB Inbev </v>
      </c>
      <c r="CD55" s="25" t="str">
        <f>'Raw Data'!O51</f>
        <v>Fernanda Faria - Product Design</v>
      </c>
      <c r="CE55" s="17" t="str">
        <f>'Raw Data'!P51</f>
        <v>Light User</v>
      </c>
      <c r="CF55" s="17" t="str">
        <f>'Raw Data'!Q51</f>
        <v>Weekly</v>
      </c>
    </row>
    <row r="56" ht="15.75" customHeight="1">
      <c r="A56" s="18">
        <f>'Raw Data'!$A52</f>
        <v>50</v>
      </c>
      <c r="B56" s="18" t="str">
        <f>'Raw Data'!$R52</f>
        <v>Daily</v>
      </c>
      <c r="C56" s="18">
        <f t="shared" si="1"/>
        <v>1</v>
      </c>
      <c r="D56" s="18" t="str">
        <f>'Raw Data'!$S52</f>
        <v>Analyzing data or documents to extract insights or summaries,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 Creating first drafts of content from scratch (reports, proposals, marketing copy)</v>
      </c>
      <c r="E56" s="18">
        <f t="shared" si="2"/>
        <v>3</v>
      </c>
      <c r="F56" s="19">
        <f t="shared" si="3"/>
        <v>1</v>
      </c>
      <c r="G56" s="20" t="str">
        <f>'Raw Data'!T52</f>
        <v>I’ve built custom AI tools (CustomGPTs, Copilot Agents, Google Gems, Claude Projects) for repetitive tasks</v>
      </c>
      <c r="H56" s="18">
        <f t="shared" si="4"/>
        <v>0.75</v>
      </c>
      <c r="I56" s="18" t="str">
        <f>'Raw Data'!$U52</f>
        <v>Create a systematic process where AI handles data analysis and summary generation consistently</v>
      </c>
      <c r="J56" s="18">
        <f t="shared" si="5"/>
        <v>1</v>
      </c>
      <c r="K56" s="18" t="str">
        <f>'Raw Data'!$V52</f>
        <v>como parceria de construção a partir do uso de um agente específico</v>
      </c>
      <c r="L56" s="18" t="s">
        <v>260</v>
      </c>
      <c r="M56" s="21" t="str">
        <f>substitute('Prompt Template'!$A$2,$K$5,$L56)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parceria de construção a partir do uso de um agente específico&lt;/user_input&gt;</v>
      </c>
      <c r="N56" s="18">
        <f t="array" ref="N56">index('Response Scoring'!$C:$C,match($A56,'Response Scoring'!$A:$A,0))</f>
        <v>0</v>
      </c>
      <c r="O56" s="19">
        <f t="shared" si="6"/>
        <v>0</v>
      </c>
      <c r="P56" s="18" t="str">
        <f>'Raw Data'!$W52</f>
        <v>agentes especialistas</v>
      </c>
      <c r="Q56" s="18" t="s">
        <v>261</v>
      </c>
      <c r="R56" s="21" t="str">
        <f>substitute('Prompt Template'!$B$2,$P$5,$Q56)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&lt;user_input&gt;agentes especialistas&lt;/user_input&gt;</v>
      </c>
      <c r="S56" s="18">
        <f t="array" ref="S56">index('Response Scoring'!$E:$E,match($A56,'Response Scoring'!$A:$A,0))</f>
        <v>0</v>
      </c>
      <c r="T56" s="19">
        <f t="shared" si="7"/>
        <v>0</v>
      </c>
      <c r="U56" s="19">
        <f t="shared" si="8"/>
        <v>3.75</v>
      </c>
      <c r="V56" s="18" t="str">
        <f>'Raw Data'!$X52</f>
        <v>Analyzing presentation slides to evaluate both the visual design and written content for consistency</v>
      </c>
      <c r="W56" s="18">
        <f t="shared" si="9"/>
        <v>1</v>
      </c>
      <c r="X56" s="18" t="str">
        <f>'Raw Data'!$Y52</f>
        <v>Hallucinations (generating false or misleading information), Biases in answers, Data privacy concerns when information is shared with an LLM</v>
      </c>
      <c r="Y56" s="22">
        <f t="shared" si="10"/>
        <v>0.75</v>
      </c>
      <c r="Z56" s="18" t="str">
        <f>'Raw Data'!$Z52</f>
        <v>Use secure company instances or enterprise plans when available</v>
      </c>
      <c r="AA56" s="19">
        <f t="shared" si="11"/>
        <v>0.5</v>
      </c>
      <c r="AB56" s="18" t="str">
        <f>'Raw Data'!$AA52</f>
        <v>Always: I routinely cross-check AI outputs with reliable sources</v>
      </c>
      <c r="AC56" s="18">
        <f t="shared" si="12"/>
        <v>1</v>
      </c>
      <c r="AD56" s="18" t="str">
        <f>'Raw Data'!$AB52</f>
        <v>Verify any calculations or data analysis independently, Ask the same AI tool to double-check its work for accuracy, Cross-reference key claims with reliable external sources</v>
      </c>
      <c r="AE56" s="18">
        <f t="shared" si="13"/>
        <v>0.75</v>
      </c>
      <c r="AF56" s="23">
        <v>10.0</v>
      </c>
      <c r="AG56" s="18" t="str">
        <f>'Raw Data'!$AC52</f>
        <v>Frequently: I systematically refine prompts until I’m satisfied</v>
      </c>
      <c r="AH56" s="18">
        <f t="shared" si="14"/>
        <v>1</v>
      </c>
      <c r="AI56" s="18" t="str">
        <f>'Raw Data'!$AD52</f>
        <v>atue como um product manager para construção de estruturar a apresentação da proposta que leva em consideração o contexto e espera-se obter o resultado.</v>
      </c>
      <c r="AJ56" s="18" t="s">
        <v>262</v>
      </c>
      <c r="AK56" s="21" t="str">
        <f>substitute('Prompt Template'!$C$2,$AI$5,$AJ56)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product manager para construção de estruturar a apresentação da proposta que leva em consideração o contexto e espera-se obter o resultado.&lt;/prompt&gt;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product manager para construção de estruturar a apresentação da proposta que leva em consideração o contexto e espera-se obter o resultado.&lt;/user_input&gt;</v>
      </c>
      <c r="AL56" s="18">
        <f t="array" ref="AL56">index('Response Scoring'!$G:$G,match($A56,'Response Scoring'!$A:$A,0))</f>
        <v>2</v>
      </c>
      <c r="AM56" s="18">
        <f t="shared" si="15"/>
        <v>0.4</v>
      </c>
      <c r="AN56" s="18" t="str">
        <f>'Raw Data'!$AE52</f>
        <v>este gpt atua com webscrapping de produtos, preços e posicionamento dos concorrentes diariamente. busque os dados em fontes externas, se comporte como pragmático e comunique de forma clara. evite gerar dados a partir de inferências e justifique a fonte.</v>
      </c>
      <c r="AO56" s="18" t="s">
        <v>263</v>
      </c>
      <c r="AP56" s="21" t="str">
        <f>substitute('Prompt Template'!$D$2,$AN$5,$AO56)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gpt atua com webscrapping de produtos, preços e posicionamento dos concorrentes diariamente. busque os dados em fontes externas, se comporte como pragmático e comunique de forma clara. evite gerar dados a partir de inferências e justifique a fonte.&lt;/user_input&gt;
</v>
      </c>
      <c r="AQ56" s="18">
        <f t="array" ref="AQ56">index('Response Scoring'!$I:$I,match($A56,'Response Scoring'!$A:$A,0))</f>
        <v>2</v>
      </c>
      <c r="AR56" s="18">
        <f t="shared" si="16"/>
        <v>0.4</v>
      </c>
      <c r="AS56" s="24">
        <f t="shared" si="17"/>
        <v>4.9</v>
      </c>
      <c r="AT56" s="24">
        <f t="shared" si="18"/>
        <v>5.2</v>
      </c>
      <c r="AU56" s="18">
        <f t="shared" si="19"/>
        <v>27.3</v>
      </c>
      <c r="AV56" s="24">
        <f t="shared" si="20"/>
        <v>54.6</v>
      </c>
      <c r="AW56" s="18" t="str">
        <f t="shared" si="21"/>
        <v>AI Experimenter</v>
      </c>
      <c r="AX56" s="18" t="str">
        <f>'Raw Data'!AF52</f>
        <v>ChatGPT, Gemini</v>
      </c>
      <c r="AY56" s="18" t="str">
        <f>'Raw Data'!AG52</f>
        <v>Yes</v>
      </c>
      <c r="AZ56" s="18" t="str">
        <f>'Raw Data'!AH52</f>
        <v/>
      </c>
      <c r="BA56" s="18" t="str">
        <f>'Raw Data'!AI52</f>
        <v/>
      </c>
      <c r="BB56" s="18" t="str">
        <f>'Raw Data'!AJ52</f>
        <v/>
      </c>
      <c r="BC56" s="18" t="str">
        <f>'Raw Data'!AK52</f>
        <v/>
      </c>
      <c r="BD56" s="18" t="str">
        <f>'Raw Data'!AL52</f>
        <v/>
      </c>
      <c r="BE56" s="18" t="str">
        <f>'Raw Data'!AM52</f>
        <v/>
      </c>
      <c r="BF56" s="18" t="str">
        <f>'Raw Data'!AN52</f>
        <v/>
      </c>
      <c r="BG56" s="18" t="str">
        <f>'Raw Data'!AO52</f>
        <v/>
      </c>
      <c r="BH56" s="18" t="str">
        <f>'Raw Data'!AP52</f>
        <v/>
      </c>
      <c r="BI56" s="18" t="str">
        <f>'Raw Data'!AQ52</f>
        <v/>
      </c>
      <c r="BJ56" s="18" t="str">
        <f>'Raw Data'!AR52</f>
        <v/>
      </c>
      <c r="BK56" s="18" t="str">
        <f>'Raw Data'!AS52</f>
        <v/>
      </c>
      <c r="BL56" s="18" t="str">
        <f>'Raw Data'!AT52</f>
        <v/>
      </c>
      <c r="BM56" s="18" t="str">
        <f>'Raw Data'!AU52</f>
        <v/>
      </c>
      <c r="BN56" s="18" t="str">
        <f>'Raw Data'!AV52</f>
        <v/>
      </c>
      <c r="BO56" s="18" t="str">
        <f>'Raw Data'!AW52</f>
        <v/>
      </c>
      <c r="BP56" s="18" t="str">
        <f>'Raw Data'!AX52</f>
        <v/>
      </c>
      <c r="BQ56" s="18" t="str">
        <f>'Raw Data'!AY52</f>
        <v/>
      </c>
      <c r="BR56" s="18" t="str">
        <f>'Raw Data'!AZ52</f>
        <v/>
      </c>
      <c r="BS56" s="18" t="str">
        <f>'Raw Data'!D52</f>
        <v/>
      </c>
      <c r="BT56" s="18" t="str">
        <f>'Raw Data'!E52</f>
        <v/>
      </c>
      <c r="BU56" s="18" t="str">
        <f>'Raw Data'!F52</f>
        <v>DTC GHQ</v>
      </c>
      <c r="BV56" s="25" t="str">
        <f>'Raw Data'!G52</f>
        <v>Product Design</v>
      </c>
      <c r="BW56" s="25" t="str">
        <f t="shared" si="22"/>
        <v>#REF!</v>
      </c>
      <c r="BX56" s="25" t="str">
        <f>'Raw Data'!I52</f>
        <v>N/A</v>
      </c>
      <c r="BY56" s="18" t="str">
        <f>'Raw Data'!J52</f>
        <v/>
      </c>
      <c r="BZ56" s="18" t="str">
        <f>'Raw Data'!K52</f>
        <v/>
      </c>
      <c r="CA56" s="18" t="str">
        <f>'Raw Data'!L52</f>
        <v>Brazil</v>
      </c>
      <c r="CB56" s="18" t="str">
        <f>'Raw Data'!M52</f>
        <v>Growth Group</v>
      </c>
      <c r="CC56" s="18" t="str">
        <f>'Raw Data'!N52</f>
        <v>AB Inbev </v>
      </c>
      <c r="CD56" s="25" t="str">
        <f>'Raw Data'!O52</f>
        <v>Fernanda Faria - Product Design</v>
      </c>
      <c r="CE56" s="17" t="str">
        <f>'Raw Data'!P52</f>
        <v>Medium User</v>
      </c>
      <c r="CF56" s="17" t="str">
        <f>'Raw Data'!Q52</f>
        <v>Daily</v>
      </c>
    </row>
    <row r="57" ht="15.75" customHeight="1">
      <c r="A57" s="18">
        <f>'Raw Data'!$A53</f>
        <v>51</v>
      </c>
      <c r="B57" s="18" t="str">
        <f>'Raw Data'!$R53</f>
        <v>Daily</v>
      </c>
      <c r="C57" s="18">
        <f t="shared" si="1"/>
        <v>1</v>
      </c>
      <c r="D57" s="18" t="str">
        <f>'Raw Data'!$S53</f>
        <v>Analyzing data or documents to extract insights or summaries, Creating first drafts of content from scratch (reports, proposals, marketing copy), Getting quick answers to specific questions or looking up information</v>
      </c>
      <c r="E57" s="18">
        <f t="shared" si="2"/>
        <v>2</v>
      </c>
      <c r="F57" s="19">
        <f t="shared" si="3"/>
        <v>0.6666666667</v>
      </c>
      <c r="G57" s="20" t="str">
        <f>'Raw Data'!T53</f>
        <v>I’ve built custom AI tools (CustomGPTs, Copilot Agents, Google Gems, Claude Projects) for repetitive tasks</v>
      </c>
      <c r="H57" s="18">
        <f t="shared" si="4"/>
        <v>0.75</v>
      </c>
      <c r="I57" s="18" t="str">
        <f>'Raw Data'!$U53</f>
        <v>Use AI to help analyze each data source, then compile results manually</v>
      </c>
      <c r="J57" s="18">
        <f t="shared" si="5"/>
        <v>0.67</v>
      </c>
      <c r="K57" s="18" t="str">
        <f>'Raw Data'!$V53</f>
        <v>Para explorar mais o tema</v>
      </c>
      <c r="L57" s="18" t="s">
        <v>264</v>
      </c>
      <c r="M57" s="21" t="str">
        <f>substitute('Prompt Template'!$A$2,$K$5,$L57)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explorar mais o tema&lt;/user_input&gt;</v>
      </c>
      <c r="N57" s="18">
        <f t="array" ref="N57">index('Response Scoring'!$C:$C,match($A57,'Response Scoring'!$A:$A,0))</f>
        <v>1</v>
      </c>
      <c r="O57" s="19">
        <f t="shared" si="6"/>
        <v>0.3333333333</v>
      </c>
      <c r="P57" s="18" t="str">
        <f>'Raw Data'!$W53</f>
        <v>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v>
      </c>
      <c r="Q57" s="18" t="s">
        <v>265</v>
      </c>
      <c r="R57" s="21" t="str">
        <f>substitute('Prompt Template'!$B$2,$P$5,$Q57)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assertiva.&lt;/user_input&gt;</v>
      </c>
      <c r="S57" s="18">
        <f t="array" ref="S57">index('Response Scoring'!$E:$E,match($A57,'Response Scoring'!$A:$A,0))</f>
        <v>2</v>
      </c>
      <c r="T57" s="19">
        <f t="shared" si="7"/>
        <v>0.6666666667</v>
      </c>
      <c r="U57" s="19">
        <f t="shared" si="8"/>
        <v>4.086666667</v>
      </c>
      <c r="V57" s="18" t="str">
        <f>'Raw Data'!$X53</f>
        <v>Analyzing presentation slides to evaluate both the visual design and written content for consistency</v>
      </c>
      <c r="W57" s="18">
        <f t="shared" si="9"/>
        <v>1</v>
      </c>
      <c r="X57" s="18" t="str">
        <f>'Raw Data'!$Y53</f>
        <v>Hallucinations (generating false or misleading information), Biases in answers, Data privacy concerns when information is shared with an LLM, Vulnerability to manipulation by bad actors</v>
      </c>
      <c r="Y57" s="22">
        <f t="shared" si="10"/>
        <v>1</v>
      </c>
      <c r="Z57" s="18" t="str">
        <f>'Raw Data'!$Z53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57" s="19">
        <f t="shared" si="11"/>
        <v>0</v>
      </c>
      <c r="AB57" s="18" t="str">
        <f>'Raw Data'!$AA53</f>
        <v>Rarely: I only verify if something doesn’t sound right</v>
      </c>
      <c r="AC57" s="18">
        <f t="shared" si="12"/>
        <v>0.33</v>
      </c>
      <c r="AD57" s="18" t="str">
        <f>'Raw Data'!$AB53</f>
        <v>Use a different AI tool to review and verify the content, Cross-reference key claims with reliable external sources, Verify any calculations or data analysis independently</v>
      </c>
      <c r="AE57" s="18">
        <f t="shared" si="13"/>
        <v>0.75</v>
      </c>
      <c r="AF57" s="23">
        <v>9.2</v>
      </c>
      <c r="AG57" s="18" t="str">
        <f>'Raw Data'!$AC53</f>
        <v>Frequently: I systematically refine prompts until I’m satisfied</v>
      </c>
      <c r="AH57" s="18">
        <f t="shared" si="14"/>
        <v>1</v>
      </c>
      <c r="AI57" s="18" t="str">
        <f>'Raw Data'!$AD53</f>
        <v>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v>
      </c>
      <c r="AJ57" s="18" t="s">
        <v>266</v>
      </c>
      <c r="AK57" s="21" t="str">
        <f>substitute('Prompt Template'!$C$2,$AI$5,$AJ57)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reunião.&lt;/user_input&gt;</v>
      </c>
      <c r="AL57" s="18">
        <f t="array" ref="AL57">index('Response Scoring'!$G:$G,match($A57,'Response Scoring'!$A:$A,0))</f>
        <v>4</v>
      </c>
      <c r="AM57" s="18">
        <f t="shared" si="15"/>
        <v>0.8</v>
      </c>
      <c r="AN57" s="18" t="str">
        <f>'Raw Data'!$AE53</f>
        <v>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v>
      </c>
      <c r="AO57" s="18" t="s">
        <v>267</v>
      </c>
      <c r="AP57" s="21" t="str">
        <f>substitute('Prompt Template'!$D$2,$AN$5,$AO57)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claras&lt;/user_input&gt;
</v>
      </c>
      <c r="AQ57" s="18">
        <f t="array" ref="AQ57">index('Response Scoring'!$I:$I,match($A57,'Response Scoring'!$A:$A,0))</f>
        <v>4</v>
      </c>
      <c r="AR57" s="18">
        <f t="shared" si="16"/>
        <v>0.8</v>
      </c>
      <c r="AS57" s="24">
        <f t="shared" si="17"/>
        <v>8.3</v>
      </c>
      <c r="AT57" s="24">
        <f t="shared" si="18"/>
        <v>8.4</v>
      </c>
      <c r="AU57" s="18">
        <f t="shared" si="19"/>
        <v>33.97333333</v>
      </c>
      <c r="AV57" s="24">
        <f t="shared" si="20"/>
        <v>67.94666667</v>
      </c>
      <c r="AW57" s="18" t="str">
        <f t="shared" si="21"/>
        <v>AI Practitioner</v>
      </c>
      <c r="AX57" s="18" t="str">
        <f>'Raw Data'!AF53</f>
        <v>ChatGPT, Gemini</v>
      </c>
      <c r="AY57" s="18" t="str">
        <f>'Raw Data'!AG53</f>
        <v>No</v>
      </c>
      <c r="AZ57" s="18" t="str">
        <f>'Raw Data'!AH53</f>
        <v/>
      </c>
      <c r="BA57" s="18" t="str">
        <f>'Raw Data'!AI53</f>
        <v/>
      </c>
      <c r="BB57" s="18" t="str">
        <f>'Raw Data'!AJ53</f>
        <v/>
      </c>
      <c r="BC57" s="18" t="str">
        <f>'Raw Data'!AK53</f>
        <v/>
      </c>
      <c r="BD57" s="18" t="str">
        <f>'Raw Data'!AL53</f>
        <v/>
      </c>
      <c r="BE57" s="18" t="str">
        <f>'Raw Data'!AM53</f>
        <v/>
      </c>
      <c r="BF57" s="18" t="str">
        <f>'Raw Data'!AN53</f>
        <v/>
      </c>
      <c r="BG57" s="18" t="str">
        <f>'Raw Data'!AO53</f>
        <v/>
      </c>
      <c r="BH57" s="18" t="str">
        <f>'Raw Data'!AP53</f>
        <v/>
      </c>
      <c r="BI57" s="18" t="str">
        <f>'Raw Data'!AQ53</f>
        <v/>
      </c>
      <c r="BJ57" s="18" t="str">
        <f>'Raw Data'!AR53</f>
        <v/>
      </c>
      <c r="BK57" s="18" t="str">
        <f>'Raw Data'!AS53</f>
        <v/>
      </c>
      <c r="BL57" s="18" t="str">
        <f>'Raw Data'!AT53</f>
        <v/>
      </c>
      <c r="BM57" s="18" t="str">
        <f>'Raw Data'!AU53</f>
        <v/>
      </c>
      <c r="BN57" s="18" t="str">
        <f>'Raw Data'!AV53</f>
        <v/>
      </c>
      <c r="BO57" s="18" t="str">
        <f>'Raw Data'!AW53</f>
        <v/>
      </c>
      <c r="BP57" s="18" t="str">
        <f>'Raw Data'!AX53</f>
        <v/>
      </c>
      <c r="BQ57" s="18" t="str">
        <f>'Raw Data'!AY53</f>
        <v/>
      </c>
      <c r="BR57" s="18" t="str">
        <f>'Raw Data'!AZ53</f>
        <v/>
      </c>
      <c r="BS57" s="18" t="str">
        <f>'Raw Data'!D53</f>
        <v/>
      </c>
      <c r="BT57" s="18" t="str">
        <f>'Raw Data'!E53</f>
        <v/>
      </c>
      <c r="BU57" s="18" t="str">
        <f>'Raw Data'!F53</f>
        <v>ZÉ</v>
      </c>
      <c r="BV57" s="25" t="str">
        <f>'Raw Data'!G53</f>
        <v>Business Innovation</v>
      </c>
      <c r="BW57" s="25" t="str">
        <f t="shared" si="22"/>
        <v>#REF!</v>
      </c>
      <c r="BX57" s="25" t="str">
        <f>'Raw Data'!I53</f>
        <v>N/A</v>
      </c>
      <c r="BY57" s="18" t="str">
        <f>'Raw Data'!J53</f>
        <v/>
      </c>
      <c r="BZ57" s="18" t="str">
        <f>'Raw Data'!K53</f>
        <v/>
      </c>
      <c r="CA57" s="18" t="str">
        <f>'Raw Data'!L53</f>
        <v>Brazil</v>
      </c>
      <c r="CB57" s="18" t="str">
        <f>'Raw Data'!M53</f>
        <v>SAZ</v>
      </c>
      <c r="CC57" s="18" t="str">
        <f>'Raw Data'!N53</f>
        <v>Ambev</v>
      </c>
      <c r="CD57" s="25" t="str">
        <f>'Raw Data'!O53</f>
        <v>Bel - Business Innovation</v>
      </c>
      <c r="CE57" s="17" t="str">
        <f>'Raw Data'!P53</f>
        <v>Light User</v>
      </c>
      <c r="CF57" s="17" t="str">
        <f>'Raw Data'!Q53</f>
        <v>Daily</v>
      </c>
    </row>
    <row r="58" ht="15.75" customHeight="1">
      <c r="A58" s="18">
        <f>'Raw Data'!$A54</f>
        <v>52</v>
      </c>
      <c r="B58" s="18" t="str">
        <f>'Raw Data'!$R54</f>
        <v>Daily</v>
      </c>
      <c r="C58" s="18">
        <f t="shared" si="1"/>
        <v>1</v>
      </c>
      <c r="D58" s="18" t="str">
        <f>'Raw Data'!$S54</f>
        <v>Getting quick answers to specific questions or looking up information, Editing or improving text I’ve already written (emails, documents, presentations), Writing or debugging code, scripts, or formulas, Analyzing data or documents to extract insights or summaries</v>
      </c>
      <c r="E58" s="18">
        <f t="shared" si="2"/>
        <v>2</v>
      </c>
      <c r="F58" s="19">
        <f t="shared" si="3"/>
        <v>0.6666666667</v>
      </c>
      <c r="G58" s="20" t="str">
        <f>'Raw Data'!T54</f>
        <v>I’ve built custom AI tools (CustomGPTs, Copilot Agents, Google Gems, Claude Projects) for repetitive tasks</v>
      </c>
      <c r="H58" s="18">
        <f t="shared" si="4"/>
        <v>0.75</v>
      </c>
      <c r="I58" s="18" t="str">
        <f>'Raw Data'!$U54</f>
        <v>Create a systematic process where AI handles data analysis and summary generation consistently</v>
      </c>
      <c r="J58" s="18">
        <f t="shared" si="5"/>
        <v>1</v>
      </c>
      <c r="K58" s="18" t="str">
        <f>'Raw Data'!$V54</f>
        <v>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v>
      </c>
      <c r="L58" s="18" t="s">
        <v>268</v>
      </c>
      <c r="M58" s="21" t="str">
        <f>substitute('Prompt Template'!$A$2,$K$5,$L58)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presentation)&lt;/user_input&gt;</v>
      </c>
      <c r="N58" s="18">
        <f t="array" ref="N58">index('Response Scoring'!$C:$C,match($A58,'Response Scoring'!$A:$A,0))</f>
        <v>3</v>
      </c>
      <c r="O58" s="19">
        <f t="shared" si="6"/>
        <v>1</v>
      </c>
      <c r="P58" s="18" t="str">
        <f>'Raw Data'!$W54</f>
        <v>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v>
      </c>
      <c r="Q58" s="18" t="s">
        <v>269</v>
      </c>
      <c r="R58" s="21" t="str">
        <f>substitute('Prompt Template'!$B$2,$P$5,$Q58)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comment.&lt;/user_input&gt;</v>
      </c>
      <c r="S58" s="18">
        <f t="array" ref="S58">index('Response Scoring'!$E:$E,match($A58,'Response Scoring'!$A:$A,0))</f>
        <v>2</v>
      </c>
      <c r="T58" s="19">
        <f t="shared" si="7"/>
        <v>0.6666666667</v>
      </c>
      <c r="U58" s="19">
        <f t="shared" si="8"/>
        <v>5.083333333</v>
      </c>
      <c r="V58" s="18" t="str">
        <f>'Raw Data'!$X54</f>
        <v>Predicting next week’s stock market performance for investment decisions</v>
      </c>
      <c r="W58" s="18">
        <f t="shared" si="9"/>
        <v>0</v>
      </c>
      <c r="X58" s="18" t="str">
        <f>'Raw Data'!$Y54</f>
        <v>Hallucinations (generating false or misleading information), Biases in answers, Data privacy concerns when information is shared with an LLM, Vulnerability to manipulation by bad actors</v>
      </c>
      <c r="Y58" s="22">
        <f t="shared" si="10"/>
        <v>1</v>
      </c>
      <c r="Z58" s="18" t="str">
        <f>'Raw Data'!$Z54</f>
        <v>Only share information that you would be comfortable sharing internally with a colleague, Anonymize information by removing identifying details, Use secure company instances or enterprise plans when available</v>
      </c>
      <c r="AA58" s="19">
        <f t="shared" si="11"/>
        <v>1</v>
      </c>
      <c r="AB58" s="18" t="str">
        <f>'Raw Data'!$AA54</f>
        <v>Always: I routinely cross-check AI outputs with reliable sources</v>
      </c>
      <c r="AC58" s="18">
        <f t="shared" si="12"/>
        <v>1</v>
      </c>
      <c r="AD58" s="18" t="str">
        <f>'Raw Data'!$AB54</f>
        <v>Use a different AI tool to review and verify the content, Cross-reference key claims with reliable external sources, Verify any calculations or data analysis independently, Ask the same AI tool to double-check its work for accuracy</v>
      </c>
      <c r="AE58" s="18">
        <f t="shared" si="13"/>
        <v>1</v>
      </c>
      <c r="AF58" s="23">
        <v>10.0</v>
      </c>
      <c r="AG58" s="18" t="str">
        <f>'Raw Data'!$AC54</f>
        <v>Sometimes: I iterate 2–3 times to reach a good result</v>
      </c>
      <c r="AH58" s="18">
        <f t="shared" si="14"/>
        <v>0.67</v>
      </c>
      <c r="AI58" s="18" t="str">
        <f>'Raw Data'!$AD54</f>
        <v>I have a meeting to discuss a new initiative. Based on this power point, act as my DTC VP that is worried about growth vs profitability, analyse and give feedback regarding my power point presentation. 
Then ask questions regaring my new initiative.</v>
      </c>
      <c r="AJ58" s="18" t="s">
        <v>270</v>
      </c>
      <c r="AK58" s="21" t="str">
        <f>substitute('Prompt Template'!$C$2,$AI$5,$AJ58)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 discuss a new initiative. Based on this power point, act as my DTC VP that is worried about growth vs profitability, analyse and give feedback regarding my power point presentation. 
Then ask questions regaring my new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 discuss a new initiative. Based on this power point, act as my DTC VP that is worried about growth vs profitability, analyse and give feedback regarding my power point presentation. 
Then ask questions regaring my new initiative.&lt;/user_input&gt;</v>
      </c>
      <c r="AL58" s="18">
        <f t="array" ref="AL58">index('Response Scoring'!$G:$G,match($A58,'Response Scoring'!$A:$A,0))</f>
        <v>2</v>
      </c>
      <c r="AM58" s="18">
        <f t="shared" si="15"/>
        <v>0.4</v>
      </c>
      <c r="AN58" s="18" t="str">
        <f>'Raw Data'!$AE54</f>
        <v>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v>
      </c>
      <c r="AO58" s="18" t="s">
        <v>271</v>
      </c>
      <c r="AP58" s="21" t="str">
        <f>substitute('Prompt Template'!$D$2,$AN$5,$AO58)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promotion&lt;/user_input&gt;
</v>
      </c>
      <c r="AQ58" s="18">
        <f t="array" ref="AQ58">index('Response Scoring'!$I:$I,match($A58,'Response Scoring'!$A:$A,0))</f>
        <v>4</v>
      </c>
      <c r="AR58" s="18">
        <f t="shared" si="16"/>
        <v>0.8</v>
      </c>
      <c r="AS58" s="24">
        <f t="shared" si="17"/>
        <v>6.405</v>
      </c>
      <c r="AT58" s="24">
        <f t="shared" si="18"/>
        <v>4.54</v>
      </c>
      <c r="AU58" s="18">
        <f t="shared" si="19"/>
        <v>32.97666667</v>
      </c>
      <c r="AV58" s="24">
        <f t="shared" si="20"/>
        <v>65.95333333</v>
      </c>
      <c r="AW58" s="18" t="str">
        <f t="shared" si="21"/>
        <v>AI Practitioner</v>
      </c>
      <c r="AX58" s="18" t="str">
        <f>'Raw Data'!AF54</f>
        <v>ChatGPT</v>
      </c>
      <c r="AY58" s="18" t="str">
        <f>'Raw Data'!AG54</f>
        <v>Yes</v>
      </c>
      <c r="AZ58" s="18" t="str">
        <f>'Raw Data'!AH54</f>
        <v/>
      </c>
      <c r="BA58" s="18" t="str">
        <f>'Raw Data'!AI54</f>
        <v/>
      </c>
      <c r="BB58" s="18" t="str">
        <f>'Raw Data'!AJ54</f>
        <v/>
      </c>
      <c r="BC58" s="18" t="str">
        <f>'Raw Data'!AK54</f>
        <v/>
      </c>
      <c r="BD58" s="18" t="str">
        <f>'Raw Data'!AL54</f>
        <v/>
      </c>
      <c r="BE58" s="18" t="str">
        <f>'Raw Data'!AM54</f>
        <v/>
      </c>
      <c r="BF58" s="18" t="str">
        <f>'Raw Data'!AN54</f>
        <v/>
      </c>
      <c r="BG58" s="18" t="str">
        <f>'Raw Data'!AO54</f>
        <v/>
      </c>
      <c r="BH58" s="18" t="str">
        <f>'Raw Data'!AP54</f>
        <v/>
      </c>
      <c r="BI58" s="18" t="str">
        <f>'Raw Data'!AQ54</f>
        <v/>
      </c>
      <c r="BJ58" s="18" t="str">
        <f>'Raw Data'!AR54</f>
        <v/>
      </c>
      <c r="BK58" s="18" t="str">
        <f>'Raw Data'!AS54</f>
        <v/>
      </c>
      <c r="BL58" s="18" t="str">
        <f>'Raw Data'!AT54</f>
        <v/>
      </c>
      <c r="BM58" s="18" t="str">
        <f>'Raw Data'!AU54</f>
        <v/>
      </c>
      <c r="BN58" s="18" t="str">
        <f>'Raw Data'!AV54</f>
        <v/>
      </c>
      <c r="BO58" s="18" t="str">
        <f>'Raw Data'!AW54</f>
        <v/>
      </c>
      <c r="BP58" s="18" t="str">
        <f>'Raw Data'!AX54</f>
        <v/>
      </c>
      <c r="BQ58" s="18" t="str">
        <f>'Raw Data'!AY54</f>
        <v/>
      </c>
      <c r="BR58" s="18" t="str">
        <f>'Raw Data'!AZ54</f>
        <v/>
      </c>
      <c r="BS58" s="18" t="str">
        <f>'Raw Data'!D54</f>
        <v/>
      </c>
      <c r="BT58" s="18" t="str">
        <f>'Raw Data'!E54</f>
        <v/>
      </c>
      <c r="BU58" s="18" t="str">
        <f>'Raw Data'!F54</f>
        <v>DTC GHQ</v>
      </c>
      <c r="BV58" s="25" t="str">
        <f>'Raw Data'!G54</f>
        <v>Product Design</v>
      </c>
      <c r="BW58" s="25" t="str">
        <f t="shared" si="22"/>
        <v>#REF!</v>
      </c>
      <c r="BX58" s="25" t="str">
        <f>'Raw Data'!I54</f>
        <v>N/A</v>
      </c>
      <c r="BY58" s="18" t="str">
        <f>'Raw Data'!J54</f>
        <v/>
      </c>
      <c r="BZ58" s="18" t="str">
        <f>'Raw Data'!K54</f>
        <v/>
      </c>
      <c r="CA58" s="18" t="str">
        <f>'Raw Data'!L54</f>
        <v>Brazil</v>
      </c>
      <c r="CB58" s="18" t="str">
        <f>'Raw Data'!M54</f>
        <v>Growth Group</v>
      </c>
      <c r="CC58" s="18" t="str">
        <f>'Raw Data'!N54</f>
        <v>AB Inbev </v>
      </c>
      <c r="CD58" s="25" t="str">
        <f>'Raw Data'!O54</f>
        <v>Fernanda Faria - Product Design</v>
      </c>
      <c r="CE58" s="17" t="str">
        <f>'Raw Data'!P54</f>
        <v>Light User</v>
      </c>
      <c r="CF58" s="17" t="str">
        <f>'Raw Data'!Q54</f>
        <v>Weekly</v>
      </c>
    </row>
    <row r="59" ht="15.75" customHeight="1">
      <c r="A59" s="18">
        <f>'Raw Data'!$A55</f>
        <v>53</v>
      </c>
      <c r="B59" s="18" t="str">
        <f>'Raw Data'!$R55</f>
        <v>Daily</v>
      </c>
      <c r="C59" s="18">
        <f t="shared" si="1"/>
        <v>1</v>
      </c>
      <c r="D59" s="18" t="str">
        <f>'Raw Data'!$S55</f>
        <v>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Getting quick answers to specific questions or looking up information</v>
      </c>
      <c r="E59" s="18">
        <f t="shared" si="2"/>
        <v>3</v>
      </c>
      <c r="F59" s="19">
        <f t="shared" si="3"/>
        <v>1</v>
      </c>
      <c r="G59" s="20" t="str">
        <f>'Raw Data'!T55</f>
        <v>I’ve built custom AI tools (CustomGPTs, Copilot Agents, Google Gems, Claude Projects) for repetitive tasks</v>
      </c>
      <c r="H59" s="18">
        <f t="shared" si="4"/>
        <v>0.75</v>
      </c>
      <c r="I59" s="18" t="str">
        <f>'Raw Data'!$U55</f>
        <v>Create a systematic process where AI handles data analysis and summary generation consistently</v>
      </c>
      <c r="J59" s="18">
        <f t="shared" si="5"/>
        <v>1</v>
      </c>
      <c r="K59" s="18" t="str">
        <f>'Raw Data'!$V55</f>
        <v>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v>
      </c>
      <c r="L59" s="18" t="s">
        <v>272</v>
      </c>
      <c r="M59" s="21" t="str">
        <f>substitute('Prompt Template'!$A$2,$K$5,$L59)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stakeholder&lt;/user_input&gt;</v>
      </c>
      <c r="N59" s="18">
        <f t="array" ref="N59">index('Response Scoring'!$C:$C,match($A59,'Response Scoring'!$A:$A,0))</f>
        <v>3</v>
      </c>
      <c r="O59" s="19">
        <f t="shared" si="6"/>
        <v>1</v>
      </c>
      <c r="P59" s="18" t="str">
        <f>'Raw Data'!$W55</f>
        <v>Para compilar discoveries e montar um racional sobre o projeto com base nos dados e evidências coletadas, me ajudando a analisar e gerar insights para os problemas apresentados.</v>
      </c>
      <c r="Q59" s="18" t="s">
        <v>273</v>
      </c>
      <c r="R59" s="21" t="str">
        <f>substitute('Prompt Template'!$B$2,$P$5,$Q59)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compilar discoveries e montar um racional sobre o projeto com base nos dados e evidências coletadas, me ajudando a analisar e gerar insights para os problemas apresentados.&lt;/user_input&gt;</v>
      </c>
      <c r="S59" s="18">
        <f t="array" ref="S59">index('Response Scoring'!$E:$E,match($A59,'Response Scoring'!$A:$A,0))</f>
        <v>2</v>
      </c>
      <c r="T59" s="19">
        <f t="shared" si="7"/>
        <v>0.6666666667</v>
      </c>
      <c r="U59" s="19">
        <f t="shared" si="8"/>
        <v>5.416666667</v>
      </c>
      <c r="V59" s="18" t="str">
        <f>'Raw Data'!$X55</f>
        <v>Analyzing presentation slides to evaluate both the visual design and written content for consistency</v>
      </c>
      <c r="W59" s="18">
        <f t="shared" si="9"/>
        <v>1</v>
      </c>
      <c r="X59" s="18" t="str">
        <f>'Raw Data'!$Y55</f>
        <v>Hallucinations (generating false or misleading information), Biases in answers, Data privacy concerns when information is shared with an LLM, Vulnerability to manipulation by bad actors</v>
      </c>
      <c r="Y59" s="22">
        <f t="shared" si="10"/>
        <v>1</v>
      </c>
      <c r="Z59" s="18" t="str">
        <f>'Raw Data'!$Z55</f>
        <v>Anonymize information by removing identifying details, Use secure company instances or enterprise plans when available, Verify that the AI tool has SSL/HTTPS encryption before using it</v>
      </c>
      <c r="AA59" s="19">
        <f t="shared" si="11"/>
        <v>0</v>
      </c>
      <c r="AB59" s="18" t="str">
        <f>'Raw Data'!$AA55</f>
        <v>Always: I routinely cross-check AI outputs with reliable sources</v>
      </c>
      <c r="AC59" s="18">
        <f t="shared" si="12"/>
        <v>1</v>
      </c>
      <c r="AD59" s="18" t="str">
        <f>'Raw Data'!$AB55</f>
        <v>Check if the response uses confident language and specific details, Use a different AI tool to review and verify the content, Cross-reference key claims with reliable external sources, Ask the same AI tool to double-check its work for accuracy</v>
      </c>
      <c r="AE59" s="18">
        <f t="shared" si="13"/>
        <v>0</v>
      </c>
      <c r="AF59" s="23">
        <v>8.7</v>
      </c>
      <c r="AG59" s="18" t="str">
        <f>'Raw Data'!$AC55</f>
        <v>Sometimes: I iterate 2–3 times to reach a good result</v>
      </c>
      <c r="AH59" s="18">
        <f t="shared" si="14"/>
        <v>0.67</v>
      </c>
      <c r="AI59" s="18" t="str">
        <f>'Raw Data'!$AD55</f>
        <v>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v>
      </c>
      <c r="AJ59" s="18" t="s">
        <v>274</v>
      </c>
      <c r="AK59" s="21" t="str">
        <f>substitute('Prompt Template'!$C$2,$AI$5,$AJ59)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externas&lt;/user_input&gt;</v>
      </c>
      <c r="AL59" s="18">
        <f t="array" ref="AL59">index('Response Scoring'!$G:$G,match($A59,'Response Scoring'!$A:$A,0))</f>
        <v>4</v>
      </c>
      <c r="AM59" s="18">
        <f t="shared" si="15"/>
        <v>0.8</v>
      </c>
      <c r="AN59" s="18" t="str">
        <f>'Raw Data'!$AE55</f>
        <v>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v>
      </c>
      <c r="AO59" s="18" t="s">
        <v>275</v>
      </c>
      <c r="AP59" s="21" t="str">
        <f>substitute('Prompt Template'!$D$2,$AN$5,$AO59)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suficientes.&lt;/user_input&gt;
</v>
      </c>
      <c r="AQ59" s="18">
        <f t="array" ref="AQ59">index('Response Scoring'!$I:$I,match($A59,'Response Scoring'!$A:$A,0))</f>
        <v>5</v>
      </c>
      <c r="AR59" s="18">
        <f t="shared" si="16"/>
        <v>1</v>
      </c>
      <c r="AS59" s="24">
        <f t="shared" si="17"/>
        <v>8.805</v>
      </c>
      <c r="AT59" s="24">
        <f t="shared" si="18"/>
        <v>7.74</v>
      </c>
      <c r="AU59" s="18">
        <f t="shared" si="19"/>
        <v>37.14333333</v>
      </c>
      <c r="AV59" s="24">
        <f t="shared" si="20"/>
        <v>74.28666667</v>
      </c>
      <c r="AW59" s="18" t="str">
        <f t="shared" si="21"/>
        <v>AI Practitioner</v>
      </c>
      <c r="AX59" s="18" t="str">
        <f>'Raw Data'!AF55</f>
        <v>ChatGPT, Gemini, Cursor, Perplexy, Lovable</v>
      </c>
      <c r="AY59" s="18" t="str">
        <f>'Raw Data'!AG55</f>
        <v>Yes</v>
      </c>
      <c r="AZ59" s="18" t="str">
        <f>'Raw Data'!AH55</f>
        <v/>
      </c>
      <c r="BA59" s="18" t="str">
        <f>'Raw Data'!AI55</f>
        <v/>
      </c>
      <c r="BB59" s="18" t="str">
        <f>'Raw Data'!AJ55</f>
        <v/>
      </c>
      <c r="BC59" s="18" t="str">
        <f>'Raw Data'!AK55</f>
        <v/>
      </c>
      <c r="BD59" s="18" t="str">
        <f>'Raw Data'!AL55</f>
        <v/>
      </c>
      <c r="BE59" s="18" t="str">
        <f>'Raw Data'!AM55</f>
        <v/>
      </c>
      <c r="BF59" s="18" t="str">
        <f>'Raw Data'!AN55</f>
        <v/>
      </c>
      <c r="BG59" s="18" t="str">
        <f>'Raw Data'!AO55</f>
        <v/>
      </c>
      <c r="BH59" s="18" t="str">
        <f>'Raw Data'!AP55</f>
        <v/>
      </c>
      <c r="BI59" s="18" t="str">
        <f>'Raw Data'!AQ55</f>
        <v/>
      </c>
      <c r="BJ59" s="18" t="str">
        <f>'Raw Data'!AR55</f>
        <v/>
      </c>
      <c r="BK59" s="18" t="str">
        <f>'Raw Data'!AS55</f>
        <v/>
      </c>
      <c r="BL59" s="18" t="str">
        <f>'Raw Data'!AT55</f>
        <v/>
      </c>
      <c r="BM59" s="18" t="str">
        <f>'Raw Data'!AU55</f>
        <v/>
      </c>
      <c r="BN59" s="18" t="str">
        <f>'Raw Data'!AV55</f>
        <v/>
      </c>
      <c r="BO59" s="18" t="str">
        <f>'Raw Data'!AW55</f>
        <v/>
      </c>
      <c r="BP59" s="18" t="str">
        <f>'Raw Data'!AX55</f>
        <v/>
      </c>
      <c r="BQ59" s="18" t="str">
        <f>'Raw Data'!AY55</f>
        <v/>
      </c>
      <c r="BR59" s="18" t="str">
        <f>'Raw Data'!AZ55</f>
        <v/>
      </c>
      <c r="BS59" s="18" t="str">
        <f>'Raw Data'!D55</f>
        <v/>
      </c>
      <c r="BT59" s="18" t="str">
        <f>'Raw Data'!E55</f>
        <v/>
      </c>
      <c r="BU59" s="18" t="str">
        <f>'Raw Data'!F55</f>
        <v>DTC GHQ</v>
      </c>
      <c r="BV59" s="25" t="str">
        <f>'Raw Data'!G55</f>
        <v>Product Design</v>
      </c>
      <c r="BW59" s="25" t="str">
        <f t="shared" si="22"/>
        <v>#REF!</v>
      </c>
      <c r="BX59" s="25" t="str">
        <f>'Raw Data'!I55</f>
        <v>N/A</v>
      </c>
      <c r="BY59" s="18" t="str">
        <f>'Raw Data'!J55</f>
        <v/>
      </c>
      <c r="BZ59" s="18" t="str">
        <f>'Raw Data'!K55</f>
        <v/>
      </c>
      <c r="CA59" s="18" t="str">
        <f>'Raw Data'!L55</f>
        <v>Brazil</v>
      </c>
      <c r="CB59" s="18" t="str">
        <f>'Raw Data'!M55</f>
        <v>Growth Group</v>
      </c>
      <c r="CC59" s="18" t="str">
        <f>'Raw Data'!N55</f>
        <v>AB Inbev </v>
      </c>
      <c r="CD59" s="25" t="str">
        <f>'Raw Data'!O55</f>
        <v>Fernanda Faria - Product Design</v>
      </c>
      <c r="CE59" s="17" t="str">
        <f>'Raw Data'!P55</f>
        <v>Heavy User</v>
      </c>
      <c r="CF59" s="17" t="str">
        <f>'Raw Data'!Q55</f>
        <v>Daily</v>
      </c>
    </row>
    <row r="60" ht="15.75" customHeight="1">
      <c r="A60" s="18">
        <f>'Raw Data'!$A56</f>
        <v>54</v>
      </c>
      <c r="B60" s="18" t="str">
        <f>'Raw Data'!$R56</f>
        <v>Daily</v>
      </c>
      <c r="C60" s="18">
        <f t="shared" si="1"/>
        <v>1</v>
      </c>
      <c r="D60" s="18" t="str">
        <f>'Raw Data'!$S56</f>
        <v>Editing or improving text I’ve already written (emails, documents, presentations), Creating first drafts of content from scratch (reports, proposals, marketing copy), Analyzing data or documents to extract insights or summaries</v>
      </c>
      <c r="E60" s="18">
        <f t="shared" si="2"/>
        <v>2</v>
      </c>
      <c r="F60" s="19">
        <f t="shared" si="3"/>
        <v>0.6666666667</v>
      </c>
      <c r="G60" s="20" t="str">
        <f>'Raw Data'!T56</f>
        <v>I create fresh prompts each time I use AI</v>
      </c>
      <c r="H60" s="18">
        <f t="shared" si="4"/>
        <v>0.25</v>
      </c>
      <c r="I60" s="18" t="str">
        <f>'Raw Data'!$U56</f>
        <v>Create a systematic process where AI handles data analysis and summary generation consistently</v>
      </c>
      <c r="J60" s="18">
        <f t="shared" si="5"/>
        <v>1</v>
      </c>
      <c r="K60" s="18" t="str">
        <f>'Raw Data'!$V56</f>
        <v>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v>
      </c>
      <c r="L60" s="18" t="s">
        <v>276</v>
      </c>
      <c r="M60" s="21" t="str">
        <f>substitute('Prompt Template'!$A$2,$K$5,$L60)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version.&lt;/user_input&gt;</v>
      </c>
      <c r="N60" s="18">
        <f t="array" ref="N60">index('Response Scoring'!$C:$C,match($A60,'Response Scoring'!$A:$A,0))</f>
        <v>2</v>
      </c>
      <c r="O60" s="19">
        <f t="shared" si="6"/>
        <v>0.6666666667</v>
      </c>
      <c r="P60" s="18" t="str">
        <f>'Raw Data'!$W56</f>
        <v>To prepare clear documentation to enrich some raw data that I have.</v>
      </c>
      <c r="Q60" s="18" t="s">
        <v>277</v>
      </c>
      <c r="R60" s="21" t="str">
        <f>substitute('Prompt Template'!$B$2,$P$5,$Q60)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prepare clear documentation to enrich some raw data that I have.&lt;/user_input&gt;</v>
      </c>
      <c r="S60" s="18">
        <f t="array" ref="S60">index('Response Scoring'!$E:$E,match($A60,'Response Scoring'!$A:$A,0))</f>
        <v>1</v>
      </c>
      <c r="T60" s="19">
        <f t="shared" si="7"/>
        <v>0.3333333333</v>
      </c>
      <c r="U60" s="19">
        <f t="shared" si="8"/>
        <v>3.916666667</v>
      </c>
      <c r="V60" s="18" t="str">
        <f>'Raw Data'!$X56</f>
        <v>Analyzing presentation slides to evaluate both the visual design and written content for consistency</v>
      </c>
      <c r="W60" s="18">
        <f t="shared" si="9"/>
        <v>1</v>
      </c>
      <c r="X60" s="18" t="str">
        <f>'Raw Data'!$Y56</f>
        <v>Hallucinations (generating false or misleading information), Biases in answers, Data privacy concerns when information is shared with an LLM, Vulnerability to manipulation by bad actors</v>
      </c>
      <c r="Y60" s="22">
        <f t="shared" si="10"/>
        <v>1</v>
      </c>
      <c r="Z60" s="18" t="str">
        <f>'Raw Data'!$Z56</f>
        <v>Verify that the AI tool has SSL/HTTPS encryption before using it, Anonymize information by removing identifying details, Use secure company instances or enterprise plans when available</v>
      </c>
      <c r="AA60" s="19">
        <f t="shared" si="11"/>
        <v>0</v>
      </c>
      <c r="AB60" s="18" t="str">
        <f>'Raw Data'!$AA56</f>
        <v>Always: I routinely cross-check AI outputs with reliable sources</v>
      </c>
      <c r="AC60" s="18">
        <f t="shared" si="12"/>
        <v>1</v>
      </c>
      <c r="AD60" s="18" t="str">
        <f>'Raw Data'!$AB56</f>
        <v>Check if the response uses confident language and specific details, Look for professional formatting and proper grammar, Cross-reference key claims with reliable external sources, Verify any calculations or data analysis independently</v>
      </c>
      <c r="AE60" s="18">
        <f t="shared" si="13"/>
        <v>0</v>
      </c>
      <c r="AF60" s="23">
        <v>10.0</v>
      </c>
      <c r="AG60" s="18" t="str">
        <f>'Raw Data'!$AC56</f>
        <v>Frequently: I systematically refine prompts until I’m satisfied</v>
      </c>
      <c r="AH60" s="18">
        <f t="shared" si="14"/>
        <v>1</v>
      </c>
      <c r="AI60" s="18" t="str">
        <f>'Raw Data'!$AD56</f>
        <v>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v>
      </c>
      <c r="AJ60" s="18" t="s">
        <v>278</v>
      </c>
      <c r="AK60" s="21" t="str">
        <f>substitute('Prompt Template'!$C$2,$AI$5,$AJ60)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campaign?&lt;/user_input&gt;</v>
      </c>
      <c r="AL60" s="18">
        <f t="array" ref="AL60">index('Response Scoring'!$G:$G,match($A60,'Response Scoring'!$A:$A,0))</f>
        <v>4</v>
      </c>
      <c r="AM60" s="18">
        <f t="shared" si="15"/>
        <v>0.8</v>
      </c>
      <c r="AN60" s="18" t="str">
        <f>'Raw Data'!$AE56</f>
        <v>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v>
      </c>
      <c r="AO60" s="18" t="s">
        <v>279</v>
      </c>
      <c r="AP60" s="21" t="str">
        <f>substitute('Prompt Template'!$D$2,$AN$5,$AO60)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email.&lt;/user_input&gt;
</v>
      </c>
      <c r="AQ60" s="18">
        <f t="array" ref="AQ60">index('Response Scoring'!$I:$I,match($A60,'Response Scoring'!$A:$A,0))</f>
        <v>2</v>
      </c>
      <c r="AR60" s="18">
        <f t="shared" si="16"/>
        <v>0.4</v>
      </c>
      <c r="AS60" s="24">
        <f t="shared" si="17"/>
        <v>6.3</v>
      </c>
      <c r="AT60" s="24">
        <f t="shared" si="18"/>
        <v>8.4</v>
      </c>
      <c r="AU60" s="18">
        <f t="shared" si="19"/>
        <v>30.43333333</v>
      </c>
      <c r="AV60" s="24">
        <f t="shared" si="20"/>
        <v>60.86666667</v>
      </c>
      <c r="AW60" s="18" t="str">
        <f t="shared" si="21"/>
        <v>AI Practitioner</v>
      </c>
      <c r="AX60" s="18" t="str">
        <f>'Raw Data'!AF56</f>
        <v>ChatGPT, CoPilot</v>
      </c>
      <c r="AY60" s="18" t="str">
        <f>'Raw Data'!AG56</f>
        <v>Yes</v>
      </c>
      <c r="AZ60" s="18" t="str">
        <f>'Raw Data'!AH56</f>
        <v/>
      </c>
      <c r="BA60" s="18" t="str">
        <f>'Raw Data'!AI56</f>
        <v/>
      </c>
      <c r="BB60" s="18" t="str">
        <f>'Raw Data'!AJ56</f>
        <v/>
      </c>
      <c r="BC60" s="18" t="str">
        <f>'Raw Data'!AK56</f>
        <v/>
      </c>
      <c r="BD60" s="18" t="str">
        <f>'Raw Data'!AL56</f>
        <v/>
      </c>
      <c r="BE60" s="18" t="str">
        <f>'Raw Data'!AM56</f>
        <v/>
      </c>
      <c r="BF60" s="18" t="str">
        <f>'Raw Data'!AN56</f>
        <v/>
      </c>
      <c r="BG60" s="18" t="str">
        <f>'Raw Data'!AO56</f>
        <v/>
      </c>
      <c r="BH60" s="18" t="str">
        <f>'Raw Data'!AP56</f>
        <v/>
      </c>
      <c r="BI60" s="18" t="str">
        <f>'Raw Data'!AQ56</f>
        <v/>
      </c>
      <c r="BJ60" s="18" t="str">
        <f>'Raw Data'!AR56</f>
        <v/>
      </c>
      <c r="BK60" s="18" t="str">
        <f>'Raw Data'!AS56</f>
        <v/>
      </c>
      <c r="BL60" s="18" t="str">
        <f>'Raw Data'!AT56</f>
        <v/>
      </c>
      <c r="BM60" s="18" t="str">
        <f>'Raw Data'!AU56</f>
        <v/>
      </c>
      <c r="BN60" s="18" t="str">
        <f>'Raw Data'!AV56</f>
        <v/>
      </c>
      <c r="BO60" s="18" t="str">
        <f>'Raw Data'!AW56</f>
        <v/>
      </c>
      <c r="BP60" s="18" t="str">
        <f>'Raw Data'!AX56</f>
        <v/>
      </c>
      <c r="BQ60" s="18" t="str">
        <f>'Raw Data'!AY56</f>
        <v/>
      </c>
      <c r="BR60" s="18" t="str">
        <f>'Raw Data'!AZ56</f>
        <v/>
      </c>
      <c r="BS60" s="18" t="str">
        <f>'Raw Data'!D56</f>
        <v/>
      </c>
      <c r="BT60" s="18" t="str">
        <f>'Raw Data'!E56</f>
        <v/>
      </c>
      <c r="BU60" s="18" t="str">
        <f>'Raw Data'!F56</f>
        <v>ZÉ</v>
      </c>
      <c r="BV60" s="25" t="str">
        <f>'Raw Data'!G56</f>
        <v>Dig. Insights / Finance</v>
      </c>
      <c r="BW60" s="25" t="str">
        <f t="shared" si="22"/>
        <v>#REF!</v>
      </c>
      <c r="BX60" s="25" t="str">
        <f>'Raw Data'!I56</f>
        <v>N/A</v>
      </c>
      <c r="BY60" s="18" t="str">
        <f>'Raw Data'!J56</f>
        <v/>
      </c>
      <c r="BZ60" s="18" t="str">
        <f>'Raw Data'!K56</f>
        <v/>
      </c>
      <c r="CA60" s="18" t="str">
        <f>'Raw Data'!L56</f>
        <v>Brazil</v>
      </c>
      <c r="CB60" s="18" t="str">
        <f>'Raw Data'!M56</f>
        <v>SAZ</v>
      </c>
      <c r="CC60" s="18" t="str">
        <f>'Raw Data'!N56</f>
        <v>Ambev</v>
      </c>
      <c r="CD60" s="25" t="str">
        <f>'Raw Data'!O56</f>
        <v>Azambuja - Dig. Insights / Finance</v>
      </c>
      <c r="CE60" s="17" t="str">
        <f>'Raw Data'!P56</f>
        <v>Light User</v>
      </c>
      <c r="CF60" s="17" t="str">
        <f>'Raw Data'!Q56</f>
        <v>Monthly</v>
      </c>
    </row>
    <row r="61" ht="15.75" customHeight="1">
      <c r="A61" s="18">
        <f>'Raw Data'!$A57</f>
        <v>55</v>
      </c>
      <c r="B61" s="18" t="str">
        <f>'Raw Data'!$R57</f>
        <v>Daily</v>
      </c>
      <c r="C61" s="18">
        <f t="shared" si="1"/>
        <v>1</v>
      </c>
      <c r="D61" s="18" t="str">
        <f>'Raw Data'!$S57</f>
        <v>Editing or improving text I’ve already written (emails, documents, presentations), Building custom prompts, templates, or workflows that I reuse regularly, Writing or debugging code, scripts, or formulas</v>
      </c>
      <c r="E61" s="18">
        <f t="shared" si="2"/>
        <v>3</v>
      </c>
      <c r="F61" s="19">
        <f t="shared" si="3"/>
        <v>1</v>
      </c>
      <c r="G61" s="20" t="str">
        <f>'Raw Data'!T57</f>
        <v>I maintain a library of prompts that I reuse frequently</v>
      </c>
      <c r="H61" s="18">
        <f t="shared" si="4"/>
        <v>0.5</v>
      </c>
      <c r="I61" s="18" t="str">
        <f>'Raw Data'!$U57</f>
        <v>Ask AI to write the summary after you’ve analyzed all the data</v>
      </c>
      <c r="J61" s="18">
        <f t="shared" si="5"/>
        <v>0.33</v>
      </c>
      <c r="K61" s="18" t="str">
        <f>'Raw Data'!$V57</f>
        <v>pediria pesquisar mais aprofundadas sobre o tema, e assim que tiver ideias solicitaria para IA rescrever e me mostrar exemplos de boas apresentações.</v>
      </c>
      <c r="L61" s="18" t="s">
        <v>280</v>
      </c>
      <c r="M61" s="21" t="str">
        <f>substitute('Prompt Template'!$A$2,$K$5,$L61)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pesquisar mais aprofundadas sobre o tema, e assim que tiver ideias solicitaria para IA rescrever e me mostrar exemplos de boas apresentações.&lt;/user_input&gt;</v>
      </c>
      <c r="N61" s="18">
        <f t="array" ref="N61">index('Response Scoring'!$C:$C,match($A61,'Response Scoring'!$A:$A,0))</f>
        <v>1</v>
      </c>
      <c r="O61" s="19">
        <f t="shared" si="6"/>
        <v>0.3333333333</v>
      </c>
      <c r="P61" s="18" t="str">
        <f>'Raw Data'!$W57</f>
        <v>Rescrever analises de casos de forma que quem está lendo consiga entender, com isso diminui o tempo de preparo do relatório para analise.</v>
      </c>
      <c r="Q61" s="18" t="s">
        <v>281</v>
      </c>
      <c r="R61" s="21" t="str">
        <f>substitute('Prompt Template'!$B$2,$P$5,$Q61)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&lt;user_input&gt;Rescrever analises de casos de forma que quem está lendo consiga entender, com isso diminui o tempo de preparo do relatório para analise.&lt;/user_input&gt;</v>
      </c>
      <c r="S61" s="18">
        <f t="array" ref="S61">index('Response Scoring'!$E:$E,match($A61,'Response Scoring'!$A:$A,0))</f>
        <v>2</v>
      </c>
      <c r="T61" s="19">
        <f t="shared" si="7"/>
        <v>0.6666666667</v>
      </c>
      <c r="U61" s="19">
        <f t="shared" si="8"/>
        <v>3.83</v>
      </c>
      <c r="V61" s="18" t="str">
        <f>'Raw Data'!$X57</f>
        <v>Analyzing presentation slides to evaluate both the visual design and written content for consistency</v>
      </c>
      <c r="W61" s="18">
        <f t="shared" si="9"/>
        <v>1</v>
      </c>
      <c r="X61" s="18" t="str">
        <f>'Raw Data'!$Y57</f>
        <v>Hallucinations (generating false or misleading information), Data privacy concerns when information is shared with an LLM, Vulnerability to manipulation by bad actors, Biases in answers</v>
      </c>
      <c r="Y61" s="22">
        <f t="shared" si="10"/>
        <v>1</v>
      </c>
      <c r="Z61" s="18" t="str">
        <f>'Raw Data'!$Z57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61" s="19">
        <f t="shared" si="11"/>
        <v>0</v>
      </c>
      <c r="AB61" s="18" t="str">
        <f>'Raw Data'!$AA57</f>
        <v>Sometimes: I do a quick check against known data or references</v>
      </c>
      <c r="AC61" s="18">
        <f t="shared" si="12"/>
        <v>0.67</v>
      </c>
      <c r="AD61" s="18" t="str">
        <f>'Raw Data'!$AB57</f>
        <v>Cross-reference key claims with reliable external sources, Ask the same AI tool to double-check its work for accuracy, Look for professional formatting and proper grammar, Check if the response uses confident language and specific details</v>
      </c>
      <c r="AE61" s="18">
        <f t="shared" si="13"/>
        <v>0</v>
      </c>
      <c r="AF61" s="23">
        <v>9.7</v>
      </c>
      <c r="AG61" s="18" t="str">
        <f>'Raw Data'!$AC57</f>
        <v>Rarely: I only tweak the prompt if something feels obviously off</v>
      </c>
      <c r="AH61" s="18">
        <f t="shared" si="14"/>
        <v>0.33</v>
      </c>
      <c r="AI61" s="18" t="str">
        <f>'Raw Data'!$AD57</f>
        <v>chat, estou atuando como analista de "tal setor" e preciso discutir uma nova iniciativa ou proposta em cima de "tal assunto". Me ajuda a formular uma boa apresentação com pontos importantes e possíveis perguntas que podem fazer.</v>
      </c>
      <c r="AJ61" s="18" t="s">
        <v>282</v>
      </c>
      <c r="AK61" s="21" t="str">
        <f>substitute('Prompt Template'!$C$2,$AI$5,$AJ61)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atuando como analista de "tal setor" e preciso discutir uma nova iniciativa ou proposta em cima de "tal assunto". Me ajuda a formular uma boa apresentação com pontos importantes e possíveis perguntas que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atuando como analista de "tal setor" e preciso discutir uma nova iniciativa ou proposta em cima de "tal assunto". Me ajuda a formular uma boa apresentação com pontos importantes e possíveis perguntas que podem fazer.&lt;/user_input&gt;</v>
      </c>
      <c r="AL61" s="18">
        <f t="array" ref="AL61">index('Response Scoring'!$G:$G,match($A61,'Response Scoring'!$A:$A,0))</f>
        <v>3</v>
      </c>
      <c r="AM61" s="18">
        <f t="shared" si="15"/>
        <v>0.6</v>
      </c>
      <c r="AN61" s="18" t="str">
        <f>'Raw Data'!$AE57</f>
        <v>Eu não sei como criar instruções de IA personalizadas</v>
      </c>
      <c r="AO61" s="18" t="s">
        <v>140</v>
      </c>
      <c r="AP61" s="21" t="str">
        <f>substitute('Prompt Template'!$D$2,$AN$5,$AO61)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61" s="18">
        <f t="array" ref="AQ61">index('Response Scoring'!$I:$I,match($A61,'Response Scoring'!$A:$A,0))</f>
        <v>0</v>
      </c>
      <c r="AR61" s="18">
        <f t="shared" si="16"/>
        <v>0</v>
      </c>
      <c r="AS61" s="24">
        <f t="shared" si="17"/>
        <v>2.595</v>
      </c>
      <c r="AT61" s="24">
        <f t="shared" si="18"/>
        <v>5.46</v>
      </c>
      <c r="AU61" s="18">
        <f t="shared" si="19"/>
        <v>22.55</v>
      </c>
      <c r="AV61" s="24">
        <f t="shared" si="20"/>
        <v>45.1</v>
      </c>
      <c r="AW61" s="18" t="str">
        <f t="shared" si="21"/>
        <v>AI Experimenter</v>
      </c>
      <c r="AX61" s="18" t="str">
        <f>'Raw Data'!AF57</f>
        <v>ChatGPT</v>
      </c>
      <c r="AY61" s="18" t="str">
        <f>'Raw Data'!AG57</f>
        <v>No</v>
      </c>
      <c r="AZ61" s="18" t="str">
        <f>'Raw Data'!AH57</f>
        <v/>
      </c>
      <c r="BA61" s="18" t="str">
        <f>'Raw Data'!AI57</f>
        <v/>
      </c>
      <c r="BB61" s="18" t="str">
        <f>'Raw Data'!AJ57</f>
        <v/>
      </c>
      <c r="BC61" s="18" t="str">
        <f>'Raw Data'!AK57</f>
        <v/>
      </c>
      <c r="BD61" s="18" t="str">
        <f>'Raw Data'!AL57</f>
        <v/>
      </c>
      <c r="BE61" s="18" t="str">
        <f>'Raw Data'!AM57</f>
        <v/>
      </c>
      <c r="BF61" s="18" t="str">
        <f>'Raw Data'!AN57</f>
        <v/>
      </c>
      <c r="BG61" s="18" t="str">
        <f>'Raw Data'!AO57</f>
        <v/>
      </c>
      <c r="BH61" s="18" t="str">
        <f>'Raw Data'!AP57</f>
        <v/>
      </c>
      <c r="BI61" s="18" t="str">
        <f>'Raw Data'!AQ57</f>
        <v/>
      </c>
      <c r="BJ61" s="18" t="str">
        <f>'Raw Data'!AR57</f>
        <v/>
      </c>
      <c r="BK61" s="18" t="str">
        <f>'Raw Data'!AS57</f>
        <v/>
      </c>
      <c r="BL61" s="18" t="str">
        <f>'Raw Data'!AT57</f>
        <v/>
      </c>
      <c r="BM61" s="18" t="str">
        <f>'Raw Data'!AU57</f>
        <v/>
      </c>
      <c r="BN61" s="18" t="str">
        <f>'Raw Data'!AV57</f>
        <v/>
      </c>
      <c r="BO61" s="18" t="str">
        <f>'Raw Data'!AW57</f>
        <v/>
      </c>
      <c r="BP61" s="18" t="str">
        <f>'Raw Data'!AX57</f>
        <v/>
      </c>
      <c r="BQ61" s="18" t="str">
        <f>'Raw Data'!AY57</f>
        <v/>
      </c>
      <c r="BR61" s="18" t="str">
        <f>'Raw Data'!AZ57</f>
        <v/>
      </c>
      <c r="BS61" s="18" t="str">
        <f>'Raw Data'!D57</f>
        <v/>
      </c>
      <c r="BT61" s="18" t="str">
        <f>'Raw Data'!E57</f>
        <v/>
      </c>
      <c r="BU61" s="18" t="str">
        <f>'Raw Data'!F57</f>
        <v>ZÉ</v>
      </c>
      <c r="BV61" s="25" t="str">
        <f>'Raw Data'!G57</f>
        <v>DIGITAL INSIGHTS</v>
      </c>
      <c r="BW61" s="25" t="str">
        <f t="shared" si="22"/>
        <v>#REF!</v>
      </c>
      <c r="BX61" s="25" t="str">
        <f>'Raw Data'!I57</f>
        <v>N/A</v>
      </c>
      <c r="BY61" s="18" t="str">
        <f>'Raw Data'!J57</f>
        <v/>
      </c>
      <c r="BZ61" s="18" t="str">
        <f>'Raw Data'!K57</f>
        <v/>
      </c>
      <c r="CA61" s="18" t="str">
        <f>'Raw Data'!L57</f>
        <v>Brazil</v>
      </c>
      <c r="CB61" s="18" t="str">
        <f>'Raw Data'!M57</f>
        <v>SAZ</v>
      </c>
      <c r="CC61" s="18" t="str">
        <f>'Raw Data'!N57</f>
        <v>Ambev</v>
      </c>
      <c r="CD61" s="25" t="str">
        <f>'Raw Data'!O57</f>
        <v>Azambuja - Dig. Insights / Finance</v>
      </c>
      <c r="CE61" s="17" t="str">
        <f>'Raw Data'!P57</f>
        <v/>
      </c>
      <c r="CF61" s="17" t="str">
        <f>'Raw Data'!Q57</f>
        <v/>
      </c>
    </row>
    <row r="62" ht="15.75" customHeight="1">
      <c r="A62" s="18">
        <f>'Raw Data'!$A58</f>
        <v>56</v>
      </c>
      <c r="B62" s="18" t="str">
        <f>'Raw Data'!$R58</f>
        <v>Daily</v>
      </c>
      <c r="C62" s="18">
        <f t="shared" si="1"/>
        <v>1</v>
      </c>
      <c r="D62" s="18" t="str">
        <f>'Raw Data'!$S58</f>
        <v>Brainstorming ideas, testing concepts, or getting feedback on my thinking, Analyzing data or documents to extract insights or summaries, Editing or improving text I’ve already written (emails, documents, presentations), Getting quick answers to specific questions or looking up information</v>
      </c>
      <c r="E62" s="18">
        <f t="shared" si="2"/>
        <v>2</v>
      </c>
      <c r="F62" s="19">
        <f t="shared" si="3"/>
        <v>0.6666666667</v>
      </c>
      <c r="G62" s="20" t="str">
        <f>'Raw Data'!T58</f>
        <v>I maintain a library of prompts that I reuse frequently</v>
      </c>
      <c r="H62" s="18">
        <f t="shared" si="4"/>
        <v>0.5</v>
      </c>
      <c r="I62" s="18" t="str">
        <f>'Raw Data'!$U58</f>
        <v>Create a systematic process where AI handles data analysis and summary generation consistently</v>
      </c>
      <c r="J62" s="18">
        <f t="shared" si="5"/>
        <v>1</v>
      </c>
      <c r="K62" s="18" t="str">
        <f>'Raw Data'!$V58</f>
        <v>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v>
      </c>
      <c r="L62" s="18" t="s">
        <v>283</v>
      </c>
      <c r="M62" s="21" t="str">
        <f>substitute('Prompt Template'!$A$2,$K$5,$L62)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crítico.&lt;/user_input&gt;</v>
      </c>
      <c r="N62" s="18">
        <f t="array" ref="N62">index('Response Scoring'!$C:$C,match($A62,'Response Scoring'!$A:$A,0))</f>
        <v>3</v>
      </c>
      <c r="O62" s="19">
        <f t="shared" si="6"/>
        <v>1</v>
      </c>
      <c r="P62" s="18" t="str">
        <f>'Raw Data'!$W58</f>
        <v>A IA possibilita que eu faça análises com graus elevados de credibilidade, com TMA reduzido em 80%, através de modelos preditivos e validações estatísticas.</v>
      </c>
      <c r="Q62" s="18" t="s">
        <v>284</v>
      </c>
      <c r="R62" s="21" t="str">
        <f>substitute('Prompt Template'!$B$2,$P$5,$Q62)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possibilita que eu faça análises com graus elevados de credibilidade, com TMA reduzido em 80%, através de modelos preditivos e validações estatísticas.&lt;/user_input&gt;</v>
      </c>
      <c r="S62" s="18">
        <f t="array" ref="S62">index('Response Scoring'!$E:$E,match($A62,'Response Scoring'!$A:$A,0))</f>
        <v>2</v>
      </c>
      <c r="T62" s="19">
        <f t="shared" si="7"/>
        <v>0.6666666667</v>
      </c>
      <c r="U62" s="19">
        <f t="shared" si="8"/>
        <v>4.833333333</v>
      </c>
      <c r="V62" s="18" t="str">
        <f>'Raw Data'!$X58</f>
        <v>Predicting next week’s stock market performance for investment decisions</v>
      </c>
      <c r="W62" s="18">
        <f t="shared" si="9"/>
        <v>0</v>
      </c>
      <c r="X62" s="18" t="str">
        <f>'Raw Data'!$Y58</f>
        <v>Vulnerability to manipulation by bad actors, Biases in answers, Hallucinations (generating false or misleading information), Data privacy concerns when information is shared with an LLM</v>
      </c>
      <c r="Y62" s="22">
        <f t="shared" si="10"/>
        <v>1</v>
      </c>
      <c r="Z62" s="18" t="str">
        <f>'Raw Data'!$Z58</f>
        <v>Verify that the AI tool has SSL/HTTPS encryption before using it, Anonymize information by removing identifying details, Only share information that you would be comfortable sharing internally with a colleague, Use secure company instances or enterprise plans when available</v>
      </c>
      <c r="AA62" s="19">
        <f t="shared" si="11"/>
        <v>0</v>
      </c>
      <c r="AB62" s="18" t="str">
        <f>'Raw Data'!$AA58</f>
        <v>Always: I routinely cross-check AI outputs with reliable sources</v>
      </c>
      <c r="AC62" s="18">
        <f t="shared" si="12"/>
        <v>1</v>
      </c>
      <c r="AD62" s="18" t="str">
        <f>'Raw Data'!$AB58</f>
        <v>Check if the response uses confident language and specific details, Look for professional formatting and proper grammar, Cross-reference key claims with reliable external sources, Use a different AI tool to review and verify the content</v>
      </c>
      <c r="AE62" s="18">
        <f t="shared" si="13"/>
        <v>0</v>
      </c>
      <c r="AF62" s="23">
        <v>8.3</v>
      </c>
      <c r="AG62" s="18" t="str">
        <f>'Raw Data'!$AC58</f>
        <v>Frequently: I systematically refine prompts until I’m satisfied</v>
      </c>
      <c r="AH62" s="18">
        <f t="shared" si="14"/>
        <v>1</v>
      </c>
      <c r="AI62" s="18" t="str">
        <f>'Raw Data'!$AD58</f>
        <v>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v>
      </c>
      <c r="AJ62" s="18" t="s">
        <v>285</v>
      </c>
      <c r="AK62" s="21" t="str">
        <f>substitute('Prompt Template'!$C$2,$AI$5,$AJ62)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ideia.&lt;/user_input&gt;</v>
      </c>
      <c r="AL62" s="18">
        <f t="array" ref="AL62">index('Response Scoring'!$G:$G,match($A62,'Response Scoring'!$A:$A,0))</f>
        <v>4</v>
      </c>
      <c r="AM62" s="18">
        <f t="shared" si="15"/>
        <v>0.8</v>
      </c>
      <c r="AN62" s="18" t="str">
        <f>'Raw Data'!$AE58</f>
        <v>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v>
      </c>
      <c r="AO62" s="18" t="s">
        <v>286</v>
      </c>
      <c r="AP62" s="21" t="str">
        <f>substitute('Prompt Template'!$D$2,$AN$5,$AO62)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Z.”&lt;/user_input&gt;
</v>
      </c>
      <c r="AQ62" s="18">
        <f t="array" ref="AQ62">index('Response Scoring'!$I:$I,match($A62,'Response Scoring'!$A:$A,0))</f>
        <v>5</v>
      </c>
      <c r="AR62" s="18">
        <f t="shared" si="16"/>
        <v>1</v>
      </c>
      <c r="AS62" s="24">
        <f t="shared" si="17"/>
        <v>9.3</v>
      </c>
      <c r="AT62" s="24">
        <f t="shared" si="18"/>
        <v>8.4</v>
      </c>
      <c r="AU62" s="18">
        <f t="shared" si="19"/>
        <v>36.56666667</v>
      </c>
      <c r="AV62" s="24">
        <f t="shared" si="20"/>
        <v>73.13333333</v>
      </c>
      <c r="AW62" s="18" t="str">
        <f t="shared" si="21"/>
        <v>AI Practitioner</v>
      </c>
      <c r="AX62" s="18" t="str">
        <f>'Raw Data'!AF58</f>
        <v>ChatGPT, Gemini</v>
      </c>
      <c r="AY62" s="18" t="str">
        <f>'Raw Data'!AG58</f>
        <v>Yes</v>
      </c>
      <c r="AZ62" s="18" t="str">
        <f>'Raw Data'!AH58</f>
        <v/>
      </c>
      <c r="BA62" s="18" t="str">
        <f>'Raw Data'!AI58</f>
        <v/>
      </c>
      <c r="BB62" s="18" t="str">
        <f>'Raw Data'!AJ58</f>
        <v/>
      </c>
      <c r="BC62" s="18" t="str">
        <f>'Raw Data'!AK58</f>
        <v/>
      </c>
      <c r="BD62" s="18" t="str">
        <f>'Raw Data'!AL58</f>
        <v/>
      </c>
      <c r="BE62" s="18" t="str">
        <f>'Raw Data'!AM58</f>
        <v/>
      </c>
      <c r="BF62" s="18" t="str">
        <f>'Raw Data'!AN58</f>
        <v/>
      </c>
      <c r="BG62" s="18" t="str">
        <f>'Raw Data'!AO58</f>
        <v/>
      </c>
      <c r="BH62" s="18" t="str">
        <f>'Raw Data'!AP58</f>
        <v/>
      </c>
      <c r="BI62" s="18" t="str">
        <f>'Raw Data'!AQ58</f>
        <v/>
      </c>
      <c r="BJ62" s="18" t="str">
        <f>'Raw Data'!AR58</f>
        <v/>
      </c>
      <c r="BK62" s="18" t="str">
        <f>'Raw Data'!AS58</f>
        <v/>
      </c>
      <c r="BL62" s="18" t="str">
        <f>'Raw Data'!AT58</f>
        <v/>
      </c>
      <c r="BM62" s="18" t="str">
        <f>'Raw Data'!AU58</f>
        <v/>
      </c>
      <c r="BN62" s="18" t="str">
        <f>'Raw Data'!AV58</f>
        <v/>
      </c>
      <c r="BO62" s="18" t="str">
        <f>'Raw Data'!AW58</f>
        <v/>
      </c>
      <c r="BP62" s="18" t="str">
        <f>'Raw Data'!AX58</f>
        <v/>
      </c>
      <c r="BQ62" s="18" t="str">
        <f>'Raw Data'!AY58</f>
        <v/>
      </c>
      <c r="BR62" s="18" t="str">
        <f>'Raw Data'!AZ58</f>
        <v/>
      </c>
      <c r="BS62" s="18" t="str">
        <f>'Raw Data'!D58</f>
        <v/>
      </c>
      <c r="BT62" s="18" t="str">
        <f>'Raw Data'!E58</f>
        <v/>
      </c>
      <c r="BU62" s="18" t="str">
        <f>'Raw Data'!F58</f>
        <v>DTC GHQ</v>
      </c>
      <c r="BV62" s="25" t="str">
        <f>'Raw Data'!G58</f>
        <v>Product Design</v>
      </c>
      <c r="BW62" s="25" t="str">
        <f t="shared" si="22"/>
        <v>#REF!</v>
      </c>
      <c r="BX62" s="25" t="str">
        <f>'Raw Data'!I58</f>
        <v>N/A</v>
      </c>
      <c r="BY62" s="18" t="str">
        <f>'Raw Data'!J58</f>
        <v/>
      </c>
      <c r="BZ62" s="18" t="str">
        <f>'Raw Data'!K58</f>
        <v/>
      </c>
      <c r="CA62" s="18" t="str">
        <f>'Raw Data'!L58</f>
        <v>Brazil</v>
      </c>
      <c r="CB62" s="18" t="str">
        <f>'Raw Data'!M58</f>
        <v>Growth Group</v>
      </c>
      <c r="CC62" s="18" t="str">
        <f>'Raw Data'!N58</f>
        <v>AB Inbev </v>
      </c>
      <c r="CD62" s="25" t="str">
        <f>'Raw Data'!O58</f>
        <v>Fernanda Faria - Product Design</v>
      </c>
      <c r="CE62" s="17" t="str">
        <f>'Raw Data'!P58</f>
        <v>Light User</v>
      </c>
      <c r="CF62" s="17" t="str">
        <f>'Raw Data'!Q58</f>
        <v>Monthly</v>
      </c>
    </row>
    <row r="63" ht="15.75" customHeight="1">
      <c r="A63" s="18">
        <f>'Raw Data'!$A59</f>
        <v>57</v>
      </c>
      <c r="B63" s="18" t="str">
        <f>'Raw Data'!$R59</f>
        <v>Daily</v>
      </c>
      <c r="C63" s="18">
        <f t="shared" si="1"/>
        <v>1</v>
      </c>
      <c r="D63" s="18" t="str">
        <f>'Raw Data'!$S59</f>
        <v>Creating first drafts of content from scratch (reports, proposals, marketing copy)</v>
      </c>
      <c r="E63" s="18">
        <f t="shared" si="2"/>
        <v>2</v>
      </c>
      <c r="F63" s="19">
        <f t="shared" si="3"/>
        <v>0.6666666667</v>
      </c>
      <c r="G63" s="20" t="str">
        <f>'Raw Data'!T59</f>
        <v>I’ve built custom AI tools (CustomGPTs, Copilot Agents, Google Gems, Claude Projects) for repetitive tasks</v>
      </c>
      <c r="H63" s="18">
        <f t="shared" si="4"/>
        <v>0.75</v>
      </c>
      <c r="I63" s="18" t="str">
        <f>'Raw Data'!$U59</f>
        <v>Create a systematic process where AI handles data analysis and summary generation consistently</v>
      </c>
      <c r="J63" s="18">
        <f t="shared" si="5"/>
        <v>1</v>
      </c>
      <c r="K63" s="18" t="str">
        <f>'Raw Data'!$V59</f>
        <v>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v>
      </c>
      <c r="L63" s="18" t="s">
        <v>287</v>
      </c>
      <c r="M63" s="21" t="str">
        <f>substitute('Prompt Template'!$A$2,$K$5,$L63)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fazer.&lt;/user_input&gt;</v>
      </c>
      <c r="N63" s="18">
        <f t="array" ref="N63">index('Response Scoring'!$C:$C,match($A63,'Response Scoring'!$A:$A,0))</f>
        <v>3</v>
      </c>
      <c r="O63" s="19">
        <f t="shared" si="6"/>
        <v>1</v>
      </c>
      <c r="P63" s="18" t="str">
        <f>'Raw Data'!$W59</f>
        <v>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v>
      </c>
      <c r="Q63" s="18" t="s">
        <v>288</v>
      </c>
      <c r="R63" s="21" t="str">
        <f>substitute('Prompt Template'!$B$2,$P$5,$Q63)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trabalho.&lt;/user_input&gt;</v>
      </c>
      <c r="S63" s="18">
        <f t="array" ref="S63">index('Response Scoring'!$E:$E,match($A63,'Response Scoring'!$A:$A,0))</f>
        <v>3</v>
      </c>
      <c r="T63" s="19">
        <f t="shared" si="7"/>
        <v>1</v>
      </c>
      <c r="U63" s="19">
        <f t="shared" si="8"/>
        <v>5.416666667</v>
      </c>
      <c r="V63" s="18" t="str">
        <f>'Raw Data'!$X59</f>
        <v>Analyzing presentation slides to evaluate both the visual design and written content for consistency</v>
      </c>
      <c r="W63" s="18">
        <f t="shared" si="9"/>
        <v>1</v>
      </c>
      <c r="X63" s="18" t="str">
        <f>'Raw Data'!$Y59</f>
        <v>Hallucinations (generating false or misleading information), Biases in answers, Data privacy concerns when information is shared with an LLM, Vulnerability to manipulation by bad actors</v>
      </c>
      <c r="Y63" s="22">
        <f t="shared" si="10"/>
        <v>1</v>
      </c>
      <c r="Z63" s="18" t="str">
        <f>'Raw Data'!$Z59</f>
        <v>Use secure company instances or enterprise plans when available</v>
      </c>
      <c r="AA63" s="19">
        <f t="shared" si="11"/>
        <v>0.5</v>
      </c>
      <c r="AB63" s="18" t="str">
        <f>'Raw Data'!$AA59</f>
        <v>Always: I routinely cross-check AI outputs with reliable sources</v>
      </c>
      <c r="AC63" s="18">
        <f t="shared" si="12"/>
        <v>1</v>
      </c>
      <c r="AD63" s="18" t="str">
        <f>'Raw Data'!$AB59</f>
        <v>Cross-reference key claims with reliable external sources, Verify any calculations or data analysis independently</v>
      </c>
      <c r="AE63" s="18">
        <f t="shared" si="13"/>
        <v>0.5</v>
      </c>
      <c r="AF63" s="23">
        <v>7.8</v>
      </c>
      <c r="AG63" s="18" t="str">
        <f>'Raw Data'!$AC59</f>
        <v>Frequently: I systematically refine prompts until I’m satisfied</v>
      </c>
      <c r="AH63" s="18">
        <f t="shared" si="14"/>
        <v>1</v>
      </c>
      <c r="AI63" s="18" t="str">
        <f>'Raw Data'!$AD59</f>
        <v>Me ajude a me preparar para uma reunião sobre uma nova iniciativa. Organize os pontos principais que devo apresentar, destaque riscos e oportunidades, sugira perguntas estratégicas e simule possíveis dúvidas dos executivos para que eu possa chegar mais preparada.</v>
      </c>
      <c r="AJ63" s="18" t="s">
        <v>289</v>
      </c>
      <c r="AK63" s="21" t="str">
        <f>substitute('Prompt Template'!$C$2,$AI$5,$AJ63)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uma reunião sobre uma nova iniciativa. Organize os pontos principais que devo apresentar, destaque riscos e oportunidades, sugira perguntas estratégicas e simule possíveis dúvidas dos executivos para que eu possa chegar mais preparada.&lt;/prompt&gt;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uma reunião sobre uma nova iniciativa. Organize os pontos principais que devo apresentar, destaque riscos e oportunidades, sugira perguntas estratégicas e simule possíveis dúvidas dos executivos para que eu possa chegar mais preparada.&lt;/user_input&gt;</v>
      </c>
      <c r="AL63" s="18">
        <f t="array" ref="AL63">index('Response Scoring'!$G:$G,match($A63,'Response Scoring'!$A:$A,0))</f>
        <v>4</v>
      </c>
      <c r="AM63" s="18">
        <f t="shared" si="15"/>
        <v>0.8</v>
      </c>
      <c r="AN63" s="18" t="str">
        <f>'Raw Data'!$AE59</f>
        <v>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v>
      </c>
      <c r="AO63" s="18" t="s">
        <v>290</v>
      </c>
      <c r="AP63" s="21" t="str">
        <f>substitute('Prompt Template'!$D$2,$AN$5,$AO63)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padronização.&lt;/user_input&gt;
</v>
      </c>
      <c r="AQ63" s="18">
        <f t="array" ref="AQ63">index('Response Scoring'!$I:$I,match($A63,'Response Scoring'!$A:$A,0))</f>
        <v>4</v>
      </c>
      <c r="AR63" s="18">
        <f t="shared" si="16"/>
        <v>0.8</v>
      </c>
      <c r="AS63" s="24">
        <f t="shared" si="17"/>
        <v>8.3</v>
      </c>
      <c r="AT63" s="24">
        <f t="shared" si="18"/>
        <v>8.4</v>
      </c>
      <c r="AU63" s="18">
        <f t="shared" si="19"/>
        <v>35.23333333</v>
      </c>
      <c r="AV63" s="24">
        <f t="shared" si="20"/>
        <v>70.46666667</v>
      </c>
      <c r="AW63" s="18" t="str">
        <f t="shared" si="21"/>
        <v>AI Practitioner</v>
      </c>
      <c r="AX63" s="18" t="str">
        <f>'Raw Data'!AF59</f>
        <v>ChatGPT, Gemini</v>
      </c>
      <c r="AY63" s="18" t="str">
        <f>'Raw Data'!AG59</f>
        <v>Yes</v>
      </c>
      <c r="AZ63" s="18" t="str">
        <f>'Raw Data'!AH59</f>
        <v/>
      </c>
      <c r="BA63" s="18" t="str">
        <f>'Raw Data'!AI59</f>
        <v/>
      </c>
      <c r="BB63" s="18" t="str">
        <f>'Raw Data'!AJ59</f>
        <v/>
      </c>
      <c r="BC63" s="18" t="str">
        <f>'Raw Data'!AK59</f>
        <v/>
      </c>
      <c r="BD63" s="18" t="str">
        <f>'Raw Data'!AL59</f>
        <v/>
      </c>
      <c r="BE63" s="18" t="str">
        <f>'Raw Data'!AM59</f>
        <v/>
      </c>
      <c r="BF63" s="18" t="str">
        <f>'Raw Data'!AN59</f>
        <v/>
      </c>
      <c r="BG63" s="18" t="str">
        <f>'Raw Data'!AO59</f>
        <v/>
      </c>
      <c r="BH63" s="18" t="str">
        <f>'Raw Data'!AP59</f>
        <v/>
      </c>
      <c r="BI63" s="18" t="str">
        <f>'Raw Data'!AQ59</f>
        <v/>
      </c>
      <c r="BJ63" s="18" t="str">
        <f>'Raw Data'!AR59</f>
        <v/>
      </c>
      <c r="BK63" s="18" t="str">
        <f>'Raw Data'!AS59</f>
        <v/>
      </c>
      <c r="BL63" s="18" t="str">
        <f>'Raw Data'!AT59</f>
        <v/>
      </c>
      <c r="BM63" s="18" t="str">
        <f>'Raw Data'!AU59</f>
        <v/>
      </c>
      <c r="BN63" s="18" t="str">
        <f>'Raw Data'!AV59</f>
        <v/>
      </c>
      <c r="BO63" s="18" t="str">
        <f>'Raw Data'!AW59</f>
        <v/>
      </c>
      <c r="BP63" s="18" t="str">
        <f>'Raw Data'!AX59</f>
        <v/>
      </c>
      <c r="BQ63" s="18" t="str">
        <f>'Raw Data'!AY59</f>
        <v/>
      </c>
      <c r="BR63" s="18" t="str">
        <f>'Raw Data'!AZ59</f>
        <v/>
      </c>
      <c r="BS63" s="18" t="str">
        <f>'Raw Data'!D59</f>
        <v/>
      </c>
      <c r="BT63" s="18" t="str">
        <f>'Raw Data'!E59</f>
        <v/>
      </c>
      <c r="BU63" s="18" t="str">
        <f>'Raw Data'!F59</f>
        <v>ZÉ</v>
      </c>
      <c r="BV63" s="25" t="str">
        <f>'Raw Data'!G59</f>
        <v>Dig. Insights / Finance</v>
      </c>
      <c r="BW63" s="25" t="str">
        <f t="shared" si="22"/>
        <v>#REF!</v>
      </c>
      <c r="BX63" s="25" t="str">
        <f>'Raw Data'!I59</f>
        <v>N/A</v>
      </c>
      <c r="BY63" s="18" t="str">
        <f>'Raw Data'!J59</f>
        <v/>
      </c>
      <c r="BZ63" s="18" t="str">
        <f>'Raw Data'!K59</f>
        <v/>
      </c>
      <c r="CA63" s="18" t="str">
        <f>'Raw Data'!L59</f>
        <v>Brazil</v>
      </c>
      <c r="CB63" s="18" t="str">
        <f>'Raw Data'!M59</f>
        <v>SAZ</v>
      </c>
      <c r="CC63" s="18" t="str">
        <f>'Raw Data'!N59</f>
        <v>Ambev</v>
      </c>
      <c r="CD63" s="25" t="str">
        <f>'Raw Data'!O59</f>
        <v>Azambuja - Dig. Insights / Finance</v>
      </c>
      <c r="CE63" s="17" t="str">
        <f>'Raw Data'!P59</f>
        <v>Medium User</v>
      </c>
      <c r="CF63" s="17" t="str">
        <f>'Raw Data'!Q59</f>
        <v>Weekly</v>
      </c>
    </row>
    <row r="64" ht="15.75" customHeight="1">
      <c r="A64" s="18">
        <f>'Raw Data'!$A60</f>
        <v>58</v>
      </c>
      <c r="B64" s="18" t="str">
        <f>'Raw Data'!$R60</f>
        <v>Daily</v>
      </c>
      <c r="C64" s="18">
        <f t="shared" si="1"/>
        <v>1</v>
      </c>
      <c r="D64" s="18" t="str">
        <f>'Raw Data'!$S60</f>
        <v>Getting quick answers to specific questions or looking up information, Editing or improving text I’ve already written (emails, documents, presentations), Analyzing data or documents to extract insights or summaries</v>
      </c>
      <c r="E64" s="18">
        <f t="shared" si="2"/>
        <v>2</v>
      </c>
      <c r="F64" s="19">
        <f t="shared" si="3"/>
        <v>0.6666666667</v>
      </c>
      <c r="G64" s="20" t="str">
        <f>'Raw Data'!T60</f>
        <v>I maintain a library of prompts that I reuse frequently</v>
      </c>
      <c r="H64" s="18">
        <f t="shared" si="4"/>
        <v>0.5</v>
      </c>
      <c r="I64" s="18" t="str">
        <f>'Raw Data'!$U60</f>
        <v>Create a systematic process where AI handles data analysis and summary generation consistently</v>
      </c>
      <c r="J64" s="18">
        <f t="shared" si="5"/>
        <v>1</v>
      </c>
      <c r="K64" s="18" t="str">
        <f>'Raw Data'!$V60</f>
        <v>Tentaria descrever para a IA o perfil dos executivos que vão ouvir a apresentação, daria um contexto sobre a empresa e o que precisa para apresentar</v>
      </c>
      <c r="L64" s="18" t="s">
        <v>291</v>
      </c>
      <c r="M64" s="21" t="str">
        <f>substitute('Prompt Template'!$A$2,$K$5,$L64)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descrever para a IA o perfil dos executivos que vão ouvir a apresentação, daria um contexto sobre a empresa e o que precisa para apresentar&lt;/user_input&gt;</v>
      </c>
      <c r="N64" s="18">
        <f t="array" ref="N64">index('Response Scoring'!$C:$C,match($A64,'Response Scoring'!$A:$A,0))</f>
        <v>1</v>
      </c>
      <c r="O64" s="19">
        <f t="shared" si="6"/>
        <v>0.3333333333</v>
      </c>
      <c r="P64" s="18" t="str">
        <f>'Raw Data'!$W60</f>
        <v>Como agente de antifraude, estou usando a IA para ganhar tempo com atividades repetitivas. Uso-a para fazer fórmulas no excel e e realizar pesquisas básicas na internet que impactam as minhas análises</v>
      </c>
      <c r="Q64" s="18" t="s">
        <v>292</v>
      </c>
      <c r="R64" s="21" t="str">
        <f>substitute('Prompt Template'!$B$2,$P$5,$Q64)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agente de antifraude, estou usando a IA para ganhar tempo com atividades repetitivas. Uso-a para fazer fórmulas no excel e e realizar pesquisas básicas na internet que impactam as minhas análises&lt;/user_input&gt;</v>
      </c>
      <c r="S64" s="18">
        <f t="array" ref="S64">index('Response Scoring'!$E:$E,match($A64,'Response Scoring'!$A:$A,0))</f>
        <v>1</v>
      </c>
      <c r="T64" s="19">
        <f t="shared" si="7"/>
        <v>0.3333333333</v>
      </c>
      <c r="U64" s="19">
        <f t="shared" si="8"/>
        <v>3.833333333</v>
      </c>
      <c r="V64" s="18" t="str">
        <f>'Raw Data'!$X60</f>
        <v>Creating a complete slide deck with visual design for an important client presentation</v>
      </c>
      <c r="W64" s="18">
        <f t="shared" si="9"/>
        <v>0</v>
      </c>
      <c r="X64" s="18" t="str">
        <f>'Raw Data'!$Y60</f>
        <v>Hallucinations (generating false or misleading information), Biases in answers, Data privacy concerns when information is shared with an LLM</v>
      </c>
      <c r="Y64" s="22">
        <f t="shared" si="10"/>
        <v>0.75</v>
      </c>
      <c r="Z64" s="18" t="str">
        <f>'Raw Data'!$Z60</f>
        <v>Anonymize information by removing identifying details, Use secure company instances or enterprise plans when available</v>
      </c>
      <c r="AA64" s="19">
        <f t="shared" si="11"/>
        <v>1</v>
      </c>
      <c r="AB64" s="18" t="str">
        <f>'Raw Data'!$AA60</f>
        <v>Always: I routinely cross-check AI outputs with reliable sources</v>
      </c>
      <c r="AC64" s="18">
        <f t="shared" si="12"/>
        <v>1</v>
      </c>
      <c r="AD64" s="18" t="str">
        <f>'Raw Data'!$AB60</f>
        <v>Look for professional formatting and proper grammar, Cross-reference key claims with reliable external sources, Ask the same AI tool to double-check its work for accuracy, Verify any calculations or data analysis independently</v>
      </c>
      <c r="AE64" s="18">
        <f t="shared" si="13"/>
        <v>0</v>
      </c>
      <c r="AF64" s="23">
        <v>9.3</v>
      </c>
      <c r="AG64" s="18" t="str">
        <f>'Raw Data'!$AC60</f>
        <v>Sometimes: I iterate 2–3 times to reach a good result</v>
      </c>
      <c r="AH64" s="18">
        <f t="shared" si="14"/>
        <v>0.67</v>
      </c>
      <c r="AI64" s="18" t="str">
        <f>'Raw Data'!$AD60</f>
        <v>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v>
      </c>
      <c r="AJ64" s="18" t="s">
        <v>293</v>
      </c>
      <c r="AK64" s="21" t="str">
        <f>substitute('Prompt Template'!$C$2,$AI$5,$AJ64)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Ambev&lt;/user_input&gt;</v>
      </c>
      <c r="AL64" s="18">
        <f t="array" ref="AL64">index('Response Scoring'!$G:$G,match($A64,'Response Scoring'!$A:$A,0))</f>
        <v>4</v>
      </c>
      <c r="AM64" s="18">
        <f t="shared" si="15"/>
        <v>0.8</v>
      </c>
      <c r="AN64" s="18" t="str">
        <f>'Raw Data'!$AE60</f>
        <v>Eu não sei como criar instruções de IA personalizadas</v>
      </c>
      <c r="AO64" s="18" t="s">
        <v>140</v>
      </c>
      <c r="AP64" s="21" t="str">
        <f>substitute('Prompt Template'!$D$2,$AN$5,$AO64)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64" s="18">
        <f t="array" ref="AQ64">index('Response Scoring'!$I:$I,match($A64,'Response Scoring'!$A:$A,0))</f>
        <v>0</v>
      </c>
      <c r="AR64" s="18">
        <f t="shared" si="16"/>
        <v>0</v>
      </c>
      <c r="AS64" s="24">
        <f t="shared" si="17"/>
        <v>3.805</v>
      </c>
      <c r="AT64" s="24">
        <f t="shared" si="18"/>
        <v>7.74</v>
      </c>
      <c r="AU64" s="18">
        <f t="shared" si="19"/>
        <v>24.57666667</v>
      </c>
      <c r="AV64" s="24">
        <f t="shared" si="20"/>
        <v>49.15333333</v>
      </c>
      <c r="AW64" s="18" t="str">
        <f t="shared" si="21"/>
        <v>AI Experimenter</v>
      </c>
      <c r="AX64" s="18" t="str">
        <f>'Raw Data'!AF60</f>
        <v>ChatGPT, Gemini</v>
      </c>
      <c r="AY64" s="18" t="str">
        <f>'Raw Data'!AG60</f>
        <v>Yes</v>
      </c>
      <c r="AZ64" s="18" t="str">
        <f>'Raw Data'!AH60</f>
        <v/>
      </c>
      <c r="BA64" s="18" t="str">
        <f>'Raw Data'!AI60</f>
        <v/>
      </c>
      <c r="BB64" s="18" t="str">
        <f>'Raw Data'!AJ60</f>
        <v/>
      </c>
      <c r="BC64" s="18" t="str">
        <f>'Raw Data'!AK60</f>
        <v/>
      </c>
      <c r="BD64" s="18" t="str">
        <f>'Raw Data'!AL60</f>
        <v/>
      </c>
      <c r="BE64" s="18" t="str">
        <f>'Raw Data'!AM60</f>
        <v/>
      </c>
      <c r="BF64" s="18" t="str">
        <f>'Raw Data'!AN60</f>
        <v/>
      </c>
      <c r="BG64" s="18" t="str">
        <f>'Raw Data'!AO60</f>
        <v/>
      </c>
      <c r="BH64" s="18" t="str">
        <f>'Raw Data'!AP60</f>
        <v/>
      </c>
      <c r="BI64" s="18" t="str">
        <f>'Raw Data'!AQ60</f>
        <v/>
      </c>
      <c r="BJ64" s="18" t="str">
        <f>'Raw Data'!AR60</f>
        <v/>
      </c>
      <c r="BK64" s="18" t="str">
        <f>'Raw Data'!AS60</f>
        <v/>
      </c>
      <c r="BL64" s="18" t="str">
        <f>'Raw Data'!AT60</f>
        <v/>
      </c>
      <c r="BM64" s="18" t="str">
        <f>'Raw Data'!AU60</f>
        <v/>
      </c>
      <c r="BN64" s="18" t="str">
        <f>'Raw Data'!AV60</f>
        <v/>
      </c>
      <c r="BO64" s="18" t="str">
        <f>'Raw Data'!AW60</f>
        <v/>
      </c>
      <c r="BP64" s="18" t="str">
        <f>'Raw Data'!AX60</f>
        <v/>
      </c>
      <c r="BQ64" s="18" t="str">
        <f>'Raw Data'!AY60</f>
        <v/>
      </c>
      <c r="BR64" s="18" t="str">
        <f>'Raw Data'!AZ60</f>
        <v/>
      </c>
      <c r="BS64" s="18" t="str">
        <f>'Raw Data'!D60</f>
        <v/>
      </c>
      <c r="BT64" s="18" t="str">
        <f>'Raw Data'!E60</f>
        <v/>
      </c>
      <c r="BU64" s="18" t="str">
        <f>'Raw Data'!F60</f>
        <v>ZÉ</v>
      </c>
      <c r="BV64" s="25" t="str">
        <f>'Raw Data'!G60</f>
        <v>Dig. Insights / Finance</v>
      </c>
      <c r="BW64" s="25" t="str">
        <f t="shared" si="22"/>
        <v>#REF!</v>
      </c>
      <c r="BX64" s="25" t="str">
        <f>'Raw Data'!I60</f>
        <v>N/A</v>
      </c>
      <c r="BY64" s="18" t="str">
        <f>'Raw Data'!J60</f>
        <v/>
      </c>
      <c r="BZ64" s="18" t="str">
        <f>'Raw Data'!K60</f>
        <v/>
      </c>
      <c r="CA64" s="18" t="str">
        <f>'Raw Data'!L60</f>
        <v>Brazil</v>
      </c>
      <c r="CB64" s="18" t="str">
        <f>'Raw Data'!M60</f>
        <v>SAZ</v>
      </c>
      <c r="CC64" s="18" t="str">
        <f>'Raw Data'!N60</f>
        <v>Ambev</v>
      </c>
      <c r="CD64" s="25" t="str">
        <f>'Raw Data'!O60</f>
        <v>Azambuja - Dig. Insights / Finance</v>
      </c>
      <c r="CE64" s="17" t="str">
        <f>'Raw Data'!P60</f>
        <v>Skeptic User</v>
      </c>
      <c r="CF64" s="17" t="str">
        <f>'Raw Data'!Q60</f>
        <v>Monthly</v>
      </c>
    </row>
    <row r="65" ht="15.75" customHeight="1">
      <c r="A65" s="18">
        <f>'Raw Data'!$A61</f>
        <v>59</v>
      </c>
      <c r="B65" s="18" t="str">
        <f>'Raw Data'!$R61</f>
        <v>Daily</v>
      </c>
      <c r="C65" s="18">
        <f t="shared" si="1"/>
        <v>1</v>
      </c>
      <c r="D65" s="18" t="str">
        <f>'Raw Data'!$S61</f>
        <v>Editing or improving text I’ve already written (emails, documents, presentations), Brainstorming ideas, testing concepts, or getting feedback on my thinking, Using AI for vibe coding to prototype solutions, apps, or products</v>
      </c>
      <c r="E65" s="18">
        <f t="shared" si="2"/>
        <v>3</v>
      </c>
      <c r="F65" s="19">
        <f t="shared" si="3"/>
        <v>1</v>
      </c>
      <c r="G65" s="20" t="str">
        <f>'Raw Data'!T61</f>
        <v>I’ve created workflows that connect AI with other systems (Slack, Salesforce, email) using integrations or code</v>
      </c>
      <c r="H65" s="18">
        <f t="shared" si="4"/>
        <v>1</v>
      </c>
      <c r="I65" s="18" t="str">
        <f>'Raw Data'!$U61</f>
        <v>Create a systematic process where AI handles data analysis and summary generation consistently</v>
      </c>
      <c r="J65" s="18">
        <f t="shared" si="5"/>
        <v>1</v>
      </c>
      <c r="K65" s="18" t="str">
        <f>'Raw Data'!$V61</f>
        <v>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v>
      </c>
      <c r="L65" s="18" t="s">
        <v>294</v>
      </c>
      <c r="M65" s="21" t="str">
        <f>substitute('Prompt Template'!$A$2,$K$5,$L65)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apresentação&lt;/user_input&gt;</v>
      </c>
      <c r="N65" s="18">
        <f t="array" ref="N65">index('Response Scoring'!$C:$C,match($A65,'Response Scoring'!$A:$A,0))</f>
        <v>3</v>
      </c>
      <c r="O65" s="19">
        <f t="shared" si="6"/>
        <v>1</v>
      </c>
      <c r="P65" s="18" t="str">
        <f>'Raw Data'!$W61</f>
        <v>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v>
      </c>
      <c r="Q65" s="18" t="s">
        <v>295</v>
      </c>
      <c r="R65" s="21" t="str">
        <f>substitute('Prompt Template'!$B$2,$P$5,$Q65)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entrega.&lt;/user_input&gt;</v>
      </c>
      <c r="S65" s="18">
        <f t="array" ref="S65">index('Response Scoring'!$E:$E,match($A65,'Response Scoring'!$A:$A,0))</f>
        <v>2</v>
      </c>
      <c r="T65" s="19">
        <f t="shared" si="7"/>
        <v>0.6666666667</v>
      </c>
      <c r="U65" s="19">
        <f t="shared" si="8"/>
        <v>5.666666667</v>
      </c>
      <c r="V65" s="18" t="str">
        <f>'Raw Data'!$X61</f>
        <v>Analyzing presentation slides to evaluate both the visual design and written content for consistency</v>
      </c>
      <c r="W65" s="18">
        <f t="shared" si="9"/>
        <v>1</v>
      </c>
      <c r="X65" s="18" t="str">
        <f>'Raw Data'!$Y61</f>
        <v>Hallucinations (generating false or misleading information), Biases in answers, Data privacy concerns when information is shared with an LLM, Vulnerability to manipulation by bad actors</v>
      </c>
      <c r="Y65" s="22">
        <f t="shared" si="10"/>
        <v>1</v>
      </c>
      <c r="Z65" s="18" t="str">
        <f>'Raw Data'!$Z61</f>
        <v>Verify that the AI tool has SSL/HTTPS encryption before using it, Anonymize information by removing identifying details, Use secure company instances or enterprise plans when available</v>
      </c>
      <c r="AA65" s="19">
        <f t="shared" si="11"/>
        <v>0</v>
      </c>
      <c r="AB65" s="18" t="str">
        <f>'Raw Data'!$AA61</f>
        <v>Always: I routinely cross-check AI outputs with reliable sources</v>
      </c>
      <c r="AC65" s="18">
        <f t="shared" si="12"/>
        <v>1</v>
      </c>
      <c r="AD65" s="18" t="str">
        <f>'Raw Data'!$AB61</f>
        <v>Check if the response uses confident language and specific details, Cross-reference key claims with reliable external sources, Verify any calculations or data analysis independently</v>
      </c>
      <c r="AE65" s="18">
        <f t="shared" si="13"/>
        <v>0</v>
      </c>
      <c r="AF65" s="23">
        <v>8.3</v>
      </c>
      <c r="AG65" s="18" t="str">
        <f>'Raw Data'!$AC61</f>
        <v>Frequently: I systematically refine prompts until I’m satisfied</v>
      </c>
      <c r="AH65" s="18">
        <f t="shared" si="14"/>
        <v>1</v>
      </c>
      <c r="AI65" s="18" t="str">
        <f>'Raw Data'!$AD61</f>
        <v>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v>
      </c>
      <c r="AJ65" s="18" t="s">
        <v>296</v>
      </c>
      <c r="AK65" s="21" t="str">
        <f>substitute('Prompt Template'!$C$2,$AI$5,$AJ65)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análise.&lt;/user_input&gt;</v>
      </c>
      <c r="AL65" s="18">
        <f t="array" ref="AL65">index('Response Scoring'!$G:$G,match($A65,'Response Scoring'!$A:$A,0))</f>
        <v>4</v>
      </c>
      <c r="AM65" s="18">
        <f t="shared" si="15"/>
        <v>0.8</v>
      </c>
      <c r="AN65" s="18" t="str">
        <f>'Raw Data'!$AE61</f>
        <v>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v>
      </c>
      <c r="AO65" s="18" t="s">
        <v>297</v>
      </c>
      <c r="AP65" s="21" t="str">
        <f>substitute('Prompt Template'!$D$2,$AN$5,$AO65)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valores&lt;/user_input&gt;
</v>
      </c>
      <c r="AQ65" s="18">
        <f t="array" ref="AQ65">index('Response Scoring'!$I:$I,match($A65,'Response Scoring'!$A:$A,0))</f>
        <v>2</v>
      </c>
      <c r="AR65" s="18">
        <f t="shared" si="16"/>
        <v>0.4</v>
      </c>
      <c r="AS65" s="24">
        <f t="shared" si="17"/>
        <v>6.3</v>
      </c>
      <c r="AT65" s="24">
        <f t="shared" si="18"/>
        <v>8.4</v>
      </c>
      <c r="AU65" s="18">
        <f t="shared" si="19"/>
        <v>32.23333333</v>
      </c>
      <c r="AV65" s="24">
        <f t="shared" si="20"/>
        <v>64.46666667</v>
      </c>
      <c r="AW65" s="18" t="str">
        <f t="shared" si="21"/>
        <v>AI Practitioner</v>
      </c>
      <c r="AX65" s="18" t="str">
        <f>'Raw Data'!AF61</f>
        <v>ChatGPT, CoPilot, DeepSeek, Mistral</v>
      </c>
      <c r="AY65" s="18" t="str">
        <f>'Raw Data'!AG61</f>
        <v>Yes</v>
      </c>
      <c r="AZ65" s="18" t="str">
        <f>'Raw Data'!AH61</f>
        <v/>
      </c>
      <c r="BA65" s="18" t="str">
        <f>'Raw Data'!AI61</f>
        <v/>
      </c>
      <c r="BB65" s="18" t="str">
        <f>'Raw Data'!AJ61</f>
        <v/>
      </c>
      <c r="BC65" s="18" t="str">
        <f>'Raw Data'!AK61</f>
        <v/>
      </c>
      <c r="BD65" s="18" t="str">
        <f>'Raw Data'!AL61</f>
        <v/>
      </c>
      <c r="BE65" s="18" t="str">
        <f>'Raw Data'!AM61</f>
        <v/>
      </c>
      <c r="BF65" s="18" t="str">
        <f>'Raw Data'!AN61</f>
        <v/>
      </c>
      <c r="BG65" s="18" t="str">
        <f>'Raw Data'!AO61</f>
        <v/>
      </c>
      <c r="BH65" s="18" t="str">
        <f>'Raw Data'!AP61</f>
        <v/>
      </c>
      <c r="BI65" s="18" t="str">
        <f>'Raw Data'!AQ61</f>
        <v/>
      </c>
      <c r="BJ65" s="18" t="str">
        <f>'Raw Data'!AR61</f>
        <v/>
      </c>
      <c r="BK65" s="18" t="str">
        <f>'Raw Data'!AS61</f>
        <v/>
      </c>
      <c r="BL65" s="18" t="str">
        <f>'Raw Data'!AT61</f>
        <v/>
      </c>
      <c r="BM65" s="18" t="str">
        <f>'Raw Data'!AU61</f>
        <v/>
      </c>
      <c r="BN65" s="18" t="str">
        <f>'Raw Data'!AV61</f>
        <v/>
      </c>
      <c r="BO65" s="18" t="str">
        <f>'Raw Data'!AW61</f>
        <v/>
      </c>
      <c r="BP65" s="18" t="str">
        <f>'Raw Data'!AX61</f>
        <v/>
      </c>
      <c r="BQ65" s="18" t="str">
        <f>'Raw Data'!AY61</f>
        <v/>
      </c>
      <c r="BR65" s="18" t="str">
        <f>'Raw Data'!AZ61</f>
        <v/>
      </c>
      <c r="BS65" s="18" t="str">
        <f>'Raw Data'!D61</f>
        <v/>
      </c>
      <c r="BT65" s="18" t="str">
        <f>'Raw Data'!E61</f>
        <v/>
      </c>
      <c r="BU65" s="18" t="str">
        <f>'Raw Data'!F61</f>
        <v>ZÉ</v>
      </c>
      <c r="BV65" s="25" t="str">
        <f>'Raw Data'!G61</f>
        <v>Dig. Insights / Finance</v>
      </c>
      <c r="BW65" s="25" t="str">
        <f t="shared" si="22"/>
        <v>#REF!</v>
      </c>
      <c r="BX65" s="25" t="str">
        <f>'Raw Data'!I61</f>
        <v>N/A</v>
      </c>
      <c r="BY65" s="18" t="str">
        <f>'Raw Data'!J61</f>
        <v/>
      </c>
      <c r="BZ65" s="18" t="str">
        <f>'Raw Data'!K61</f>
        <v/>
      </c>
      <c r="CA65" s="18" t="str">
        <f>'Raw Data'!L61</f>
        <v>Brazil</v>
      </c>
      <c r="CB65" s="18" t="str">
        <f>'Raw Data'!M61</f>
        <v>SAZ</v>
      </c>
      <c r="CC65" s="18" t="str">
        <f>'Raw Data'!N61</f>
        <v>Ambev</v>
      </c>
      <c r="CD65" s="25" t="str">
        <f>'Raw Data'!O61</f>
        <v>Azambuja - Dig. Insights / Finance</v>
      </c>
      <c r="CE65" s="17" t="str">
        <f>'Raw Data'!P61</f>
        <v>Heavy User</v>
      </c>
      <c r="CF65" s="17" t="str">
        <f>'Raw Data'!Q61</f>
        <v>Daily</v>
      </c>
    </row>
    <row r="66" ht="15.75" customHeight="1">
      <c r="A66" s="18">
        <f>'Raw Data'!$A62</f>
        <v>60</v>
      </c>
      <c r="B66" s="18" t="str">
        <f>'Raw Data'!$R62</f>
        <v>Daily</v>
      </c>
      <c r="C66" s="18">
        <f t="shared" si="1"/>
        <v>1</v>
      </c>
      <c r="D66" s="18" t="str">
        <f>'Raw Data'!$S62</f>
        <v>Writing or debugging code, scripts, or formulas, Analyzing data or documents to extract insights or summaries, Getting quick answers to specific questions or looking up information</v>
      </c>
      <c r="E66" s="18">
        <f t="shared" si="2"/>
        <v>2</v>
      </c>
      <c r="F66" s="19">
        <f t="shared" si="3"/>
        <v>0.6666666667</v>
      </c>
      <c r="G66" s="20" t="str">
        <f>'Raw Data'!T62</f>
        <v>I create fresh prompts each time I use AI</v>
      </c>
      <c r="H66" s="18">
        <f t="shared" si="4"/>
        <v>0.25</v>
      </c>
      <c r="I66" s="18" t="str">
        <f>'Raw Data'!$U62</f>
        <v>Create a systematic process where AI handles data analysis and summary generation consistently</v>
      </c>
      <c r="J66" s="18">
        <f t="shared" si="5"/>
        <v>1</v>
      </c>
      <c r="K66" s="18" t="str">
        <f>'Raw Data'!$V62</f>
        <v>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v>
      </c>
      <c r="L66" s="18" t="s">
        <v>298</v>
      </c>
      <c r="M66" s="21" t="str">
        <f>substitute('Prompt Template'!$A$2,$K$5,$L66)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extrairia&lt;/user_input&gt;</v>
      </c>
      <c r="N66" s="18">
        <f t="array" ref="N66">index('Response Scoring'!$C:$C,match($A66,'Response Scoring'!$A:$A,0))</f>
        <v>3</v>
      </c>
      <c r="O66" s="19">
        <f t="shared" si="6"/>
        <v>1</v>
      </c>
      <c r="P66" s="18" t="str">
        <f>'Raw Data'!$W62</f>
        <v>Eu preciso entender e construir visões rápidas baseada nas fontes de dados (já salvas na IA) para detectar possíveis fraudadores, através da construção queries complexas e painéis em diferentes plataformas. Concluí muitas visões e consultas que demoram 3/4 horas em minutos</v>
      </c>
      <c r="Q66" s="18" t="s">
        <v>299</v>
      </c>
      <c r="R66" s="21" t="str">
        <f>substitute('Prompt Template'!$B$2,$P$5,$Q66)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entender e construir visões rápidas baseada nas fontes de dados (já salvas na IA) para detectar possíveis fraudadores, através da construção queries complexas e painéis em diferentes plataformas. Concluí muitas visões e consultas que demoram 3/4 horas em minutos&lt;/user_input&gt;</v>
      </c>
      <c r="S66" s="18">
        <f t="array" ref="S66">index('Response Scoring'!$E:$E,match($A66,'Response Scoring'!$A:$A,0))</f>
        <v>3</v>
      </c>
      <c r="T66" s="19">
        <f t="shared" si="7"/>
        <v>1</v>
      </c>
      <c r="U66" s="19">
        <f t="shared" si="8"/>
        <v>4.916666667</v>
      </c>
      <c r="V66" s="18" t="str">
        <f>'Raw Data'!$X62</f>
        <v>Analyzing presentation slides to evaluate both the visual design and written content for consistency</v>
      </c>
      <c r="W66" s="18">
        <f t="shared" si="9"/>
        <v>1</v>
      </c>
      <c r="X66" s="18" t="str">
        <f>'Raw Data'!$Y62</f>
        <v>Hallucinations (generating false or misleading information), Data privacy concerns when information is shared with an LLM</v>
      </c>
      <c r="Y66" s="22">
        <f t="shared" si="10"/>
        <v>0.5</v>
      </c>
      <c r="Z66" s="18" t="str">
        <f>'Raw Data'!$Z62</f>
        <v>Anonymize information by removing identifying details, Use secure company instances or enterprise plans when available</v>
      </c>
      <c r="AA66" s="19">
        <f t="shared" si="11"/>
        <v>1</v>
      </c>
      <c r="AB66" s="18" t="str">
        <f>'Raw Data'!$AA62</f>
        <v>Always: I routinely cross-check AI outputs with reliable sources</v>
      </c>
      <c r="AC66" s="18">
        <f t="shared" si="12"/>
        <v>1</v>
      </c>
      <c r="AD66" s="18" t="str">
        <f>'Raw Data'!$AB62</f>
        <v>Cross-reference key claims with reliable external sources, Verify any calculations or data analysis independently, Ask the same AI tool to double-check its work for accuracy</v>
      </c>
      <c r="AE66" s="18">
        <f t="shared" si="13"/>
        <v>0.75</v>
      </c>
      <c r="AF66" s="23">
        <v>7.7</v>
      </c>
      <c r="AG66" s="18" t="str">
        <f>'Raw Data'!$AC62</f>
        <v>Frequently: I systematically refine prompts until I’m satisfied</v>
      </c>
      <c r="AH66" s="18">
        <f t="shared" si="14"/>
        <v>1</v>
      </c>
      <c r="AI66" s="18" t="str">
        <f>'Raw Data'!$AD62</f>
        <v>Me ajude a entender os dados desse projeto, quero os em tópicos os principais fatores de decisão que são possíveis dentro desse contexto. Depois dessa análise quero que retorne uma nova proposta para levar em uma apresentação</v>
      </c>
      <c r="AJ66" s="18" t="s">
        <v>300</v>
      </c>
      <c r="AK66" s="21" t="str">
        <f>substitute('Prompt Template'!$C$2,$AI$5,$AJ66)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entender os dados desse projeto, quero os em tópicos os principais fatores de decisão que são possíveis dentro desse contexto. Depois dessa análise quero que retorne uma nova proposta para levar em uma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entender os dados desse projeto, quero os em tópicos os principais fatores de decisão que são possíveis dentro desse contexto. Depois dessa análise quero que retorne uma nova proposta para levar em uma apresentação&lt;/user_input&gt;</v>
      </c>
      <c r="AL66" s="18">
        <f t="array" ref="AL66">index('Response Scoring'!$G:$G,match($A66,'Response Scoring'!$A:$A,0))</f>
        <v>2</v>
      </c>
      <c r="AM66" s="18">
        <f t="shared" si="15"/>
        <v>0.4</v>
      </c>
      <c r="AN66" s="18" t="str">
        <f>'Raw Data'!$AE62</f>
        <v>Quero que utilize informações que já pesquisei sobre produto A e salve todas elas, também quero que salve tudo sobre a concorrência B que temos consultado nas últimas semanas. Quero que deixe de input as informações semanais e diárias sobre esses produtos atualizadas</v>
      </c>
      <c r="AO66" s="18" t="s">
        <v>301</v>
      </c>
      <c r="AP66" s="21" t="str">
        <f>substitute('Prompt Template'!$D$2,$AN$5,$AO66)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utilize informações que já pesquisei sobre produto A e salve todas elas, também quero que salve tudo sobre a concorrência B que temos consultado nas últimas semanas. Quero que deixe de input as informações semanais e diárias sobre esses produtos atualizadas&lt;/user_input&gt;
</v>
      </c>
      <c r="AQ66" s="18">
        <f t="array" ref="AQ66">index('Response Scoring'!$I:$I,match($A66,'Response Scoring'!$A:$A,0))</f>
        <v>1</v>
      </c>
      <c r="AR66" s="18">
        <f t="shared" si="16"/>
        <v>0.2</v>
      </c>
      <c r="AS66" s="24">
        <f t="shared" si="17"/>
        <v>3.9</v>
      </c>
      <c r="AT66" s="24">
        <f t="shared" si="18"/>
        <v>5.2</v>
      </c>
      <c r="AU66" s="18">
        <f t="shared" si="19"/>
        <v>25.33333333</v>
      </c>
      <c r="AV66" s="24">
        <f t="shared" si="20"/>
        <v>50.66666667</v>
      </c>
      <c r="AW66" s="18" t="str">
        <f t="shared" si="21"/>
        <v>AI Experimenter</v>
      </c>
      <c r="AX66" s="18" t="str">
        <f>'Raw Data'!AF62</f>
        <v>ChatGPT</v>
      </c>
      <c r="AY66" s="18" t="str">
        <f>'Raw Data'!AG62</f>
        <v>Yes</v>
      </c>
      <c r="AZ66" s="18" t="str">
        <f>'Raw Data'!AH62</f>
        <v/>
      </c>
      <c r="BA66" s="18" t="str">
        <f>'Raw Data'!AI62</f>
        <v/>
      </c>
      <c r="BB66" s="18" t="str">
        <f>'Raw Data'!AJ62</f>
        <v/>
      </c>
      <c r="BC66" s="18" t="str">
        <f>'Raw Data'!AK62</f>
        <v/>
      </c>
      <c r="BD66" s="18" t="str">
        <f>'Raw Data'!AL62</f>
        <v/>
      </c>
      <c r="BE66" s="18" t="str">
        <f>'Raw Data'!AM62</f>
        <v/>
      </c>
      <c r="BF66" s="18" t="str">
        <f>'Raw Data'!AN62</f>
        <v/>
      </c>
      <c r="BG66" s="18" t="str">
        <f>'Raw Data'!AO62</f>
        <v/>
      </c>
      <c r="BH66" s="18" t="str">
        <f>'Raw Data'!AP62</f>
        <v/>
      </c>
      <c r="BI66" s="18" t="str">
        <f>'Raw Data'!AQ62</f>
        <v/>
      </c>
      <c r="BJ66" s="18" t="str">
        <f>'Raw Data'!AR62</f>
        <v/>
      </c>
      <c r="BK66" s="18" t="str">
        <f>'Raw Data'!AS62</f>
        <v/>
      </c>
      <c r="BL66" s="18" t="str">
        <f>'Raw Data'!AT62</f>
        <v/>
      </c>
      <c r="BM66" s="18" t="str">
        <f>'Raw Data'!AU62</f>
        <v/>
      </c>
      <c r="BN66" s="18" t="str">
        <f>'Raw Data'!AV62</f>
        <v/>
      </c>
      <c r="BO66" s="18" t="str">
        <f>'Raw Data'!AW62</f>
        <v/>
      </c>
      <c r="BP66" s="18" t="str">
        <f>'Raw Data'!AX62</f>
        <v/>
      </c>
      <c r="BQ66" s="18" t="str">
        <f>'Raw Data'!AY62</f>
        <v/>
      </c>
      <c r="BR66" s="18" t="str">
        <f>'Raw Data'!AZ62</f>
        <v/>
      </c>
      <c r="BS66" s="18" t="str">
        <f>'Raw Data'!D62</f>
        <v/>
      </c>
      <c r="BT66" s="18" t="str">
        <f>'Raw Data'!E62</f>
        <v/>
      </c>
      <c r="BU66" s="18" t="str">
        <f>'Raw Data'!F62</f>
        <v>ZÉ</v>
      </c>
      <c r="BV66" s="25" t="str">
        <f>'Raw Data'!G62</f>
        <v>Dig. Insights / Finance</v>
      </c>
      <c r="BW66" s="25" t="str">
        <f t="shared" si="22"/>
        <v>#REF!</v>
      </c>
      <c r="BX66" s="25" t="str">
        <f>'Raw Data'!I62</f>
        <v>N/A</v>
      </c>
      <c r="BY66" s="18" t="str">
        <f>'Raw Data'!J62</f>
        <v/>
      </c>
      <c r="BZ66" s="18" t="str">
        <f>'Raw Data'!K62</f>
        <v/>
      </c>
      <c r="CA66" s="18" t="str">
        <f>'Raw Data'!L62</f>
        <v>Brazil</v>
      </c>
      <c r="CB66" s="18" t="str">
        <f>'Raw Data'!M62</f>
        <v>SAZ</v>
      </c>
      <c r="CC66" s="18" t="str">
        <f>'Raw Data'!N62</f>
        <v>Ambev</v>
      </c>
      <c r="CD66" s="25" t="str">
        <f>'Raw Data'!O62</f>
        <v>Azambuja - Dig. Insights / Finance</v>
      </c>
      <c r="CE66" s="17" t="str">
        <f>'Raw Data'!P62</f>
        <v>Skeptic User</v>
      </c>
      <c r="CF66" s="17" t="str">
        <f>'Raw Data'!Q62</f>
        <v>Monthly</v>
      </c>
    </row>
    <row r="67" ht="15.75" customHeight="1">
      <c r="A67" s="18">
        <f>'Raw Data'!$A63</f>
        <v>61</v>
      </c>
      <c r="B67" s="18" t="str">
        <f>'Raw Data'!$R63</f>
        <v>Daily</v>
      </c>
      <c r="C67" s="18">
        <f t="shared" si="1"/>
        <v>1</v>
      </c>
      <c r="D67" s="18" t="str">
        <f>'Raw Data'!$S63</f>
        <v>Writing or debugging code, scripts, or formulas, Analyzing data or documents to extract insights or summaries, Brainstorming ideas, testing concepts, or getting feedback on my thinking, Building custom prompts, templates, or workflows that I reuse regularly, Editing or improving text I’ve already written (emails, documents, presentations)</v>
      </c>
      <c r="E67" s="18">
        <f t="shared" si="2"/>
        <v>3</v>
      </c>
      <c r="F67" s="19">
        <f t="shared" si="3"/>
        <v>1</v>
      </c>
      <c r="G67" s="20" t="str">
        <f>'Raw Data'!T63</f>
        <v>I’ve built custom AI tools (CustomGPTs, Copilot Agents, Google Gems, Claude Projects) for repetitive tasks</v>
      </c>
      <c r="H67" s="18">
        <f t="shared" si="4"/>
        <v>0.75</v>
      </c>
      <c r="I67" s="18" t="str">
        <f>'Raw Data'!$U63</f>
        <v>Create a systematic process where AI handles data analysis and summary generation consistently</v>
      </c>
      <c r="J67" s="18">
        <f t="shared" si="5"/>
        <v>1</v>
      </c>
      <c r="K67" s="18" t="str">
        <f>'Raw Data'!$V63</f>
        <v>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v>
      </c>
      <c r="L67" s="18" t="s">
        <v>302</v>
      </c>
      <c r="M67" s="21" t="str">
        <f>substitute('Prompt Template'!$A$2,$K$5,$L67)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final&lt;/user_input&gt;</v>
      </c>
      <c r="N67" s="18">
        <f t="array" ref="N67">index('Response Scoring'!$C:$C,match($A67,'Response Scoring'!$A:$A,0))</f>
        <v>3</v>
      </c>
      <c r="O67" s="19">
        <f t="shared" si="6"/>
        <v>1</v>
      </c>
      <c r="P67" s="18" t="str">
        <f>'Raw Data'!$W63</f>
        <v>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v>
      </c>
      <c r="Q67" s="18" t="s">
        <v>303</v>
      </c>
      <c r="R67" s="21" t="str">
        <f>substitute('Prompt Template'!$B$2,$P$5,$Q67)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hora.&lt;/user_input&gt;</v>
      </c>
      <c r="S67" s="18">
        <f t="array" ref="S67">index('Response Scoring'!$E:$E,match($A67,'Response Scoring'!$A:$A,0))</f>
        <v>3</v>
      </c>
      <c r="T67" s="19">
        <f t="shared" si="7"/>
        <v>1</v>
      </c>
      <c r="U67" s="19">
        <f t="shared" si="8"/>
        <v>5.75</v>
      </c>
      <c r="V67" s="18" t="str">
        <f>'Raw Data'!$X63</f>
        <v>Analyzing presentation slides to evaluate both the visual design and written content for consistency</v>
      </c>
      <c r="W67" s="18">
        <f t="shared" si="9"/>
        <v>1</v>
      </c>
      <c r="X67" s="18" t="str">
        <f>'Raw Data'!$Y63</f>
        <v>Hallucinations (generating false or misleading information), Data privacy concerns when information is shared with an LLM, Biases in answers</v>
      </c>
      <c r="Y67" s="22">
        <f t="shared" si="10"/>
        <v>0.75</v>
      </c>
      <c r="Z67" s="18" t="str">
        <f>'Raw Data'!$Z63</f>
        <v>Anonymize information by removing identifying details, Use secure company instances or enterprise plans when available, Verify that the AI tool has SSL/HTTPS encryption before using it</v>
      </c>
      <c r="AA67" s="19">
        <f t="shared" si="11"/>
        <v>0</v>
      </c>
      <c r="AB67" s="18" t="str">
        <f>'Raw Data'!$AA63</f>
        <v>Always: I routinely cross-check AI outputs with reliable sources</v>
      </c>
      <c r="AC67" s="18">
        <f t="shared" si="12"/>
        <v>1</v>
      </c>
      <c r="AD67" s="18" t="str">
        <f>'Raw Data'!$AB63</f>
        <v>Ask the same AI tool to double-check its work for accuracy, Cross-reference key claims with reliable external sources</v>
      </c>
      <c r="AE67" s="18">
        <f t="shared" si="13"/>
        <v>0.5</v>
      </c>
      <c r="AF67" s="23">
        <v>6.2</v>
      </c>
      <c r="AG67" s="18" t="str">
        <f>'Raw Data'!$AC63</f>
        <v>Frequently: I systematically refine prompts until I’m satisfied</v>
      </c>
      <c r="AH67" s="18">
        <f t="shared" si="14"/>
        <v>1</v>
      </c>
      <c r="AI67" s="18" t="str">
        <f>'Raw Data'!$AD63</f>
        <v>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v>
      </c>
      <c r="AJ67" s="18" t="s">
        <v>304</v>
      </c>
      <c r="AK67" s="21" t="str">
        <f>substitute('Prompt Template'!$C$2,$AI$5,$AJ67)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executivos.&lt;/user_input&gt;</v>
      </c>
      <c r="AL67" s="18">
        <f t="array" ref="AL67">index('Response Scoring'!$G:$G,match($A67,'Response Scoring'!$A:$A,0))</f>
        <v>4</v>
      </c>
      <c r="AM67" s="18">
        <f t="shared" si="15"/>
        <v>0.8</v>
      </c>
      <c r="AN67" s="18" t="str">
        <f>'Raw Data'!$AE63</f>
        <v>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v>
      </c>
      <c r="AO67" s="18" t="s">
        <v>305</v>
      </c>
      <c r="AP67" s="21" t="str">
        <f>substitute('Prompt Template'!$D$2,$AN$5,$AO67)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Riscos&lt;/user_input&gt;
</v>
      </c>
      <c r="AQ67" s="18">
        <f t="array" ref="AQ67">index('Response Scoring'!$I:$I,match($A67,'Response Scoring'!$A:$A,0))</f>
        <v>4</v>
      </c>
      <c r="AR67" s="18">
        <f t="shared" si="16"/>
        <v>0.8</v>
      </c>
      <c r="AS67" s="24">
        <f t="shared" si="17"/>
        <v>8.3</v>
      </c>
      <c r="AT67" s="24">
        <f t="shared" si="18"/>
        <v>8.4</v>
      </c>
      <c r="AU67" s="18">
        <f t="shared" si="19"/>
        <v>34.3</v>
      </c>
      <c r="AV67" s="24">
        <f t="shared" si="20"/>
        <v>68.6</v>
      </c>
      <c r="AW67" s="18" t="str">
        <f t="shared" si="21"/>
        <v>AI Practitioner</v>
      </c>
      <c r="AX67" s="18" t="str">
        <f>'Raw Data'!AF63</f>
        <v>ChatGPT, Gemini, CoPilot</v>
      </c>
      <c r="AY67" s="18" t="str">
        <f>'Raw Data'!AG63</f>
        <v>Yes</v>
      </c>
      <c r="AZ67" s="18" t="str">
        <f>'Raw Data'!AH63</f>
        <v/>
      </c>
      <c r="BA67" s="18" t="str">
        <f>'Raw Data'!AI63</f>
        <v/>
      </c>
      <c r="BB67" s="18" t="str">
        <f>'Raw Data'!AJ63</f>
        <v/>
      </c>
      <c r="BC67" s="18" t="str">
        <f>'Raw Data'!AK63</f>
        <v/>
      </c>
      <c r="BD67" s="18" t="str">
        <f>'Raw Data'!AL63</f>
        <v/>
      </c>
      <c r="BE67" s="18" t="str">
        <f>'Raw Data'!AM63</f>
        <v/>
      </c>
      <c r="BF67" s="18" t="str">
        <f>'Raw Data'!AN63</f>
        <v/>
      </c>
      <c r="BG67" s="18" t="str">
        <f>'Raw Data'!AO63</f>
        <v/>
      </c>
      <c r="BH67" s="18" t="str">
        <f>'Raw Data'!AP63</f>
        <v/>
      </c>
      <c r="BI67" s="18" t="str">
        <f>'Raw Data'!AQ63</f>
        <v/>
      </c>
      <c r="BJ67" s="18" t="str">
        <f>'Raw Data'!AR63</f>
        <v/>
      </c>
      <c r="BK67" s="18" t="str">
        <f>'Raw Data'!AS63</f>
        <v/>
      </c>
      <c r="BL67" s="18" t="str">
        <f>'Raw Data'!AT63</f>
        <v/>
      </c>
      <c r="BM67" s="18" t="str">
        <f>'Raw Data'!AU63</f>
        <v/>
      </c>
      <c r="BN67" s="18" t="str">
        <f>'Raw Data'!AV63</f>
        <v/>
      </c>
      <c r="BO67" s="18" t="str">
        <f>'Raw Data'!AW63</f>
        <v/>
      </c>
      <c r="BP67" s="18" t="str">
        <f>'Raw Data'!AX63</f>
        <v/>
      </c>
      <c r="BQ67" s="18" t="str">
        <f>'Raw Data'!AY63</f>
        <v/>
      </c>
      <c r="BR67" s="18" t="str">
        <f>'Raw Data'!AZ63</f>
        <v/>
      </c>
      <c r="BS67" s="18" t="str">
        <f>'Raw Data'!D63</f>
        <v/>
      </c>
      <c r="BT67" s="18" t="str">
        <f>'Raw Data'!E63</f>
        <v/>
      </c>
      <c r="BU67" s="18" t="str">
        <f>'Raw Data'!F63</f>
        <v>ZÉ</v>
      </c>
      <c r="BV67" s="25" t="str">
        <f>'Raw Data'!G63</f>
        <v>Dig. Insights / Finance</v>
      </c>
      <c r="BW67" s="25" t="str">
        <f t="shared" si="22"/>
        <v>#REF!</v>
      </c>
      <c r="BX67" s="25" t="str">
        <f>'Raw Data'!I63</f>
        <v>N/A</v>
      </c>
      <c r="BY67" s="18" t="str">
        <f>'Raw Data'!J63</f>
        <v/>
      </c>
      <c r="BZ67" s="18" t="str">
        <f>'Raw Data'!K63</f>
        <v/>
      </c>
      <c r="CA67" s="18" t="str">
        <f>'Raw Data'!L63</f>
        <v>Brazil</v>
      </c>
      <c r="CB67" s="18" t="str">
        <f>'Raw Data'!M63</f>
        <v>SAZ</v>
      </c>
      <c r="CC67" s="18" t="str">
        <f>'Raw Data'!N63</f>
        <v>Ambev</v>
      </c>
      <c r="CD67" s="25" t="str">
        <f>'Raw Data'!O63</f>
        <v>Azambuja - Dig. Insights / Finance</v>
      </c>
      <c r="CE67" s="17" t="str">
        <f>'Raw Data'!P63</f>
        <v>Heavy User</v>
      </c>
      <c r="CF67" s="17" t="str">
        <f>'Raw Data'!Q63</f>
        <v>Daily</v>
      </c>
    </row>
    <row r="68" ht="15.75" customHeight="1">
      <c r="A68" s="18">
        <f>'Raw Data'!$A64</f>
        <v>62</v>
      </c>
      <c r="B68" s="18" t="str">
        <f>'Raw Data'!$R64</f>
        <v>Daily</v>
      </c>
      <c r="C68" s="18">
        <f t="shared" si="1"/>
        <v>1</v>
      </c>
      <c r="D68" s="18" t="str">
        <f>'Raw Data'!$S64</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v>
      </c>
      <c r="E68" s="18">
        <f t="shared" si="2"/>
        <v>3</v>
      </c>
      <c r="F68" s="19">
        <f t="shared" si="3"/>
        <v>1</v>
      </c>
      <c r="G68" s="20" t="str">
        <f>'Raw Data'!T64</f>
        <v>I’ve built custom AI tools (CustomGPTs, Copilot Agents, Google Gems, Claude Projects) for repetitive tasks</v>
      </c>
      <c r="H68" s="18">
        <f t="shared" si="4"/>
        <v>0.75</v>
      </c>
      <c r="I68" s="18" t="str">
        <f>'Raw Data'!$U64</f>
        <v>Use AI to help analyze each data source, then compile results manually</v>
      </c>
      <c r="J68" s="18">
        <f t="shared" si="5"/>
        <v>0.67</v>
      </c>
      <c r="K68" s="18" t="str">
        <f>'Raw Data'!$V64</f>
        <v>Após estudar sobre o tema, com o que eu tivesse aprendido, iria mandar para a IA e pediria com base no aprendizado me dar ideias de como continuar com a criação da apresentação</v>
      </c>
      <c r="L68" s="18" t="s">
        <v>306</v>
      </c>
      <c r="M68" s="21" t="str">
        <f>substitute('Prompt Template'!$A$2,$K$5,$L68)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&lt;user_input&gt;Após estudar sobre o tema, com o que eu tivesse aprendido, iria mandar para a IA e pediria com base no aprendizado me dar ideias de como continuar com a criação da apresentação&lt;/user_input&gt;</v>
      </c>
      <c r="N68" s="18">
        <f t="array" ref="N68">index('Response Scoring'!$C:$C,match($A68,'Response Scoring'!$A:$A,0))</f>
        <v>1</v>
      </c>
      <c r="O68" s="19">
        <f t="shared" si="6"/>
        <v>0.3333333333</v>
      </c>
      <c r="P68" s="18" t="str">
        <f>'Raw Data'!$W64</f>
        <v>Eu preciso fazer monitoramento semanalmente de usuários, entender quais padrões, comportamentos de fraude existe, tudo isso via excel. Com a IA é possível gerar relatórios mais rápidos, identificar padrões e comportamentos suspeitos de forma mais eficiente</v>
      </c>
      <c r="Q68" s="18" t="s">
        <v>307</v>
      </c>
      <c r="R68" s="21" t="str">
        <f>substitute('Prompt Template'!$B$2,$P$5,$Q68)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fazer monitoramento semanalmente de usuários, entender quais padrões, comportamentos de fraude existe, tudo isso via excel. Com a IA é possível gerar relatórios mais rápidos, identificar padrões e comportamentos suspeitos de forma mais eficiente&lt;/user_input&gt;</v>
      </c>
      <c r="S68" s="18">
        <f t="array" ref="S68">index('Response Scoring'!$E:$E,match($A68,'Response Scoring'!$A:$A,0))</f>
        <v>2</v>
      </c>
      <c r="T68" s="19">
        <f t="shared" si="7"/>
        <v>0.6666666667</v>
      </c>
      <c r="U68" s="19">
        <f t="shared" si="8"/>
        <v>4.42</v>
      </c>
      <c r="V68" s="18" t="str">
        <f>'Raw Data'!$X64</f>
        <v>Providing real-time updates on breaking news events happening right now</v>
      </c>
      <c r="W68" s="18">
        <f t="shared" si="9"/>
        <v>0</v>
      </c>
      <c r="X68" s="18" t="str">
        <f>'Raw Data'!$Y64</f>
        <v>Hallucinations (generating false or misleading information), Vulnerability to manipulation by bad actors</v>
      </c>
      <c r="Y68" s="22">
        <f t="shared" si="10"/>
        <v>0.5</v>
      </c>
      <c r="Z68" s="18" t="str">
        <f>'Raw Data'!$Z64</f>
        <v>Anonymize information by removing identifying details, Use secure company instances or enterprise plans when available</v>
      </c>
      <c r="AA68" s="19">
        <f t="shared" si="11"/>
        <v>1</v>
      </c>
      <c r="AB68" s="18" t="str">
        <f>'Raw Data'!$AA64</f>
        <v>Always: I routinely cross-check AI outputs with reliable sources</v>
      </c>
      <c r="AC68" s="18">
        <f t="shared" si="12"/>
        <v>1</v>
      </c>
      <c r="AD68" s="18" t="str">
        <f>'Raw Data'!$AB64</f>
        <v>Look for professional formatting and proper grammar, Cross-reference key claims with reliable external sources, Verify any calculations or data analysis independently</v>
      </c>
      <c r="AE68" s="18">
        <f t="shared" si="13"/>
        <v>0</v>
      </c>
      <c r="AF68" s="23">
        <v>8.5</v>
      </c>
      <c r="AG68" s="18" t="str">
        <f>'Raw Data'!$AC64</f>
        <v>Sometimes: I iterate 2–3 times to reach a good result</v>
      </c>
      <c r="AH68" s="18">
        <f t="shared" si="14"/>
        <v>0.67</v>
      </c>
      <c r="AI68" s="18" t="str">
        <f>'Raw Data'!$AD64</f>
        <v>chat tenho uma reunião muito importante no trabalho, é para discutimos uma nova proposta, me ajude a me preparar, quais palavras chaves utilizar, como aliviar a ansiedade, como apresentar de uma forma clara e objetiva.</v>
      </c>
      <c r="AJ68" s="18" t="s">
        <v>308</v>
      </c>
      <c r="AK68" s="21" t="str">
        <f>substitute('Prompt Template'!$C$2,$AI$5,$AJ68)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muito importante no trabalho, é para discutimos uma nova proposta, me ajude a me preparar, quais palavras chaves utilizar, como aliviar a ansiedade, como apresentar de uma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muito importante no trabalho, é para discutimos uma nova proposta, me ajude a me preparar, quais palavras chaves utilizar, como aliviar a ansiedade, como apresentar de uma forma clara e objetiva.&lt;/user_input&gt;</v>
      </c>
      <c r="AL68" s="18">
        <f t="array" ref="AL68">index('Response Scoring'!$G:$G,match($A68,'Response Scoring'!$A:$A,0))</f>
        <v>3</v>
      </c>
      <c r="AM68" s="18">
        <f t="shared" si="15"/>
        <v>0.6</v>
      </c>
      <c r="AN68" s="18" t="str">
        <f>'Raw Data'!$AE64</f>
        <v>Eu não sei como criar instruções de IA personalizadas</v>
      </c>
      <c r="AO68" s="18" t="s">
        <v>140</v>
      </c>
      <c r="AP68" s="21" t="str">
        <f>substitute('Prompt Template'!$D$2,$AN$5,$AO68)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68" s="18">
        <f t="array" ref="AQ68">index('Response Scoring'!$I:$I,match($A68,'Response Scoring'!$A:$A,0))</f>
        <v>0</v>
      </c>
      <c r="AR68" s="18">
        <f t="shared" si="16"/>
        <v>0</v>
      </c>
      <c r="AS68" s="24">
        <f t="shared" si="17"/>
        <v>3.105</v>
      </c>
      <c r="AT68" s="24">
        <f t="shared" si="18"/>
        <v>6.14</v>
      </c>
      <c r="AU68" s="18">
        <f t="shared" si="19"/>
        <v>23.55</v>
      </c>
      <c r="AV68" s="24">
        <f t="shared" si="20"/>
        <v>47.1</v>
      </c>
      <c r="AW68" s="18" t="str">
        <f t="shared" si="21"/>
        <v>AI Experimenter</v>
      </c>
      <c r="AX68" s="18" t="str">
        <f>'Raw Data'!AF64</f>
        <v>ChatGPT, CoPilot, Gemini, Claude</v>
      </c>
      <c r="AY68" s="18" t="str">
        <f>'Raw Data'!AG64</f>
        <v>Yes</v>
      </c>
      <c r="AZ68" s="18" t="str">
        <f>'Raw Data'!AH64</f>
        <v/>
      </c>
      <c r="BA68" s="18" t="str">
        <f>'Raw Data'!AI64</f>
        <v/>
      </c>
      <c r="BB68" s="18" t="str">
        <f>'Raw Data'!AJ64</f>
        <v/>
      </c>
      <c r="BC68" s="18" t="str">
        <f>'Raw Data'!AK64</f>
        <v/>
      </c>
      <c r="BD68" s="18" t="str">
        <f>'Raw Data'!AL64</f>
        <v/>
      </c>
      <c r="BE68" s="18" t="str">
        <f>'Raw Data'!AM64</f>
        <v/>
      </c>
      <c r="BF68" s="18" t="str">
        <f>'Raw Data'!AN64</f>
        <v/>
      </c>
      <c r="BG68" s="18" t="str">
        <f>'Raw Data'!AO64</f>
        <v/>
      </c>
      <c r="BH68" s="18" t="str">
        <f>'Raw Data'!AP64</f>
        <v/>
      </c>
      <c r="BI68" s="18" t="str">
        <f>'Raw Data'!AQ64</f>
        <v/>
      </c>
      <c r="BJ68" s="18" t="str">
        <f>'Raw Data'!AR64</f>
        <v/>
      </c>
      <c r="BK68" s="18" t="str">
        <f>'Raw Data'!AS64</f>
        <v/>
      </c>
      <c r="BL68" s="18" t="str">
        <f>'Raw Data'!AT64</f>
        <v/>
      </c>
      <c r="BM68" s="18" t="str">
        <f>'Raw Data'!AU64</f>
        <v/>
      </c>
      <c r="BN68" s="18" t="str">
        <f>'Raw Data'!AV64</f>
        <v/>
      </c>
      <c r="BO68" s="18" t="str">
        <f>'Raw Data'!AW64</f>
        <v/>
      </c>
      <c r="BP68" s="18" t="str">
        <f>'Raw Data'!AX64</f>
        <v/>
      </c>
      <c r="BQ68" s="18" t="str">
        <f>'Raw Data'!AY64</f>
        <v/>
      </c>
      <c r="BR68" s="18" t="str">
        <f>'Raw Data'!AZ64</f>
        <v/>
      </c>
      <c r="BS68" s="18" t="str">
        <f>'Raw Data'!D64</f>
        <v/>
      </c>
      <c r="BT68" s="18" t="str">
        <f>'Raw Data'!E64</f>
        <v/>
      </c>
      <c r="BU68" s="18" t="str">
        <f>'Raw Data'!F64</f>
        <v>ZÉ</v>
      </c>
      <c r="BV68" s="25" t="str">
        <f>'Raw Data'!G64</f>
        <v>Dig. Insights / Finance</v>
      </c>
      <c r="BW68" s="25" t="str">
        <f t="shared" si="22"/>
        <v>#REF!</v>
      </c>
      <c r="BX68" s="25" t="str">
        <f>'Raw Data'!I64</f>
        <v>N/A</v>
      </c>
      <c r="BY68" s="18" t="str">
        <f>'Raw Data'!J64</f>
        <v/>
      </c>
      <c r="BZ68" s="18" t="str">
        <f>'Raw Data'!K64</f>
        <v/>
      </c>
      <c r="CA68" s="18" t="str">
        <f>'Raw Data'!L64</f>
        <v>Brazil</v>
      </c>
      <c r="CB68" s="18" t="str">
        <f>'Raw Data'!M64</f>
        <v>SAZ</v>
      </c>
      <c r="CC68" s="18" t="str">
        <f>'Raw Data'!N64</f>
        <v>Ambev</v>
      </c>
      <c r="CD68" s="25" t="str">
        <f>'Raw Data'!O64</f>
        <v>Azambuja - Dig. Insights / Finance</v>
      </c>
      <c r="CE68" s="17" t="str">
        <f>'Raw Data'!P64</f>
        <v>Medium User</v>
      </c>
      <c r="CF68" s="17" t="str">
        <f>'Raw Data'!Q64</f>
        <v>Daily</v>
      </c>
    </row>
    <row r="69" ht="15.75" customHeight="1">
      <c r="A69" s="18">
        <f>'Raw Data'!$A65</f>
        <v>63</v>
      </c>
      <c r="B69" s="18" t="str">
        <f>'Raw Data'!$R65</f>
        <v>Daily</v>
      </c>
      <c r="C69" s="18">
        <f t="shared" si="1"/>
        <v>1</v>
      </c>
      <c r="D69" s="18" t="str">
        <f>'Raw Data'!$S65</f>
        <v>Analyzing data or documents to extract insights or summaries, Writing or debugging code, scripts, or formulas, Getting quick answers to specific questions or looking up information, Brainstorming ideas, testing concepts, or getting feedback on my thinking</v>
      </c>
      <c r="E69" s="18">
        <f t="shared" si="2"/>
        <v>2</v>
      </c>
      <c r="F69" s="19">
        <f t="shared" si="3"/>
        <v>0.6666666667</v>
      </c>
      <c r="G69" s="20" t="str">
        <f>'Raw Data'!T65</f>
        <v>I create fresh prompts each time I use AI</v>
      </c>
      <c r="H69" s="18">
        <f t="shared" si="4"/>
        <v>0.25</v>
      </c>
      <c r="I69" s="18" t="str">
        <f>'Raw Data'!$U65</f>
        <v>Ask AI to write the summary after you’ve analyzed all the data</v>
      </c>
      <c r="J69" s="18">
        <f t="shared" si="5"/>
        <v>0.33</v>
      </c>
      <c r="K69" s="18" t="str">
        <f>'Raw Data'!$V65</f>
        <v>“Eu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v>
      </c>
      <c r="L69" s="18" t="s">
        <v>309</v>
      </c>
      <c r="M69" s="21" t="str">
        <f>substitute('Prompt Template'!$A$2,$K$5,$L69)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tema.&lt;/user_input&gt;</v>
      </c>
      <c r="N69" s="18">
        <f t="array" ref="N69">index('Response Scoring'!$C:$C,match($A69,'Response Scoring'!$A:$A,0))</f>
        <v>3</v>
      </c>
      <c r="O69" s="19">
        <f t="shared" si="6"/>
        <v>1</v>
      </c>
      <c r="P69" s="18" t="str">
        <f>'Raw Data'!$W65</f>
        <v>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v>
      </c>
      <c r="Q69" s="18" t="s">
        <v>310</v>
      </c>
      <c r="R69" s="21" t="str">
        <f>substitute('Prompt Template'!$B$2,$P$5,$Q69)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rápida.&lt;/user_input&gt;</v>
      </c>
      <c r="S69" s="18">
        <f t="array" ref="S69">index('Response Scoring'!$E:$E,match($A69,'Response Scoring'!$A:$A,0))</f>
        <v>2</v>
      </c>
      <c r="T69" s="19">
        <f t="shared" si="7"/>
        <v>0.6666666667</v>
      </c>
      <c r="U69" s="19">
        <f t="shared" si="8"/>
        <v>3.913333333</v>
      </c>
      <c r="V69" s="18" t="str">
        <f>'Raw Data'!$X65</f>
        <v>Analyzing presentation slides to evaluate both the visual design and written content for consistency</v>
      </c>
      <c r="W69" s="18">
        <f t="shared" si="9"/>
        <v>1</v>
      </c>
      <c r="X69" s="18" t="str">
        <f>'Raw Data'!$Y65</f>
        <v>Hallucinations (generating false or misleading information), Biases in answers</v>
      </c>
      <c r="Y69" s="22">
        <f t="shared" si="10"/>
        <v>0.5</v>
      </c>
      <c r="Z69" s="18" t="str">
        <f>'Raw Data'!$Z65</f>
        <v>Verify that the AI tool has SSL/HTTPS encryption before using it, Anonymize information by removing identifying details, Only share information that you would be comfortable sharing internally with a colleague, Use secure company instances or enterprise plans when available</v>
      </c>
      <c r="AA69" s="19">
        <f t="shared" si="11"/>
        <v>0</v>
      </c>
      <c r="AB69" s="18" t="str">
        <f>'Raw Data'!$AA65</f>
        <v>Always: I routinely cross-check AI outputs with reliable sources</v>
      </c>
      <c r="AC69" s="18">
        <f t="shared" si="12"/>
        <v>1</v>
      </c>
      <c r="AD69" s="18" t="str">
        <f>'Raw Data'!$AB65</f>
        <v>Look for professional formatting and proper grammar, Cross-reference key claims with reliable external sources, Verify any calculations or data analysis independently, Ask the same AI tool to double-check its work for accuracy</v>
      </c>
      <c r="AE69" s="18">
        <f t="shared" si="13"/>
        <v>0</v>
      </c>
      <c r="AF69" s="23">
        <v>8.3</v>
      </c>
      <c r="AG69" s="18" t="str">
        <f>'Raw Data'!$AC65</f>
        <v>Rarely: I only tweak the prompt if something feels obviously off</v>
      </c>
      <c r="AH69" s="18">
        <f t="shared" si="14"/>
        <v>0.33</v>
      </c>
      <c r="AI69" s="18" t="str">
        <f>'Raw Data'!$AD65</f>
        <v>Chat, preciso de ajuda para organizar os pontos principais dessa iniciativa? Quero entender riscos, impacto, perguntas que posso receber e como explicar o valor da proposta de forma clara na reunião.</v>
      </c>
      <c r="AJ69" s="18" t="s">
        <v>311</v>
      </c>
      <c r="AK69" s="21" t="str">
        <f>substitute('Prompt Template'!$C$2,$AI$5,$AJ69)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de ajuda para organizar os pontos principais dessa iniciativa? Quero entender riscos, impacto, perguntas que posso receber e como explicar o valor da proposta de forma clara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de ajuda para organizar os pontos principais dessa iniciativa? Quero entender riscos, impacto, perguntas que posso receber e como explicar o valor da proposta de forma clara na reunião.&lt;/user_input&gt;</v>
      </c>
      <c r="AL69" s="18">
        <f t="array" ref="AL69">index('Response Scoring'!$G:$G,match($A69,'Response Scoring'!$A:$A,0))</f>
        <v>3</v>
      </c>
      <c r="AM69" s="18">
        <f t="shared" si="15"/>
        <v>0.6</v>
      </c>
      <c r="AN69" s="18" t="str">
        <f>'Raw Data'!$AE65</f>
        <v>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v>
      </c>
      <c r="AO69" s="18" t="s">
        <v>312</v>
      </c>
      <c r="AP69" s="21" t="str">
        <f>substitute('Prompt Template'!$D$2,$AN$5,$AO69)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time.&lt;/user_input&gt;
</v>
      </c>
      <c r="AQ69" s="18">
        <f t="array" ref="AQ69">index('Response Scoring'!$I:$I,match($A69,'Response Scoring'!$A:$A,0))</f>
        <v>3</v>
      </c>
      <c r="AR69" s="18">
        <f t="shared" si="16"/>
        <v>0.6</v>
      </c>
      <c r="AS69" s="24">
        <f t="shared" si="17"/>
        <v>5.595</v>
      </c>
      <c r="AT69" s="24">
        <f t="shared" si="18"/>
        <v>5.46</v>
      </c>
      <c r="AU69" s="18">
        <f t="shared" si="19"/>
        <v>27.31666667</v>
      </c>
      <c r="AV69" s="24">
        <f t="shared" si="20"/>
        <v>54.63333333</v>
      </c>
      <c r="AW69" s="18" t="str">
        <f t="shared" si="21"/>
        <v>AI Experimenter</v>
      </c>
      <c r="AX69" s="18" t="str">
        <f>'Raw Data'!AF65</f>
        <v>ChatGPT, Gemini</v>
      </c>
      <c r="AY69" s="18" t="str">
        <f>'Raw Data'!AG65</f>
        <v>Yes</v>
      </c>
      <c r="AZ69" s="18" t="str">
        <f>'Raw Data'!AH65</f>
        <v/>
      </c>
      <c r="BA69" s="18" t="str">
        <f>'Raw Data'!AI65</f>
        <v/>
      </c>
      <c r="BB69" s="18" t="str">
        <f>'Raw Data'!AJ65</f>
        <v/>
      </c>
      <c r="BC69" s="18" t="str">
        <f>'Raw Data'!AK65</f>
        <v/>
      </c>
      <c r="BD69" s="18" t="str">
        <f>'Raw Data'!AL65</f>
        <v/>
      </c>
      <c r="BE69" s="18" t="str">
        <f>'Raw Data'!AM65</f>
        <v/>
      </c>
      <c r="BF69" s="18" t="str">
        <f>'Raw Data'!AN65</f>
        <v/>
      </c>
      <c r="BG69" s="18" t="str">
        <f>'Raw Data'!AO65</f>
        <v/>
      </c>
      <c r="BH69" s="18" t="str">
        <f>'Raw Data'!AP65</f>
        <v/>
      </c>
      <c r="BI69" s="18" t="str">
        <f>'Raw Data'!AQ65</f>
        <v/>
      </c>
      <c r="BJ69" s="18" t="str">
        <f>'Raw Data'!AR65</f>
        <v/>
      </c>
      <c r="BK69" s="18" t="str">
        <f>'Raw Data'!AS65</f>
        <v/>
      </c>
      <c r="BL69" s="18" t="str">
        <f>'Raw Data'!AT65</f>
        <v/>
      </c>
      <c r="BM69" s="18" t="str">
        <f>'Raw Data'!AU65</f>
        <v/>
      </c>
      <c r="BN69" s="18" t="str">
        <f>'Raw Data'!AV65</f>
        <v/>
      </c>
      <c r="BO69" s="18" t="str">
        <f>'Raw Data'!AW65</f>
        <v/>
      </c>
      <c r="BP69" s="18" t="str">
        <f>'Raw Data'!AX65</f>
        <v/>
      </c>
      <c r="BQ69" s="18" t="str">
        <f>'Raw Data'!AY65</f>
        <v/>
      </c>
      <c r="BR69" s="18" t="str">
        <f>'Raw Data'!AZ65</f>
        <v/>
      </c>
      <c r="BS69" s="18" t="str">
        <f>'Raw Data'!D65</f>
        <v/>
      </c>
      <c r="BT69" s="18" t="str">
        <f>'Raw Data'!E65</f>
        <v/>
      </c>
      <c r="BU69" s="18" t="str">
        <f>'Raw Data'!F65</f>
        <v>ZÉ</v>
      </c>
      <c r="BV69" s="25" t="str">
        <f>'Raw Data'!G65</f>
        <v>Dig. Insights / Finance</v>
      </c>
      <c r="BW69" s="25" t="str">
        <f t="shared" si="22"/>
        <v>#REF!</v>
      </c>
      <c r="BX69" s="25" t="str">
        <f>'Raw Data'!I65</f>
        <v>N/A</v>
      </c>
      <c r="BY69" s="18" t="str">
        <f>'Raw Data'!J65</f>
        <v/>
      </c>
      <c r="BZ69" s="18" t="str">
        <f>'Raw Data'!K65</f>
        <v/>
      </c>
      <c r="CA69" s="18" t="str">
        <f>'Raw Data'!L65</f>
        <v>Brazil</v>
      </c>
      <c r="CB69" s="18" t="str">
        <f>'Raw Data'!M65</f>
        <v>SAZ</v>
      </c>
      <c r="CC69" s="18" t="str">
        <f>'Raw Data'!N65</f>
        <v>Ambev</v>
      </c>
      <c r="CD69" s="25" t="str">
        <f>'Raw Data'!O65</f>
        <v>Azambuja - Dig. Insights / Finance</v>
      </c>
      <c r="CE69" s="17" t="str">
        <f>'Raw Data'!P65</f>
        <v>Medium User</v>
      </c>
      <c r="CF69" s="17" t="str">
        <f>'Raw Data'!Q65</f>
        <v>Daily</v>
      </c>
    </row>
    <row r="70" ht="15.75" customHeight="1">
      <c r="A70" s="18">
        <f>'Raw Data'!$A66</f>
        <v>64</v>
      </c>
      <c r="B70" s="18" t="str">
        <f>'Raw Data'!$R66</f>
        <v>A few times a month</v>
      </c>
      <c r="C70" s="18">
        <f t="shared" si="1"/>
        <v>0.25</v>
      </c>
      <c r="D70" s="18" t="str">
        <f>'Raw Data'!$S66</f>
        <v>Editing or improving text I’ve already written (emails, documents, presentations), Creating first drafts of content from scratch (reports, proposals, marketing copy)</v>
      </c>
      <c r="E70" s="18">
        <f t="shared" si="2"/>
        <v>2</v>
      </c>
      <c r="F70" s="19">
        <f t="shared" si="3"/>
        <v>0.6666666667</v>
      </c>
      <c r="G70" s="20" t="str">
        <f>'Raw Data'!T66</f>
        <v>I create fresh prompts each time I use AI</v>
      </c>
      <c r="H70" s="18">
        <f t="shared" si="4"/>
        <v>0.25</v>
      </c>
      <c r="I70" s="18" t="str">
        <f>'Raw Data'!$U66</f>
        <v>Ask AI to write the summary after you’ve analyzed all the data</v>
      </c>
      <c r="J70" s="18">
        <f t="shared" si="5"/>
        <v>0.33</v>
      </c>
      <c r="K70" s="18" t="str">
        <f>'Raw Data'!$V66</f>
        <v>Eu utilizaria a IA para pedir contexto, entender cenários e trazer insights</v>
      </c>
      <c r="L70" s="18" t="s">
        <v>313</v>
      </c>
      <c r="M70" s="21" t="str">
        <f>substitute('Prompt Template'!$A$2,$K$5,$L70)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pedir contexto, entender cenários e trazer insights&lt;/user_input&gt;</v>
      </c>
      <c r="N70" s="18">
        <f t="array" ref="N70">index('Response Scoring'!$C:$C,match($A70,'Response Scoring'!$A:$A,0))</f>
        <v>1</v>
      </c>
      <c r="O70" s="19">
        <f t="shared" si="6"/>
        <v>0.3333333333</v>
      </c>
      <c r="P70" s="18" t="str">
        <f>'Raw Data'!$W66</f>
        <v>Hoje é me ajudando a identificar padrões e simplificar rotinas diárias</v>
      </c>
      <c r="Q70" s="18" t="s">
        <v>314</v>
      </c>
      <c r="R70" s="21" t="str">
        <f>substitute('Prompt Template'!$B$2,$P$5,$Q70)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é me ajudando a identificar padrões e simplificar rotinas diárias&lt;/user_input&gt;</v>
      </c>
      <c r="S70" s="18">
        <f t="array" ref="S70">index('Response Scoring'!$E:$E,match($A70,'Response Scoring'!$A:$A,0))</f>
        <v>1</v>
      </c>
      <c r="T70" s="19">
        <f t="shared" si="7"/>
        <v>0.3333333333</v>
      </c>
      <c r="U70" s="19">
        <f t="shared" si="8"/>
        <v>2.163333333</v>
      </c>
      <c r="V70" s="18" t="str">
        <f>'Raw Data'!$X66</f>
        <v>Analyzing presentation slides to evaluate both the visual design and written content for consistency</v>
      </c>
      <c r="W70" s="18">
        <f t="shared" si="9"/>
        <v>1</v>
      </c>
      <c r="X70" s="18" t="str">
        <f>'Raw Data'!$Y66</f>
        <v>Hallucinations (generating false or misleading information), Biases in answers, Vulnerability to manipulation by bad actors, Data privacy concerns when information is shared with an LLM</v>
      </c>
      <c r="Y70" s="22">
        <f t="shared" si="10"/>
        <v>1</v>
      </c>
      <c r="Z70" s="18" t="str">
        <f>'Raw Data'!$Z66</f>
        <v>Anonymize information by removing identifying details, Use secure company instances or enterprise plans when available</v>
      </c>
      <c r="AA70" s="19">
        <f t="shared" si="11"/>
        <v>1</v>
      </c>
      <c r="AB70" s="18" t="str">
        <f>'Raw Data'!$AA66</f>
        <v>Always: I routinely cross-check AI outputs with reliable sources</v>
      </c>
      <c r="AC70" s="18">
        <f t="shared" si="12"/>
        <v>1</v>
      </c>
      <c r="AD70" s="18" t="str">
        <f>'Raw Data'!$AB66</f>
        <v>Cross-reference key claims with reliable external sources, Ask the same AI tool to double-check its work for accuracy, Verify any calculations or data analysis independently</v>
      </c>
      <c r="AE70" s="18">
        <f t="shared" si="13"/>
        <v>0.75</v>
      </c>
      <c r="AF70" s="23">
        <v>8.7</v>
      </c>
      <c r="AG70" s="18" t="str">
        <f>'Raw Data'!$AC66</f>
        <v>Rarely: I only tweak the prompt if something feels obviously off</v>
      </c>
      <c r="AH70" s="18">
        <f t="shared" si="14"/>
        <v>0.33</v>
      </c>
      <c r="AI70" s="18" t="str">
        <f>'Raw Data'!$AD66</f>
        <v>Bom dia! Você é um gerente de planejamento de uma cervejaria e precisa pensar em uma nova iniciativa de redução de custos. Sabendo que tem um orçamento limitado, um prazo de 6 meses de execução, o que pode ser feito?</v>
      </c>
      <c r="AJ70" s="18" t="s">
        <v>315</v>
      </c>
      <c r="AK70" s="21" t="str">
        <f>substitute('Prompt Template'!$C$2,$AI$5,$AJ70)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Você é um gerente de planejamento de uma cervejaria e precisa pensar em uma nova iniciativa de redução de custos. Sabendo que tem um orçamento limitado, um prazo de 6 meses de execução, o que pode ser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Você é um gerente de planejamento de uma cervejaria e precisa pensar em uma nova iniciativa de redução de custos. Sabendo que tem um orçamento limitado, um prazo de 6 meses de execução, o que pode ser feito?&lt;/user_input&gt;</v>
      </c>
      <c r="AL70" s="18">
        <f t="array" ref="AL70">index('Response Scoring'!$G:$G,match($A70,'Response Scoring'!$A:$A,0))</f>
        <v>3</v>
      </c>
      <c r="AM70" s="18">
        <f t="shared" si="15"/>
        <v>0.6</v>
      </c>
      <c r="AN70" s="18" t="str">
        <f>'Raw Data'!$AE66</f>
        <v>Eu não sei como criar instruções de IA personalizadas</v>
      </c>
      <c r="AO70" s="18" t="s">
        <v>140</v>
      </c>
      <c r="AP70" s="21" t="str">
        <f>substitute('Prompt Template'!$D$2,$AN$5,$AO70)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70" s="18">
        <f t="array" ref="AQ70">index('Response Scoring'!$I:$I,match($A70,'Response Scoring'!$A:$A,0))</f>
        <v>0</v>
      </c>
      <c r="AR70" s="18">
        <f t="shared" si="16"/>
        <v>0</v>
      </c>
      <c r="AS70" s="24">
        <f t="shared" si="17"/>
        <v>2.595</v>
      </c>
      <c r="AT70" s="24">
        <f t="shared" si="18"/>
        <v>5.46</v>
      </c>
      <c r="AU70" s="18">
        <f t="shared" si="19"/>
        <v>18.21666667</v>
      </c>
      <c r="AV70" s="24">
        <f t="shared" si="20"/>
        <v>36.43333333</v>
      </c>
      <c r="AW70" s="18" t="str">
        <f t="shared" si="21"/>
        <v>AI Experimenter</v>
      </c>
      <c r="AX70" s="18" t="str">
        <f>'Raw Data'!AF66</f>
        <v>ChatGPT</v>
      </c>
      <c r="AY70" s="18" t="str">
        <f>'Raw Data'!AG66</f>
        <v>No</v>
      </c>
      <c r="AZ70" s="18" t="str">
        <f>'Raw Data'!AH66</f>
        <v/>
      </c>
      <c r="BA70" s="18" t="str">
        <f>'Raw Data'!AI66</f>
        <v/>
      </c>
      <c r="BB70" s="18" t="str">
        <f>'Raw Data'!AJ66</f>
        <v/>
      </c>
      <c r="BC70" s="18" t="str">
        <f>'Raw Data'!AK66</f>
        <v/>
      </c>
      <c r="BD70" s="18" t="str">
        <f>'Raw Data'!AL66</f>
        <v/>
      </c>
      <c r="BE70" s="18" t="str">
        <f>'Raw Data'!AM66</f>
        <v/>
      </c>
      <c r="BF70" s="18" t="str">
        <f>'Raw Data'!AN66</f>
        <v/>
      </c>
      <c r="BG70" s="18" t="str">
        <f>'Raw Data'!AO66</f>
        <v/>
      </c>
      <c r="BH70" s="18" t="str">
        <f>'Raw Data'!AP66</f>
        <v/>
      </c>
      <c r="BI70" s="18" t="str">
        <f>'Raw Data'!AQ66</f>
        <v/>
      </c>
      <c r="BJ70" s="18" t="str">
        <f>'Raw Data'!AR66</f>
        <v/>
      </c>
      <c r="BK70" s="18" t="str">
        <f>'Raw Data'!AS66</f>
        <v/>
      </c>
      <c r="BL70" s="18" t="str">
        <f>'Raw Data'!AT66</f>
        <v/>
      </c>
      <c r="BM70" s="18" t="str">
        <f>'Raw Data'!AU66</f>
        <v/>
      </c>
      <c r="BN70" s="18" t="str">
        <f>'Raw Data'!AV66</f>
        <v/>
      </c>
      <c r="BO70" s="18" t="str">
        <f>'Raw Data'!AW66</f>
        <v/>
      </c>
      <c r="BP70" s="18" t="str">
        <f>'Raw Data'!AX66</f>
        <v/>
      </c>
      <c r="BQ70" s="18" t="str">
        <f>'Raw Data'!AY66</f>
        <v/>
      </c>
      <c r="BR70" s="18" t="str">
        <f>'Raw Data'!AZ66</f>
        <v/>
      </c>
      <c r="BS70" s="18" t="str">
        <f>'Raw Data'!D66</f>
        <v/>
      </c>
      <c r="BT70" s="18" t="str">
        <f>'Raw Data'!E66</f>
        <v/>
      </c>
      <c r="BU70" s="18" t="str">
        <f>'Raw Data'!F66</f>
        <v>ZÉ</v>
      </c>
      <c r="BV70" s="25" t="str">
        <f>'Raw Data'!G66</f>
        <v>BUSINESS INTEGRATION</v>
      </c>
      <c r="BW70" s="25" t="str">
        <f t="shared" si="22"/>
        <v>#REF!</v>
      </c>
      <c r="BX70" s="25" t="str">
        <f>'Raw Data'!I66</f>
        <v>N/A</v>
      </c>
      <c r="BY70" s="18" t="str">
        <f>'Raw Data'!J66</f>
        <v/>
      </c>
      <c r="BZ70" s="18" t="str">
        <f>'Raw Data'!K66</f>
        <v/>
      </c>
      <c r="CA70" s="18" t="str">
        <f>'Raw Data'!L66</f>
        <v>Brazil</v>
      </c>
      <c r="CB70" s="18" t="str">
        <f>'Raw Data'!M66</f>
        <v>SAZ</v>
      </c>
      <c r="CC70" s="18" t="str">
        <f>'Raw Data'!N66</f>
        <v>Ambev</v>
      </c>
      <c r="CD70" s="25" t="str">
        <f>'Raw Data'!O66</f>
        <v>Bel - Business Innovation</v>
      </c>
      <c r="CE70" s="17" t="str">
        <f>'Raw Data'!P66</f>
        <v/>
      </c>
      <c r="CF70" s="17" t="str">
        <f>'Raw Data'!Q66</f>
        <v/>
      </c>
    </row>
    <row r="71" ht="15.75" customHeight="1">
      <c r="A71" s="18">
        <f>'Raw Data'!$A67</f>
        <v>65</v>
      </c>
      <c r="B71" s="18" t="str">
        <f>'Raw Data'!$R67</f>
        <v>Daily</v>
      </c>
      <c r="C71" s="18">
        <f t="shared" si="1"/>
        <v>1</v>
      </c>
      <c r="D71" s="18" t="str">
        <f>'Raw Data'!$S67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71" s="18">
        <f t="shared" si="2"/>
        <v>2</v>
      </c>
      <c r="F71" s="19">
        <f t="shared" si="3"/>
        <v>0.6666666667</v>
      </c>
      <c r="G71" s="20" t="str">
        <f>'Raw Data'!T67</f>
        <v>I create fresh prompts each time I use AI</v>
      </c>
      <c r="H71" s="18">
        <f t="shared" si="4"/>
        <v>0.25</v>
      </c>
      <c r="I71" s="18" t="str">
        <f>'Raw Data'!$U67</f>
        <v>Ask AI to write the summary after you’ve analyzed all the data</v>
      </c>
      <c r="J71" s="18">
        <f t="shared" si="5"/>
        <v>0.33</v>
      </c>
      <c r="K71" s="18" t="str">
        <f>'Raw Data'!$V67</f>
        <v>Primeiro, pediria para IA me contextualizar sobre o tema, e colocaria as fontes de dados no prompt. Depois, pediria para ela criar um esboço de apresentação com os principais tópicos que eu definir</v>
      </c>
      <c r="L71" s="18" t="s">
        <v>316</v>
      </c>
      <c r="M71" s="21" t="str">
        <f>substitute('Prompt Template'!$A$2,$K$5,$L71)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para IA me contextualizar sobre o tema, e colocaria as fontes de dados no prompt. Depois, pediria para ela criar um esboço de apresentação com os principais tópicos que eu definir&lt;/user_input&gt;</v>
      </c>
      <c r="N71" s="18">
        <f t="array" ref="N71">index('Response Scoring'!$C:$C,match($A71,'Response Scoring'!$A:$A,0))</f>
        <v>1</v>
      </c>
      <c r="O71" s="19">
        <f t="shared" si="6"/>
        <v>0.3333333333</v>
      </c>
      <c r="P71" s="18" t="str">
        <f>'Raw Data'!$W67</f>
        <v>precisava entender a performance de cupons por estrategia de ciclo de vida, e o chat me auxiliou dando visões de negocio e de CMR</v>
      </c>
      <c r="Q71" s="18" t="s">
        <v>317</v>
      </c>
      <c r="R71" s="21" t="str">
        <f>substitute('Prompt Template'!$B$2,$P$5,$Q71)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a performance de cupons por estrategia de ciclo de vida, e o chat me auxiliou dando visões de negocio e de CMR&lt;/user_input&gt;</v>
      </c>
      <c r="S71" s="18">
        <f t="array" ref="S71">index('Response Scoring'!$E:$E,match($A71,'Response Scoring'!$A:$A,0))</f>
        <v>1</v>
      </c>
      <c r="T71" s="19">
        <f t="shared" si="7"/>
        <v>0.3333333333</v>
      </c>
      <c r="U71" s="19">
        <f t="shared" si="8"/>
        <v>2.913333333</v>
      </c>
      <c r="V71" s="18" t="str">
        <f>'Raw Data'!$X67</f>
        <v>Analyzing presentation slides to evaluate both the visual design and written content for consistency</v>
      </c>
      <c r="W71" s="18">
        <f t="shared" si="9"/>
        <v>1</v>
      </c>
      <c r="X71" s="18" t="str">
        <f>'Raw Data'!$Y67</f>
        <v>Hallucinations (generating false or misleading information), Data privacy concerns when information is shared with an LLM, Biases in answers</v>
      </c>
      <c r="Y71" s="22">
        <f t="shared" si="10"/>
        <v>0.75</v>
      </c>
      <c r="Z71" s="18" t="str">
        <f>'Raw Data'!$Z67</f>
        <v>Anonymize information by removing identifying details, Use secure company instances or enterprise plans when available, Only share information that you would be comfortable sharing internally with a colleague</v>
      </c>
      <c r="AA71" s="19">
        <f t="shared" si="11"/>
        <v>1</v>
      </c>
      <c r="AB71" s="18" t="str">
        <f>'Raw Data'!$AA67</f>
        <v>Always: I routinely cross-check AI outputs with reliable sources</v>
      </c>
      <c r="AC71" s="18">
        <f t="shared" si="12"/>
        <v>1</v>
      </c>
      <c r="AD71" s="18" t="str">
        <f>'Raw Data'!$AB67</f>
        <v>Look for professional formatting and proper grammar, Cross-reference key claims with reliable external sources, Verify any calculations or data analysis independently, Ask the same AI tool to double-check its work for accuracy, Use a different AI tool to review and verify the content, Check if the response uses confident language and specific details</v>
      </c>
      <c r="AE71" s="18">
        <f t="shared" si="13"/>
        <v>0</v>
      </c>
      <c r="AF71" s="23">
        <v>8.2</v>
      </c>
      <c r="AG71" s="18" t="str">
        <f>'Raw Data'!$AC67</f>
        <v>Sometimes: I iterate 2–3 times to reach a good result</v>
      </c>
      <c r="AH71" s="18">
        <f t="shared" si="14"/>
        <v>0.67</v>
      </c>
      <c r="AI71" s="18" t="str">
        <f>'Raw Data'!$AD67</f>
        <v>Eu sou um gerente de negocios e você é meu gestor. Escreva as 5 preocupações sobre a nova iniciativa, e como eu posso melhorá-la</v>
      </c>
      <c r="AJ71" s="18" t="s">
        <v>318</v>
      </c>
      <c r="AK71" s="21" t="str">
        <f>substitute('Prompt Template'!$C$2,$AI$5,$AJ71)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gerente de negocios e você é meu gestor. Escreva as 5 preocupações sobre a nova iniciativa, e como eu posso melhorá-la&lt;/prompt&gt;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gerente de negocios e você é meu gestor. Escreva as 5 preocupações sobre a nova iniciativa, e como eu posso melhorá-la&lt;/user_input&gt;</v>
      </c>
      <c r="AL71" s="18">
        <f t="array" ref="AL71">index('Response Scoring'!$G:$G,match($A71,'Response Scoring'!$A:$A,0))</f>
        <v>2</v>
      </c>
      <c r="AM71" s="18">
        <f t="shared" si="15"/>
        <v>0.4</v>
      </c>
      <c r="AN71" s="18" t="str">
        <f>'Raw Data'!$AE67</f>
        <v>Eu não sei como criar instruções de IA personalizadas</v>
      </c>
      <c r="AO71" s="18" t="s">
        <v>140</v>
      </c>
      <c r="AP71" s="21" t="str">
        <f>substitute('Prompt Template'!$D$2,$AN$5,$AO71)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71" s="18">
        <f t="array" ref="AQ71">index('Response Scoring'!$I:$I,match($A71,'Response Scoring'!$A:$A,0))</f>
        <v>0</v>
      </c>
      <c r="AR71" s="18">
        <f t="shared" si="16"/>
        <v>0</v>
      </c>
      <c r="AS71" s="24">
        <f t="shared" si="17"/>
        <v>2.405</v>
      </c>
      <c r="AT71" s="24">
        <f t="shared" si="18"/>
        <v>4.54</v>
      </c>
      <c r="AU71" s="18">
        <f t="shared" si="19"/>
        <v>18.83666667</v>
      </c>
      <c r="AV71" s="24">
        <f t="shared" si="20"/>
        <v>37.67333333</v>
      </c>
      <c r="AW71" s="18" t="str">
        <f t="shared" si="21"/>
        <v>AI Experimenter</v>
      </c>
      <c r="AX71" s="18" t="str">
        <f>'Raw Data'!AF67</f>
        <v>ChatGPT</v>
      </c>
      <c r="AY71" s="18" t="str">
        <f>'Raw Data'!AG67</f>
        <v>Yes</v>
      </c>
      <c r="AZ71" s="18" t="str">
        <f>'Raw Data'!AH67</f>
        <v/>
      </c>
      <c r="BA71" s="18" t="str">
        <f>'Raw Data'!AI67</f>
        <v/>
      </c>
      <c r="BB71" s="18" t="str">
        <f>'Raw Data'!AJ67</f>
        <v/>
      </c>
      <c r="BC71" s="18" t="str">
        <f>'Raw Data'!AK67</f>
        <v/>
      </c>
      <c r="BD71" s="18" t="str">
        <f>'Raw Data'!AL67</f>
        <v/>
      </c>
      <c r="BE71" s="18" t="str">
        <f>'Raw Data'!AM67</f>
        <v/>
      </c>
      <c r="BF71" s="18" t="str">
        <f>'Raw Data'!AN67</f>
        <v/>
      </c>
      <c r="BG71" s="18" t="str">
        <f>'Raw Data'!AO67</f>
        <v/>
      </c>
      <c r="BH71" s="18" t="str">
        <f>'Raw Data'!AP67</f>
        <v/>
      </c>
      <c r="BI71" s="18" t="str">
        <f>'Raw Data'!AQ67</f>
        <v/>
      </c>
      <c r="BJ71" s="18" t="str">
        <f>'Raw Data'!AR67</f>
        <v/>
      </c>
      <c r="BK71" s="18" t="str">
        <f>'Raw Data'!AS67</f>
        <v/>
      </c>
      <c r="BL71" s="18" t="str">
        <f>'Raw Data'!AT67</f>
        <v/>
      </c>
      <c r="BM71" s="18" t="str">
        <f>'Raw Data'!AU67</f>
        <v/>
      </c>
      <c r="BN71" s="18" t="str">
        <f>'Raw Data'!AV67</f>
        <v/>
      </c>
      <c r="BO71" s="18" t="str">
        <f>'Raw Data'!AW67</f>
        <v/>
      </c>
      <c r="BP71" s="18" t="str">
        <f>'Raw Data'!AX67</f>
        <v/>
      </c>
      <c r="BQ71" s="18" t="str">
        <f>'Raw Data'!AY67</f>
        <v/>
      </c>
      <c r="BR71" s="18" t="str">
        <f>'Raw Data'!AZ67</f>
        <v/>
      </c>
      <c r="BS71" s="18" t="str">
        <f>'Raw Data'!D67</f>
        <v/>
      </c>
      <c r="BT71" s="18" t="str">
        <f>'Raw Data'!E67</f>
        <v/>
      </c>
      <c r="BU71" s="18" t="str">
        <f>'Raw Data'!F67</f>
        <v>ZÉ</v>
      </c>
      <c r="BV71" s="25" t="str">
        <f>'Raw Data'!G67</f>
        <v>Commercial</v>
      </c>
      <c r="BW71" s="25" t="str">
        <f t="shared" si="22"/>
        <v>#REF!</v>
      </c>
      <c r="BX71" s="25" t="str">
        <f>'Raw Data'!I67</f>
        <v>N/A</v>
      </c>
      <c r="BY71" s="18" t="str">
        <f>'Raw Data'!J67</f>
        <v/>
      </c>
      <c r="BZ71" s="18" t="str">
        <f>'Raw Data'!K67</f>
        <v/>
      </c>
      <c r="CA71" s="18" t="str">
        <f>'Raw Data'!L67</f>
        <v>Brazil</v>
      </c>
      <c r="CB71" s="18" t="str">
        <f>'Raw Data'!M67</f>
        <v>SAZ</v>
      </c>
      <c r="CC71" s="18" t="str">
        <f>'Raw Data'!N67</f>
        <v>Ambev</v>
      </c>
      <c r="CD71" s="25" t="str">
        <f>'Raw Data'!O67</f>
        <v>Paula - Commercial</v>
      </c>
      <c r="CE71" s="17" t="str">
        <f>'Raw Data'!P67</f>
        <v>Light User</v>
      </c>
      <c r="CF71" s="17" t="str">
        <f>'Raw Data'!Q67</f>
        <v>Weekly</v>
      </c>
    </row>
    <row r="72" ht="15.75" customHeight="1">
      <c r="A72" s="18">
        <f>'Raw Data'!$A68</f>
        <v>66</v>
      </c>
      <c r="B72" s="18" t="str">
        <f>'Raw Data'!$R68</f>
        <v>Daily</v>
      </c>
      <c r="C72" s="18">
        <f t="shared" si="1"/>
        <v>1</v>
      </c>
      <c r="D72" s="18" t="str">
        <f>'Raw Data'!$S68</f>
        <v>Using AI for vibe coding to prototype solutions, apps, or products, Analyzing data or documents to extract insights or summaries, 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v>
      </c>
      <c r="E72" s="18">
        <f t="shared" si="2"/>
        <v>3</v>
      </c>
      <c r="F72" s="19">
        <f t="shared" si="3"/>
        <v>1</v>
      </c>
      <c r="G72" s="20" t="str">
        <f>'Raw Data'!T68</f>
        <v>I’ve built custom AI tools (CustomGPTs, Copilot Agents, Google Gems, Claude Projects) for repetitive tasks</v>
      </c>
      <c r="H72" s="18">
        <f t="shared" si="4"/>
        <v>0.75</v>
      </c>
      <c r="I72" s="18" t="str">
        <f>'Raw Data'!$U68</f>
        <v>Create a systematic process where AI handles data analysis and summary generation consistently</v>
      </c>
      <c r="J72" s="18">
        <f t="shared" si="5"/>
        <v>1</v>
      </c>
      <c r="K72" s="18" t="str">
        <f>'Raw Data'!$V68</f>
        <v>Analyze the data with ChatGPT and then ask Canva to generate the presentation through the Canva MCP integration.</v>
      </c>
      <c r="L72" s="18" t="s">
        <v>319</v>
      </c>
      <c r="M72" s="21" t="str">
        <f>substitute('Prompt Template'!$A$2,$K$5,$L72)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&lt;user_input&gt;Analyze the data with ChatGPT and then ask Canva to generate the presentation through the Canva MCP integration.&lt;/user_input&gt;</v>
      </c>
      <c r="N72" s="18">
        <f t="array" ref="N72">index('Response Scoring'!$C:$C,match($A72,'Response Scoring'!$A:$A,0))</f>
        <v>1</v>
      </c>
      <c r="O72" s="19">
        <f t="shared" si="6"/>
        <v>0.3333333333</v>
      </c>
      <c r="P72" s="18" t="str">
        <f>'Raw Data'!$W68</f>
        <v>Create new products as whatsapp agents, crawlers and anything related to build things faster.</v>
      </c>
      <c r="Q72" s="18" t="s">
        <v>320</v>
      </c>
      <c r="R72" s="21" t="str">
        <f>substitute('Prompt Template'!$B$2,$P$5,$Q72)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new products as whatsapp agents, crawlers and anything related to build things faster.&lt;/user_input&gt;</v>
      </c>
      <c r="S72" s="18">
        <f t="array" ref="S72">index('Response Scoring'!$E:$E,match($A72,'Response Scoring'!$A:$A,0))</f>
        <v>1</v>
      </c>
      <c r="T72" s="19">
        <f t="shared" si="7"/>
        <v>0.3333333333</v>
      </c>
      <c r="U72" s="19">
        <f t="shared" si="8"/>
        <v>4.416666667</v>
      </c>
      <c r="V72" s="18" t="str">
        <f>'Raw Data'!$X68</f>
        <v>Predicting next week’s stock market performance for investment decisions</v>
      </c>
      <c r="W72" s="18">
        <f t="shared" si="9"/>
        <v>0</v>
      </c>
      <c r="X72" s="18" t="str">
        <f>'Raw Data'!$Y68</f>
        <v>Data privacy concerns when information is shared with an LLM, Biases in answers, Hallucinations (generating false or misleading information)</v>
      </c>
      <c r="Y72" s="22">
        <f t="shared" si="10"/>
        <v>0.75</v>
      </c>
      <c r="Z72" s="18" t="str">
        <f>'Raw Data'!$Z68</f>
        <v>Anonymize information by removing identifying details, Only share information that you would be comfortable sharing internally with a colleague, Use secure company instances or enterprise plans when available, Verify that the AI tool has SSL/HTTPS encryption before using it</v>
      </c>
      <c r="AA72" s="19">
        <f t="shared" si="11"/>
        <v>0</v>
      </c>
      <c r="AB72" s="18" t="str">
        <f>'Raw Data'!$AA68</f>
        <v>Sometimes: I do a quick check against known data or references</v>
      </c>
      <c r="AC72" s="18">
        <f t="shared" si="12"/>
        <v>0.67</v>
      </c>
      <c r="AD72" s="18" t="str">
        <f>'Raw Data'!$AB68</f>
        <v>Use a different AI tool to review and verify the content</v>
      </c>
      <c r="AE72" s="18">
        <f t="shared" si="13"/>
        <v>0.25</v>
      </c>
      <c r="AF72" s="23">
        <v>6.8</v>
      </c>
      <c r="AG72" s="18" t="str">
        <f>'Raw Data'!$AC68</f>
        <v>Frequently: I systematically refine prompts until I’m satisfied</v>
      </c>
      <c r="AH72" s="18">
        <f t="shared" si="14"/>
        <v>1</v>
      </c>
      <c r="AI72" s="18" t="str">
        <f>'Raw Data'!$AD68</f>
        <v>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v>
      </c>
      <c r="AJ72" s="18" t="s">
        <v>321</v>
      </c>
      <c r="AK72" s="21" t="str">
        <f>substitute('Prompt Template'!$C$2,$AI$5,$AJ72)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meeting.&lt;/user_input&gt;</v>
      </c>
      <c r="AL72" s="18">
        <f t="array" ref="AL72">index('Response Scoring'!$G:$G,match($A72,'Response Scoring'!$A:$A,0))</f>
        <v>4</v>
      </c>
      <c r="AM72" s="18">
        <f t="shared" si="15"/>
        <v>0.8</v>
      </c>
      <c r="AN72" s="18" t="str">
        <f>'Raw Data'!$AE68</f>
        <v>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v>
      </c>
      <c r="AO72" s="18" t="s">
        <v>322</v>
      </c>
      <c r="AP72" s="21" t="str">
        <f>substitute('Prompt Template'!$D$2,$AN$5,$AO72)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features.&lt;/user_input&gt;
</v>
      </c>
      <c r="AQ72" s="18">
        <f t="array" ref="AQ72">index('Response Scoring'!$I:$I,match($A72,'Response Scoring'!$A:$A,0))</f>
        <v>5</v>
      </c>
      <c r="AR72" s="18">
        <f t="shared" si="16"/>
        <v>1</v>
      </c>
      <c r="AS72" s="24">
        <f t="shared" si="17"/>
        <v>9.3</v>
      </c>
      <c r="AT72" s="24">
        <f t="shared" si="18"/>
        <v>8.4</v>
      </c>
      <c r="AU72" s="18">
        <f t="shared" si="19"/>
        <v>34.23333333</v>
      </c>
      <c r="AV72" s="24">
        <f t="shared" si="20"/>
        <v>68.46666667</v>
      </c>
      <c r="AW72" s="18" t="str">
        <f t="shared" si="21"/>
        <v>AI Practitioner</v>
      </c>
      <c r="AX72" s="18" t="str">
        <f>'Raw Data'!AF68</f>
        <v>ChatGPT, Gemini, Claude, DeepSeek, Mistral</v>
      </c>
      <c r="AY72" s="18" t="str">
        <f>'Raw Data'!AG68</f>
        <v>Yes</v>
      </c>
      <c r="AZ72" s="18" t="str">
        <f>'Raw Data'!AH68</f>
        <v/>
      </c>
      <c r="BA72" s="18" t="str">
        <f>'Raw Data'!AI68</f>
        <v/>
      </c>
      <c r="BB72" s="18" t="str">
        <f>'Raw Data'!AJ68</f>
        <v/>
      </c>
      <c r="BC72" s="18" t="str">
        <f>'Raw Data'!AK68</f>
        <v/>
      </c>
      <c r="BD72" s="18" t="str">
        <f>'Raw Data'!AL68</f>
        <v/>
      </c>
      <c r="BE72" s="18" t="str">
        <f>'Raw Data'!AM68</f>
        <v/>
      </c>
      <c r="BF72" s="18" t="str">
        <f>'Raw Data'!AN68</f>
        <v/>
      </c>
      <c r="BG72" s="18" t="str">
        <f>'Raw Data'!AO68</f>
        <v/>
      </c>
      <c r="BH72" s="18" t="str">
        <f>'Raw Data'!AP68</f>
        <v/>
      </c>
      <c r="BI72" s="18" t="str">
        <f>'Raw Data'!AQ68</f>
        <v/>
      </c>
      <c r="BJ72" s="18" t="str">
        <f>'Raw Data'!AR68</f>
        <v/>
      </c>
      <c r="BK72" s="18" t="str">
        <f>'Raw Data'!AS68</f>
        <v/>
      </c>
      <c r="BL72" s="18" t="str">
        <f>'Raw Data'!AT68</f>
        <v/>
      </c>
      <c r="BM72" s="18" t="str">
        <f>'Raw Data'!AU68</f>
        <v/>
      </c>
      <c r="BN72" s="18" t="str">
        <f>'Raw Data'!AV68</f>
        <v/>
      </c>
      <c r="BO72" s="18" t="str">
        <f>'Raw Data'!AW68</f>
        <v/>
      </c>
      <c r="BP72" s="18" t="str">
        <f>'Raw Data'!AX68</f>
        <v/>
      </c>
      <c r="BQ72" s="18" t="str">
        <f>'Raw Data'!AY68</f>
        <v/>
      </c>
      <c r="BR72" s="18" t="str">
        <f>'Raw Data'!AZ68</f>
        <v/>
      </c>
      <c r="BS72" s="18" t="str">
        <f>'Raw Data'!D68</f>
        <v/>
      </c>
      <c r="BT72" s="18" t="str">
        <f>'Raw Data'!E68</f>
        <v/>
      </c>
      <c r="BU72" s="18" t="str">
        <f>'Raw Data'!F68</f>
        <v>DTC GHQ</v>
      </c>
      <c r="BV72" s="25" t="str">
        <f>'Raw Data'!G68</f>
        <v>Product Design</v>
      </c>
      <c r="BW72" s="25" t="str">
        <f t="shared" si="22"/>
        <v>#REF!</v>
      </c>
      <c r="BX72" s="25" t="str">
        <f>'Raw Data'!I68</f>
        <v>N/A</v>
      </c>
      <c r="BY72" s="18" t="str">
        <f>'Raw Data'!J68</f>
        <v/>
      </c>
      <c r="BZ72" s="18" t="str">
        <f>'Raw Data'!K68</f>
        <v/>
      </c>
      <c r="CA72" s="18" t="str">
        <f>'Raw Data'!L68</f>
        <v>Brazil</v>
      </c>
      <c r="CB72" s="18" t="str">
        <f>'Raw Data'!M68</f>
        <v>Growth Group</v>
      </c>
      <c r="CC72" s="18" t="str">
        <f>'Raw Data'!N68</f>
        <v>AB Inbev </v>
      </c>
      <c r="CD72" s="25" t="str">
        <f>'Raw Data'!O68</f>
        <v>Fernanda Faria - Product Design</v>
      </c>
      <c r="CE72" s="17" t="str">
        <f>'Raw Data'!P68</f>
        <v>Light User</v>
      </c>
      <c r="CF72" s="17" t="str">
        <f>'Raw Data'!Q68</f>
        <v>Monthly</v>
      </c>
    </row>
    <row r="73" ht="15.75" customHeight="1">
      <c r="A73" s="18">
        <f>'Raw Data'!$A69</f>
        <v>67</v>
      </c>
      <c r="B73" s="18" t="str">
        <f>'Raw Data'!$R69</f>
        <v>Daily</v>
      </c>
      <c r="C73" s="18">
        <f t="shared" si="1"/>
        <v>1</v>
      </c>
      <c r="D73" s="18" t="str">
        <f>'Raw Data'!$S69</f>
        <v>Getting quick answers to specific questions or looking up information</v>
      </c>
      <c r="E73" s="18">
        <f t="shared" si="2"/>
        <v>1</v>
      </c>
      <c r="F73" s="19">
        <f t="shared" si="3"/>
        <v>0.3333333333</v>
      </c>
      <c r="G73" s="20" t="str">
        <f>'Raw Data'!T69</f>
        <v>I maintain a library of prompts that I reuse frequently</v>
      </c>
      <c r="H73" s="18">
        <f t="shared" si="4"/>
        <v>0.5</v>
      </c>
      <c r="I73" s="18" t="str">
        <f>'Raw Data'!$U69</f>
        <v>Ask AI to write the summary after you’ve analyzed all the data</v>
      </c>
      <c r="J73" s="18">
        <f t="shared" si="5"/>
        <v>0.33</v>
      </c>
      <c r="K73" s="18" t="str">
        <f>'Raw Data'!$V69</f>
        <v>Explicaria o tema para IAcom as informação que tenho e solicitaria ajuda</v>
      </c>
      <c r="L73" s="18" t="s">
        <v>323</v>
      </c>
      <c r="M73" s="21" t="str">
        <f>substitute('Prompt Template'!$A$2,$K$5,$L73)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&lt;user_input&gt;Explicaria o tema para IAcom as informação que tenho e solicitaria ajuda&lt;/user_input&gt;</v>
      </c>
      <c r="N73" s="18">
        <f t="array" ref="N73">index('Response Scoring'!$C:$C,match($A73,'Response Scoring'!$A:$A,0))</f>
        <v>1</v>
      </c>
      <c r="O73" s="19">
        <f t="shared" si="6"/>
        <v>0.3333333333</v>
      </c>
      <c r="P73" s="18" t="str">
        <f>'Raw Data'!$W69</f>
        <v>metricas, formulas, analises de vendas, insights de produtos em regiões do pais em especifico</v>
      </c>
      <c r="Q73" s="18" t="s">
        <v>324</v>
      </c>
      <c r="R73" s="21" t="str">
        <f>substitute('Prompt Template'!$B$2,$P$5,$Q73)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&lt;user_input&gt;metricas, formulas, analises de vendas, insights de produtos em regiões do pais em especifico&lt;/user_input&gt;</v>
      </c>
      <c r="S73" s="18">
        <f t="array" ref="S73">index('Response Scoring'!$E:$E,match($A73,'Response Scoring'!$A:$A,0))</f>
        <v>1</v>
      </c>
      <c r="T73" s="19">
        <f t="shared" si="7"/>
        <v>0.3333333333</v>
      </c>
      <c r="U73" s="19">
        <f t="shared" si="8"/>
        <v>2.83</v>
      </c>
      <c r="V73" s="18" t="str">
        <f>'Raw Data'!$X69</f>
        <v>Predicting next week’s stock market performance for investment decisions</v>
      </c>
      <c r="W73" s="18">
        <f t="shared" si="9"/>
        <v>0</v>
      </c>
      <c r="X73" s="18" t="str">
        <f>'Raw Data'!$Y69</f>
        <v>Hallucinations (generating false or misleading information), Biases in answers, Data privacy concerns when information is shared with an LLM, Vulnerability to manipulation by bad actors</v>
      </c>
      <c r="Y73" s="22">
        <f t="shared" si="10"/>
        <v>1</v>
      </c>
      <c r="Z73" s="18" t="str">
        <f>'Raw Data'!$Z69</f>
        <v>Verify that the AI tool has SSL/HTTPS encryption before using it, Only share information that you would be comfortable sharing internally with a colleague</v>
      </c>
      <c r="AA73" s="19">
        <f t="shared" si="11"/>
        <v>0</v>
      </c>
      <c r="AB73" s="18" t="str">
        <f>'Raw Data'!$AA69</f>
        <v>Always: I routinely cross-check AI outputs with reliable sources</v>
      </c>
      <c r="AC73" s="18">
        <f t="shared" si="12"/>
        <v>1</v>
      </c>
      <c r="AD73" s="18" t="str">
        <f>'Raw Data'!$AB69</f>
        <v>Check if the response uses confident language and specific details, Look for professional formatting and proper grammar, Cross-reference key claims with reliable external sources</v>
      </c>
      <c r="AE73" s="18">
        <f t="shared" si="13"/>
        <v>0</v>
      </c>
      <c r="AF73" s="23">
        <v>5.5</v>
      </c>
      <c r="AG73" s="18" t="str">
        <f>'Raw Data'!$AC69</f>
        <v>Frequently: I systematically refine prompts until I’m satisfied</v>
      </c>
      <c r="AH73" s="18">
        <f t="shared" si="14"/>
        <v>1</v>
      </c>
      <c r="AI73" s="18" t="str">
        <f>'Raw Data'!$AD69</f>
        <v>Escreva um script para uma reunião com base nas informações abaixo para que sejam abordadas de forma mais estratégica e conexas</v>
      </c>
      <c r="AJ73" s="18" t="s">
        <v>325</v>
      </c>
      <c r="AK73" s="21" t="str">
        <f>substitute('Prompt Template'!$C$2,$AI$5,$AJ73)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&lt;prompt&gt;Escreva um script para uma reunião com base nas informações abaixo para que sejam abordadas de forma mais estratégica e conexas&lt;/prompt&gt;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&lt;user_input&gt;Escreva um script para uma reunião com base nas informações abaixo para que sejam abordadas de forma mais estratégica e conexas&lt;/user_input&gt;</v>
      </c>
      <c r="AL73" s="18">
        <f t="array" ref="AL73">index('Response Scoring'!$G:$G,match($A73,'Response Scoring'!$A:$A,0))</f>
        <v>2</v>
      </c>
      <c r="AM73" s="18">
        <f t="shared" si="15"/>
        <v>0.4</v>
      </c>
      <c r="AN73" s="18" t="str">
        <f>'Raw Data'!$AE69</f>
        <v>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v>
      </c>
      <c r="AO73" s="18" t="s">
        <v>326</v>
      </c>
      <c r="AP73" s="21" t="str">
        <f>substitute('Prompt Template'!$D$2,$AN$5,$AO73)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prática?&lt;/user_input&gt;
</v>
      </c>
      <c r="AQ73" s="18">
        <f t="array" ref="AQ73">index('Response Scoring'!$I:$I,match($A73,'Response Scoring'!$A:$A,0))</f>
        <v>5</v>
      </c>
      <c r="AR73" s="18">
        <f t="shared" si="16"/>
        <v>1</v>
      </c>
      <c r="AS73" s="24">
        <f t="shared" si="17"/>
        <v>7.9</v>
      </c>
      <c r="AT73" s="24">
        <f t="shared" si="18"/>
        <v>5.2</v>
      </c>
      <c r="AU73" s="18">
        <f t="shared" si="19"/>
        <v>26.96</v>
      </c>
      <c r="AV73" s="24">
        <f t="shared" si="20"/>
        <v>53.92</v>
      </c>
      <c r="AW73" s="18" t="str">
        <f t="shared" si="21"/>
        <v>AI Experimenter</v>
      </c>
      <c r="AX73" s="18" t="str">
        <f>'Raw Data'!AF69</f>
        <v>ChatGPT, CoPilot</v>
      </c>
      <c r="AY73" s="18" t="str">
        <f>'Raw Data'!AG69</f>
        <v>Yes</v>
      </c>
      <c r="AZ73" s="18" t="str">
        <f>'Raw Data'!AH69</f>
        <v/>
      </c>
      <c r="BA73" s="18" t="str">
        <f>'Raw Data'!AI69</f>
        <v/>
      </c>
      <c r="BB73" s="18" t="str">
        <f>'Raw Data'!AJ69</f>
        <v/>
      </c>
      <c r="BC73" s="18" t="str">
        <f>'Raw Data'!AK69</f>
        <v/>
      </c>
      <c r="BD73" s="18" t="str">
        <f>'Raw Data'!AL69</f>
        <v/>
      </c>
      <c r="BE73" s="18" t="str">
        <f>'Raw Data'!AM69</f>
        <v/>
      </c>
      <c r="BF73" s="18" t="str">
        <f>'Raw Data'!AN69</f>
        <v/>
      </c>
      <c r="BG73" s="18" t="str">
        <f>'Raw Data'!AO69</f>
        <v/>
      </c>
      <c r="BH73" s="18" t="str">
        <f>'Raw Data'!AP69</f>
        <v/>
      </c>
      <c r="BI73" s="18" t="str">
        <f>'Raw Data'!AQ69</f>
        <v/>
      </c>
      <c r="BJ73" s="18" t="str">
        <f>'Raw Data'!AR69</f>
        <v/>
      </c>
      <c r="BK73" s="18" t="str">
        <f>'Raw Data'!AS69</f>
        <v/>
      </c>
      <c r="BL73" s="18" t="str">
        <f>'Raw Data'!AT69</f>
        <v/>
      </c>
      <c r="BM73" s="18" t="str">
        <f>'Raw Data'!AU69</f>
        <v/>
      </c>
      <c r="BN73" s="18" t="str">
        <f>'Raw Data'!AV69</f>
        <v/>
      </c>
      <c r="BO73" s="18" t="str">
        <f>'Raw Data'!AW69</f>
        <v/>
      </c>
      <c r="BP73" s="18" t="str">
        <f>'Raw Data'!AX69</f>
        <v/>
      </c>
      <c r="BQ73" s="18" t="str">
        <f>'Raw Data'!AY69</f>
        <v/>
      </c>
      <c r="BR73" s="18" t="str">
        <f>'Raw Data'!AZ69</f>
        <v/>
      </c>
      <c r="BS73" s="18" t="str">
        <f>'Raw Data'!D69</f>
        <v/>
      </c>
      <c r="BT73" s="18" t="str">
        <f>'Raw Data'!E69</f>
        <v/>
      </c>
      <c r="BU73" s="18" t="str">
        <f>'Raw Data'!F69</f>
        <v>ZÉ</v>
      </c>
      <c r="BV73" s="25" t="str">
        <f>'Raw Data'!G69</f>
        <v>Operations</v>
      </c>
      <c r="BW73" s="25" t="str">
        <f t="shared" si="22"/>
        <v>#REF!</v>
      </c>
      <c r="BX73" s="25" t="str">
        <f>'Raw Data'!I69</f>
        <v>N/A</v>
      </c>
      <c r="BY73" s="18" t="str">
        <f>'Raw Data'!J69</f>
        <v/>
      </c>
      <c r="BZ73" s="18" t="str">
        <f>'Raw Data'!K69</f>
        <v/>
      </c>
      <c r="CA73" s="18" t="str">
        <f>'Raw Data'!L69</f>
        <v>Brazil</v>
      </c>
      <c r="CB73" s="18" t="str">
        <f>'Raw Data'!M69</f>
        <v>SAZ</v>
      </c>
      <c r="CC73" s="18" t="str">
        <f>'Raw Data'!N69</f>
        <v>Ambev</v>
      </c>
      <c r="CD73" s="25" t="str">
        <f>'Raw Data'!O69</f>
        <v>Sessin - Operations</v>
      </c>
      <c r="CE73" s="17" t="str">
        <f>'Raw Data'!P69</f>
        <v>Light User</v>
      </c>
      <c r="CF73" s="17" t="str">
        <f>'Raw Data'!Q69</f>
        <v>Daily</v>
      </c>
    </row>
    <row r="74" ht="15.75" customHeight="1">
      <c r="A74" s="18">
        <f>'Raw Data'!$A70</f>
        <v>68</v>
      </c>
      <c r="B74" s="18" t="str">
        <f>'Raw Data'!$R70</f>
        <v>Several times a week</v>
      </c>
      <c r="C74" s="18">
        <f t="shared" si="1"/>
        <v>0.75</v>
      </c>
      <c r="D74" s="18" t="str">
        <f>'Raw Data'!$S70</f>
        <v>Writing or debugging code, scripts, or formulas, Brainstorming ideas, testing concepts, or getting feedback on my thinking</v>
      </c>
      <c r="E74" s="18">
        <f t="shared" si="2"/>
        <v>2</v>
      </c>
      <c r="F74" s="19">
        <f t="shared" si="3"/>
        <v>0.6666666667</v>
      </c>
      <c r="G74" s="20" t="str">
        <f>'Raw Data'!T70</f>
        <v>I create fresh prompts each time I use AI</v>
      </c>
      <c r="H74" s="18">
        <f t="shared" si="4"/>
        <v>0.25</v>
      </c>
      <c r="I74" s="18" t="str">
        <f>'Raw Data'!$U70</f>
        <v>Create a systematic process where AI handles data analysis and summary generation consistently</v>
      </c>
      <c r="J74" s="18">
        <f t="shared" si="5"/>
        <v>1</v>
      </c>
      <c r="K74" s="18" t="str">
        <f>'Raw Data'!$V70</f>
        <v>Pediria os principais tópicos que preciso saber sobre o assunto</v>
      </c>
      <c r="L74" s="18" t="s">
        <v>327</v>
      </c>
      <c r="M74" s="21" t="str">
        <f>substitute('Prompt Template'!$A$2,$K$5,$L74)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os principais tópicos que preciso saber sobre o assunto&lt;/user_input&gt;</v>
      </c>
      <c r="N74" s="18">
        <f t="array" ref="N74">index('Response Scoring'!$C:$C,match($A74,'Response Scoring'!$A:$A,0))</f>
        <v>1</v>
      </c>
      <c r="O74" s="19">
        <f t="shared" si="6"/>
        <v>0.3333333333</v>
      </c>
      <c r="P74" s="18" t="str">
        <f>'Raw Data'!$W70</f>
        <v>Criei uma formula que reduz a criação de planilhas manuais</v>
      </c>
      <c r="Q74" s="18" t="s">
        <v>328</v>
      </c>
      <c r="R74" s="21" t="str">
        <f>substitute('Prompt Template'!$B$2,$P$5,$Q74)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formula que reduz a criação de planilhas manuais&lt;/user_input&gt;</v>
      </c>
      <c r="S74" s="18">
        <f t="array" ref="S74">index('Response Scoring'!$E:$E,match($A74,'Response Scoring'!$A:$A,0))</f>
        <v>1</v>
      </c>
      <c r="T74" s="19">
        <f t="shared" si="7"/>
        <v>0.3333333333</v>
      </c>
      <c r="U74" s="19">
        <f t="shared" si="8"/>
        <v>3.333333333</v>
      </c>
      <c r="V74" s="18" t="str">
        <f>'Raw Data'!$X70</f>
        <v>Analyzing presentation slides to evaluate both the visual design and written content for consistency</v>
      </c>
      <c r="W74" s="18">
        <f t="shared" si="9"/>
        <v>1</v>
      </c>
      <c r="X74" s="18" t="str">
        <f>'Raw Data'!$Y70</f>
        <v>Hallucinations (generating false or misleading information), Biases in answers, Data privacy concerns when information is shared with an LLM</v>
      </c>
      <c r="Y74" s="22">
        <f t="shared" si="10"/>
        <v>0.75</v>
      </c>
      <c r="Z74" s="18" t="str">
        <f>'Raw Data'!$Z70</f>
        <v>Use secure company instances or enterprise plans when available</v>
      </c>
      <c r="AA74" s="19">
        <f t="shared" si="11"/>
        <v>0.5</v>
      </c>
      <c r="AB74" s="18" t="str">
        <f>'Raw Data'!$AA70</f>
        <v>Always: I routinely cross-check AI outputs with reliable sources</v>
      </c>
      <c r="AC74" s="18">
        <f t="shared" si="12"/>
        <v>1</v>
      </c>
      <c r="AD74" s="18" t="str">
        <f>'Raw Data'!$AB70</f>
        <v>Look for professional formatting and proper grammar</v>
      </c>
      <c r="AE74" s="18">
        <f t="shared" si="13"/>
        <v>0</v>
      </c>
      <c r="AF74" s="23">
        <v>7.8</v>
      </c>
      <c r="AG74" s="18" t="str">
        <f>'Raw Data'!$AC70</f>
        <v>Rarely: I only tweak the prompt if something feels obviously off</v>
      </c>
      <c r="AH74" s="18">
        <f t="shared" si="14"/>
        <v>0.33</v>
      </c>
      <c r="AI74" s="18" t="str">
        <f>'Raw Data'!$AD70</f>
        <v>Me ajude a me preparar para a seguinte reunião, e se comporte como se fosse meu coordenador, deixe os pontos claros e não esqueça de evidencias os prós e contras do novo plano.</v>
      </c>
      <c r="AJ74" s="18" t="s">
        <v>329</v>
      </c>
      <c r="AK74" s="21" t="str">
        <f>substitute('Prompt Template'!$C$2,$AI$5,$AJ74)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a seguinte reunião, e se comporte como se fosse meu coordenador, deixe os pontos claros e não esqueça de evidencias os prós e contras do novo plano.&lt;/prompt&gt;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a seguinte reunião, e se comporte como se fosse meu coordenador, deixe os pontos claros e não esqueça de evidencias os prós e contras do novo plano.&lt;/user_input&gt;</v>
      </c>
      <c r="AL74" s="18">
        <f t="array" ref="AL74">index('Response Scoring'!$G:$G,match($A74,'Response Scoring'!$A:$A,0))</f>
        <v>2</v>
      </c>
      <c r="AM74" s="18">
        <f t="shared" si="15"/>
        <v>0.4</v>
      </c>
      <c r="AN74" s="18" t="str">
        <f>'Raw Data'!$AE70</f>
        <v>Eu não sei como criar instruções de IA personalizadas</v>
      </c>
      <c r="AO74" s="18" t="s">
        <v>140</v>
      </c>
      <c r="AP74" s="21" t="str">
        <f>substitute('Prompt Template'!$D$2,$AN$5,$AO74)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74" s="18">
        <f t="array" ref="AQ74">index('Response Scoring'!$I:$I,match($A74,'Response Scoring'!$A:$A,0))</f>
        <v>0</v>
      </c>
      <c r="AR74" s="18">
        <f t="shared" si="16"/>
        <v>0</v>
      </c>
      <c r="AS74" s="24">
        <f t="shared" si="17"/>
        <v>1.895</v>
      </c>
      <c r="AT74" s="24">
        <f t="shared" si="18"/>
        <v>3.86</v>
      </c>
      <c r="AU74" s="18">
        <f t="shared" si="19"/>
        <v>18.25666667</v>
      </c>
      <c r="AV74" s="24">
        <f t="shared" si="20"/>
        <v>36.51333333</v>
      </c>
      <c r="AW74" s="18" t="str">
        <f t="shared" si="21"/>
        <v>AI Experimenter</v>
      </c>
      <c r="AX74" s="18" t="str">
        <f>'Raw Data'!AF70</f>
        <v>ChatGPT, CoPilot</v>
      </c>
      <c r="AY74" s="18" t="str">
        <f>'Raw Data'!AG70</f>
        <v>Yes</v>
      </c>
      <c r="AZ74" s="18" t="str">
        <f>'Raw Data'!AH70</f>
        <v/>
      </c>
      <c r="BA74" s="18" t="str">
        <f>'Raw Data'!AI70</f>
        <v/>
      </c>
      <c r="BB74" s="18" t="str">
        <f>'Raw Data'!AJ70</f>
        <v/>
      </c>
      <c r="BC74" s="18" t="str">
        <f>'Raw Data'!AK70</f>
        <v/>
      </c>
      <c r="BD74" s="18" t="str">
        <f>'Raw Data'!AL70</f>
        <v/>
      </c>
      <c r="BE74" s="18" t="str">
        <f>'Raw Data'!AM70</f>
        <v/>
      </c>
      <c r="BF74" s="18" t="str">
        <f>'Raw Data'!AN70</f>
        <v/>
      </c>
      <c r="BG74" s="18" t="str">
        <f>'Raw Data'!AO70</f>
        <v/>
      </c>
      <c r="BH74" s="18" t="str">
        <f>'Raw Data'!AP70</f>
        <v/>
      </c>
      <c r="BI74" s="18" t="str">
        <f>'Raw Data'!AQ70</f>
        <v/>
      </c>
      <c r="BJ74" s="18" t="str">
        <f>'Raw Data'!AR70</f>
        <v/>
      </c>
      <c r="BK74" s="18" t="str">
        <f>'Raw Data'!AS70</f>
        <v/>
      </c>
      <c r="BL74" s="18" t="str">
        <f>'Raw Data'!AT70</f>
        <v/>
      </c>
      <c r="BM74" s="18" t="str">
        <f>'Raw Data'!AU70</f>
        <v/>
      </c>
      <c r="BN74" s="18" t="str">
        <f>'Raw Data'!AV70</f>
        <v/>
      </c>
      <c r="BO74" s="18" t="str">
        <f>'Raw Data'!AW70</f>
        <v/>
      </c>
      <c r="BP74" s="18" t="str">
        <f>'Raw Data'!AX70</f>
        <v/>
      </c>
      <c r="BQ74" s="18" t="str">
        <f>'Raw Data'!AY70</f>
        <v/>
      </c>
      <c r="BR74" s="18" t="str">
        <f>'Raw Data'!AZ70</f>
        <v/>
      </c>
      <c r="BS74" s="18" t="str">
        <f>'Raw Data'!D70</f>
        <v/>
      </c>
      <c r="BT74" s="18" t="str">
        <f>'Raw Data'!E70</f>
        <v/>
      </c>
      <c r="BU74" s="18" t="str">
        <f>'Raw Data'!F70</f>
        <v>ZÉ</v>
      </c>
      <c r="BV74" s="25" t="str">
        <f>'Raw Data'!G70</f>
        <v>Operations</v>
      </c>
      <c r="BW74" s="25" t="str">
        <f t="shared" si="22"/>
        <v>#REF!</v>
      </c>
      <c r="BX74" s="25" t="str">
        <f>'Raw Data'!I70</f>
        <v>N/A</v>
      </c>
      <c r="BY74" s="18" t="str">
        <f>'Raw Data'!J70</f>
        <v/>
      </c>
      <c r="BZ74" s="18" t="str">
        <f>'Raw Data'!K70</f>
        <v/>
      </c>
      <c r="CA74" s="18" t="str">
        <f>'Raw Data'!L70</f>
        <v>Brazil</v>
      </c>
      <c r="CB74" s="18" t="str">
        <f>'Raw Data'!M70</f>
        <v>SAZ</v>
      </c>
      <c r="CC74" s="18" t="str">
        <f>'Raw Data'!N70</f>
        <v>Ambev</v>
      </c>
      <c r="CD74" s="25" t="str">
        <f>'Raw Data'!O70</f>
        <v>Sessin - Operations</v>
      </c>
      <c r="CE74" s="17" t="str">
        <f>'Raw Data'!P70</f>
        <v>Light User</v>
      </c>
      <c r="CF74" s="17" t="str">
        <f>'Raw Data'!Q70</f>
        <v>Weekly</v>
      </c>
    </row>
    <row r="75" ht="15.75" customHeight="1">
      <c r="A75" s="18">
        <f>'Raw Data'!$A71</f>
        <v>69</v>
      </c>
      <c r="B75" s="18" t="str">
        <f>'Raw Data'!$R71</f>
        <v>Daily</v>
      </c>
      <c r="C75" s="18">
        <f t="shared" si="1"/>
        <v>1</v>
      </c>
      <c r="D75" s="18" t="str">
        <f>'Raw Data'!$S71</f>
        <v>Getting quick answers to specific questions or looking up information, Editing or improving text I’ve already written (emails, documents, presentations), Writing or debugging code, scripts, or formulas, Building custom prompts, templates, or workflows that I reuse regularly, Analyzing data or documents to extract insights or summaries</v>
      </c>
      <c r="E75" s="18">
        <f t="shared" si="2"/>
        <v>3</v>
      </c>
      <c r="F75" s="19">
        <f t="shared" si="3"/>
        <v>1</v>
      </c>
      <c r="G75" s="20" t="str">
        <f>'Raw Data'!T71</f>
        <v>I maintain a library of prompts that I reuse frequently</v>
      </c>
      <c r="H75" s="18">
        <f t="shared" si="4"/>
        <v>0.5</v>
      </c>
      <c r="I75" s="18" t="str">
        <f>'Raw Data'!$U71</f>
        <v>Create a systematic process where AI handles data analysis and summary generation consistently</v>
      </c>
      <c r="J75" s="18">
        <f t="shared" si="5"/>
        <v>1</v>
      </c>
      <c r="K75" s="18" t="str">
        <f>'Raw Data'!$V71</f>
        <v>Iria usar a IA para primeiramente entender sobre o tema, e após criaria um prompt para que possa gerar uma apresentação</v>
      </c>
      <c r="L75" s="18" t="s">
        <v>330</v>
      </c>
      <c r="M75" s="21" t="str">
        <f>substitute('Prompt Template'!$A$2,$K$5,$L75)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&lt;user_input&gt;Iria usar a IA para primeiramente entender sobre o tema, e após criaria um prompt para que possa gerar uma apresentação&lt;/user_input&gt;</v>
      </c>
      <c r="N75" s="18">
        <f t="array" ref="N75">index('Response Scoring'!$C:$C,match($A75,'Response Scoring'!$A:$A,0))</f>
        <v>1</v>
      </c>
      <c r="O75" s="19">
        <f t="shared" si="6"/>
        <v>0.3333333333</v>
      </c>
      <c r="P75" s="18" t="str">
        <f>'Raw Data'!$W71</f>
        <v>Preciso analisar o tema de bebida quente semanal e diário aqui na parte de manutenção. Onde preciso saber quantas bebidas quentes tive no dia , e quantas bebidas quente eu tive na semana das 54 lojas do Zé.</v>
      </c>
      <c r="Q75" s="18" t="s">
        <v>331</v>
      </c>
      <c r="R75" s="21" t="str">
        <f>substitute('Prompt Template'!$B$2,$P$5,$Q75)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analisar o tema de bebida quente semanal e diário aqui na parte de manutenção. Onde preciso saber quantas bebidas quentes tive no dia , e quantas bebidas quente eu tive na semana das 54 lojas do Zé.&lt;/user_input&gt;</v>
      </c>
      <c r="S75" s="18">
        <f t="array" ref="S75">index('Response Scoring'!$E:$E,match($A75,'Response Scoring'!$A:$A,0))</f>
        <v>1</v>
      </c>
      <c r="T75" s="19">
        <f t="shared" si="7"/>
        <v>0.3333333333</v>
      </c>
      <c r="U75" s="19">
        <f t="shared" si="8"/>
        <v>4.166666667</v>
      </c>
      <c r="V75" s="18" t="str">
        <f>'Raw Data'!$X71</f>
        <v>Predicting next week’s stock market performance for investment decisions</v>
      </c>
      <c r="W75" s="18">
        <f t="shared" si="9"/>
        <v>0</v>
      </c>
      <c r="X75" s="18" t="str">
        <f>'Raw Data'!$Y71</f>
        <v>Hallucinations (generating false or misleading information), Data privacy concerns when information is shared with an LLM, Biases in answers</v>
      </c>
      <c r="Y75" s="22">
        <f t="shared" si="10"/>
        <v>0.75</v>
      </c>
      <c r="Z75" s="18" t="str">
        <f>'Raw Data'!$Z71</f>
        <v>Anonymize information by removing identifying details, Verify that the AI tool has SSL/HTTPS encryption before using it, Only share information that you would be comfortable sharing internally with a colleague</v>
      </c>
      <c r="AA75" s="19">
        <f t="shared" si="11"/>
        <v>0</v>
      </c>
      <c r="AB75" s="18" t="str">
        <f>'Raw Data'!$AA71</f>
        <v>Always: I routinely cross-check AI outputs with reliable sources</v>
      </c>
      <c r="AC75" s="18">
        <f t="shared" si="12"/>
        <v>1</v>
      </c>
      <c r="AD75" s="18" t="str">
        <f>'Raw Data'!$AB71</f>
        <v>Check if the response uses confident language and specific details, Look for professional formatting and proper grammar, Cross-reference key claims with reliable external sources, Ask the same AI tool to double-check its work for accuracy</v>
      </c>
      <c r="AE75" s="18">
        <f t="shared" si="13"/>
        <v>0</v>
      </c>
      <c r="AF75" s="23">
        <v>9.2</v>
      </c>
      <c r="AG75" s="18" t="str">
        <f>'Raw Data'!$AC71</f>
        <v>Sometimes: I iterate 2–3 times to reach a good result</v>
      </c>
      <c r="AH75" s="18">
        <f t="shared" si="14"/>
        <v>0.67</v>
      </c>
      <c r="AI75" s="18" t="str">
        <f>'Raw Data'!$AD71</f>
        <v>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v>
      </c>
      <c r="AJ75" s="18" t="s">
        <v>332</v>
      </c>
      <c r="AK75" s="21" t="str">
        <f>substitute('Prompt Template'!$C$2,$AI$5,$AJ75)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quente.&lt;/user_input&gt;</v>
      </c>
      <c r="AL75" s="18">
        <f t="array" ref="AL75">index('Response Scoring'!$G:$G,match($A75,'Response Scoring'!$A:$A,0))</f>
        <v>3</v>
      </c>
      <c r="AM75" s="18">
        <f t="shared" si="15"/>
        <v>0.6</v>
      </c>
      <c r="AN75" s="18" t="str">
        <f>'Raw Data'!$AE71</f>
        <v>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v>
      </c>
      <c r="AO75" s="18" t="s">
        <v>333</v>
      </c>
      <c r="AP75" s="21" t="str">
        <f>substitute('Prompt Template'!$D$2,$AN$5,$AO75)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mercado.&lt;/user_input&gt;
</v>
      </c>
      <c r="AQ75" s="18">
        <f t="array" ref="AQ75">index('Response Scoring'!$I:$I,match($A75,'Response Scoring'!$A:$A,0))</f>
        <v>3</v>
      </c>
      <c r="AR75" s="18">
        <f t="shared" si="16"/>
        <v>0.6</v>
      </c>
      <c r="AS75" s="24">
        <f t="shared" si="17"/>
        <v>6.105</v>
      </c>
      <c r="AT75" s="24">
        <f t="shared" si="18"/>
        <v>6.14</v>
      </c>
      <c r="AU75" s="18">
        <f t="shared" si="19"/>
        <v>29.74333333</v>
      </c>
      <c r="AV75" s="24">
        <f t="shared" si="20"/>
        <v>59.48666667</v>
      </c>
      <c r="AW75" s="18" t="str">
        <f t="shared" si="21"/>
        <v>AI Experimenter</v>
      </c>
      <c r="AX75" s="18" t="str">
        <f>'Raw Data'!AF71</f>
        <v>ChatGPT, Gemini, CoPilot</v>
      </c>
      <c r="AY75" s="18" t="str">
        <f>'Raw Data'!AG71</f>
        <v>Yes</v>
      </c>
      <c r="AZ75" s="18" t="str">
        <f>'Raw Data'!AH71</f>
        <v/>
      </c>
      <c r="BA75" s="18" t="str">
        <f>'Raw Data'!AI71</f>
        <v/>
      </c>
      <c r="BB75" s="18" t="str">
        <f>'Raw Data'!AJ71</f>
        <v/>
      </c>
      <c r="BC75" s="18" t="str">
        <f>'Raw Data'!AK71</f>
        <v/>
      </c>
      <c r="BD75" s="18" t="str">
        <f>'Raw Data'!AL71</f>
        <v/>
      </c>
      <c r="BE75" s="18" t="str">
        <f>'Raw Data'!AM71</f>
        <v/>
      </c>
      <c r="BF75" s="18" t="str">
        <f>'Raw Data'!AN71</f>
        <v/>
      </c>
      <c r="BG75" s="18" t="str">
        <f>'Raw Data'!AO71</f>
        <v/>
      </c>
      <c r="BH75" s="18" t="str">
        <f>'Raw Data'!AP71</f>
        <v/>
      </c>
      <c r="BI75" s="18" t="str">
        <f>'Raw Data'!AQ71</f>
        <v/>
      </c>
      <c r="BJ75" s="18" t="str">
        <f>'Raw Data'!AR71</f>
        <v/>
      </c>
      <c r="BK75" s="18" t="str">
        <f>'Raw Data'!AS71</f>
        <v/>
      </c>
      <c r="BL75" s="18" t="str">
        <f>'Raw Data'!AT71</f>
        <v/>
      </c>
      <c r="BM75" s="18" t="str">
        <f>'Raw Data'!AU71</f>
        <v/>
      </c>
      <c r="BN75" s="18" t="str">
        <f>'Raw Data'!AV71</f>
        <v/>
      </c>
      <c r="BO75" s="18" t="str">
        <f>'Raw Data'!AW71</f>
        <v/>
      </c>
      <c r="BP75" s="18" t="str">
        <f>'Raw Data'!AX71</f>
        <v/>
      </c>
      <c r="BQ75" s="18" t="str">
        <f>'Raw Data'!AY71</f>
        <v/>
      </c>
      <c r="BR75" s="18" t="str">
        <f>'Raw Data'!AZ71</f>
        <v/>
      </c>
      <c r="BS75" s="18" t="str">
        <f>'Raw Data'!D71</f>
        <v/>
      </c>
      <c r="BT75" s="18" t="str">
        <f>'Raw Data'!E71</f>
        <v/>
      </c>
      <c r="BU75" s="18" t="str">
        <f>'Raw Data'!F71</f>
        <v>ZÉ</v>
      </c>
      <c r="BV75" s="25" t="str">
        <f>'Raw Data'!G71</f>
        <v>Operations</v>
      </c>
      <c r="BW75" s="25" t="str">
        <f t="shared" si="22"/>
        <v>#REF!</v>
      </c>
      <c r="BX75" s="25" t="str">
        <f>'Raw Data'!I71</f>
        <v>N/A</v>
      </c>
      <c r="BY75" s="18" t="str">
        <f>'Raw Data'!J71</f>
        <v/>
      </c>
      <c r="BZ75" s="18" t="str">
        <f>'Raw Data'!K71</f>
        <v/>
      </c>
      <c r="CA75" s="18" t="str">
        <f>'Raw Data'!L71</f>
        <v>Brazil</v>
      </c>
      <c r="CB75" s="18" t="str">
        <f>'Raw Data'!M71</f>
        <v>SAZ</v>
      </c>
      <c r="CC75" s="18" t="str">
        <f>'Raw Data'!N71</f>
        <v>Ambev</v>
      </c>
      <c r="CD75" s="25" t="str">
        <f>'Raw Data'!O71</f>
        <v>Sessin - Operations</v>
      </c>
      <c r="CE75" s="17" t="str">
        <f>'Raw Data'!P71</f>
        <v>Light User</v>
      </c>
      <c r="CF75" s="17" t="str">
        <f>'Raw Data'!Q71</f>
        <v>Weekly</v>
      </c>
    </row>
    <row r="76" ht="15.75" customHeight="1">
      <c r="A76" s="18">
        <f>'Raw Data'!$A72</f>
        <v>70</v>
      </c>
      <c r="B76" s="18" t="str">
        <f>'Raw Data'!$R72</f>
        <v>Weekly</v>
      </c>
      <c r="C76" s="18">
        <f t="shared" si="1"/>
        <v>0.5</v>
      </c>
      <c r="D76" s="18" t="str">
        <f>'Raw Data'!$S72</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76" s="18">
        <f t="shared" si="2"/>
        <v>3</v>
      </c>
      <c r="F76" s="19">
        <f t="shared" si="3"/>
        <v>1</v>
      </c>
      <c r="G76" s="20" t="str">
        <f>'Raw Data'!T72</f>
        <v>I maintain a library of prompts that I reuse frequently</v>
      </c>
      <c r="H76" s="18">
        <f t="shared" si="4"/>
        <v>0.5</v>
      </c>
      <c r="I76" s="18" t="str">
        <f>'Raw Data'!$U72</f>
        <v>Use AI to help analyze each data source, then compile results manually</v>
      </c>
      <c r="J76" s="18">
        <f t="shared" si="5"/>
        <v>0.67</v>
      </c>
      <c r="K76" s="18" t="str">
        <f>'Raw Data'!$V72</f>
        <v>Desenharia um novo prompt pra me ajudar no tema.</v>
      </c>
      <c r="L76" s="18" t="s">
        <v>334</v>
      </c>
      <c r="M76" s="21" t="str">
        <f>substitute('Prompt Template'!$A$2,$K$5,$L76)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&lt;user_input&gt;Desenharia um novo prompt pra me ajudar no tema.&lt;/user_input&gt;</v>
      </c>
      <c r="N76" s="18">
        <f t="array" ref="N76">index('Response Scoring'!$C:$C,match($A76,'Response Scoring'!$A:$A,0))</f>
        <v>1</v>
      </c>
      <c r="O76" s="19">
        <f t="shared" si="6"/>
        <v>0.3333333333</v>
      </c>
      <c r="P76" s="18" t="str">
        <f>'Raw Data'!$W72</f>
        <v>A IA me ajuda em analises de desempenho de entregadores em geral. Me ajuda a desenvolver controles e a atualiza-los</v>
      </c>
      <c r="Q76" s="18" t="s">
        <v>335</v>
      </c>
      <c r="R76" s="21" t="str">
        <f>substitute('Prompt Template'!$B$2,$P$5,$Q76)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me ajuda em analises de desempenho de entregadores em geral. Me ajuda a desenvolver controles e a atualiza-los&lt;/user_input&gt;</v>
      </c>
      <c r="S76" s="18">
        <f t="array" ref="S76">index('Response Scoring'!$E:$E,match($A76,'Response Scoring'!$A:$A,0))</f>
        <v>2</v>
      </c>
      <c r="T76" s="19">
        <f t="shared" si="7"/>
        <v>0.6666666667</v>
      </c>
      <c r="U76" s="19">
        <f t="shared" si="8"/>
        <v>3.67</v>
      </c>
      <c r="V76" s="18" t="str">
        <f>'Raw Data'!$X72</f>
        <v>Analyzing presentation slides to evaluate both the visual design and written content for consistency</v>
      </c>
      <c r="W76" s="18">
        <f t="shared" si="9"/>
        <v>1</v>
      </c>
      <c r="X76" s="18" t="str">
        <f>'Raw Data'!$Y72</f>
        <v>Hallucinations (generating false or misleading information), Biases in answers</v>
      </c>
      <c r="Y76" s="22">
        <f t="shared" si="10"/>
        <v>0.5</v>
      </c>
      <c r="Z76" s="18" t="str">
        <f>'Raw Data'!$Z72</f>
        <v>Anonymize information by removing identifying details, Only share information that you would be comfortable sharing internally with a colleague, Verify that the AI tool has SSL/HTTPS encryption before using it, Avoid using AI tools for anything work-related</v>
      </c>
      <c r="AA76" s="19">
        <f t="shared" si="11"/>
        <v>0</v>
      </c>
      <c r="AB76" s="18" t="str">
        <f>'Raw Data'!$AA72</f>
        <v>Always: I routinely cross-check AI outputs with reliable sources</v>
      </c>
      <c r="AC76" s="18">
        <f t="shared" si="12"/>
        <v>1</v>
      </c>
      <c r="AD76" s="18" t="str">
        <f>'Raw Data'!$AB72</f>
        <v>Check if the response uses confident language and specific details, Look for professional formatting and proper grammar, Use a different AI tool to review and verify the content, Cross-reference key claims with reliable external sources, Verify any calculations or data analysis independently, Ask the same AI tool to double-check its work for accuracy</v>
      </c>
      <c r="AE76" s="18">
        <f t="shared" si="13"/>
        <v>0</v>
      </c>
      <c r="AF76" s="23">
        <v>9.3</v>
      </c>
      <c r="AG76" s="18" t="str">
        <f>'Raw Data'!$AC72</f>
        <v>Frequently: I systematically refine prompts until I’m satisfied</v>
      </c>
      <c r="AH76" s="18">
        <f t="shared" si="14"/>
        <v>1</v>
      </c>
      <c r="AI76" s="18" t="str">
        <f>'Raw Data'!$AD72</f>
        <v>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v>
      </c>
      <c r="AJ76" s="18" t="s">
        <v>336</v>
      </c>
      <c r="AK76" s="21" t="str">
        <f>substitute('Prompt Template'!$C$2,$AI$5,$AJ76)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passos.&lt;/user_input&gt;</v>
      </c>
      <c r="AL76" s="18">
        <f t="array" ref="AL76">index('Response Scoring'!$G:$G,match($A76,'Response Scoring'!$A:$A,0))</f>
        <v>4</v>
      </c>
      <c r="AM76" s="18">
        <f t="shared" si="15"/>
        <v>0.8</v>
      </c>
      <c r="AN76" s="18" t="str">
        <f>'Raw Data'!$AE72</f>
        <v>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v>
      </c>
      <c r="AO76" s="18" t="s">
        <v>337</v>
      </c>
      <c r="AP76" s="21" t="str">
        <f>substitute('Prompt Template'!$D$2,$AN$5,$AO76)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informação.&lt;/user_input&gt;
</v>
      </c>
      <c r="AQ76" s="18">
        <f t="array" ref="AQ76">index('Response Scoring'!$I:$I,match($A76,'Response Scoring'!$A:$A,0))</f>
        <v>4</v>
      </c>
      <c r="AR76" s="18">
        <f t="shared" si="16"/>
        <v>0.8</v>
      </c>
      <c r="AS76" s="24">
        <f t="shared" si="17"/>
        <v>8.3</v>
      </c>
      <c r="AT76" s="24">
        <f t="shared" si="18"/>
        <v>8.4</v>
      </c>
      <c r="AU76" s="18">
        <f t="shared" si="19"/>
        <v>33.24</v>
      </c>
      <c r="AV76" s="24">
        <f t="shared" si="20"/>
        <v>66.48</v>
      </c>
      <c r="AW76" s="18" t="str">
        <f t="shared" si="21"/>
        <v>AI Practitioner</v>
      </c>
      <c r="AX76" s="18" t="str">
        <f>'Raw Data'!AF72</f>
        <v>ChatGPT</v>
      </c>
      <c r="AY76" s="18" t="str">
        <f>'Raw Data'!AG72</f>
        <v>Yes</v>
      </c>
      <c r="AZ76" s="18" t="str">
        <f>'Raw Data'!AH72</f>
        <v/>
      </c>
      <c r="BA76" s="18" t="str">
        <f>'Raw Data'!AI72</f>
        <v/>
      </c>
      <c r="BB76" s="18" t="str">
        <f>'Raw Data'!AJ72</f>
        <v/>
      </c>
      <c r="BC76" s="18" t="str">
        <f>'Raw Data'!AK72</f>
        <v/>
      </c>
      <c r="BD76" s="18" t="str">
        <f>'Raw Data'!AL72</f>
        <v/>
      </c>
      <c r="BE76" s="18" t="str">
        <f>'Raw Data'!AM72</f>
        <v/>
      </c>
      <c r="BF76" s="18" t="str">
        <f>'Raw Data'!AN72</f>
        <v/>
      </c>
      <c r="BG76" s="18" t="str">
        <f>'Raw Data'!AO72</f>
        <v/>
      </c>
      <c r="BH76" s="18" t="str">
        <f>'Raw Data'!AP72</f>
        <v/>
      </c>
      <c r="BI76" s="18" t="str">
        <f>'Raw Data'!AQ72</f>
        <v/>
      </c>
      <c r="BJ76" s="18" t="str">
        <f>'Raw Data'!AR72</f>
        <v/>
      </c>
      <c r="BK76" s="18" t="str">
        <f>'Raw Data'!AS72</f>
        <v/>
      </c>
      <c r="BL76" s="18" t="str">
        <f>'Raw Data'!AT72</f>
        <v/>
      </c>
      <c r="BM76" s="18" t="str">
        <f>'Raw Data'!AU72</f>
        <v/>
      </c>
      <c r="BN76" s="18" t="str">
        <f>'Raw Data'!AV72</f>
        <v/>
      </c>
      <c r="BO76" s="18" t="str">
        <f>'Raw Data'!AW72</f>
        <v/>
      </c>
      <c r="BP76" s="18" t="str">
        <f>'Raw Data'!AX72</f>
        <v/>
      </c>
      <c r="BQ76" s="18" t="str">
        <f>'Raw Data'!AY72</f>
        <v/>
      </c>
      <c r="BR76" s="18" t="str">
        <f>'Raw Data'!AZ72</f>
        <v/>
      </c>
      <c r="BS76" s="18" t="str">
        <f>'Raw Data'!D72</f>
        <v/>
      </c>
      <c r="BT76" s="18" t="str">
        <f>'Raw Data'!E72</f>
        <v/>
      </c>
      <c r="BU76" s="18" t="str">
        <f>'Raw Data'!F72</f>
        <v>ZÉ</v>
      </c>
      <c r="BV76" s="25" t="str">
        <f>'Raw Data'!G72</f>
        <v>Operations</v>
      </c>
      <c r="BW76" s="25" t="str">
        <f t="shared" si="22"/>
        <v>#REF!</v>
      </c>
      <c r="BX76" s="25" t="str">
        <f>'Raw Data'!I72</f>
        <v>N/A</v>
      </c>
      <c r="BY76" s="18" t="str">
        <f>'Raw Data'!J72</f>
        <v/>
      </c>
      <c r="BZ76" s="18" t="str">
        <f>'Raw Data'!K72</f>
        <v/>
      </c>
      <c r="CA76" s="18" t="str">
        <f>'Raw Data'!L72</f>
        <v>Brazil</v>
      </c>
      <c r="CB76" s="18" t="str">
        <f>'Raw Data'!M72</f>
        <v>SAZ</v>
      </c>
      <c r="CC76" s="18" t="str">
        <f>'Raw Data'!N72</f>
        <v>Ambev</v>
      </c>
      <c r="CD76" s="25" t="str">
        <f>'Raw Data'!O72</f>
        <v>Sessin - Operations</v>
      </c>
      <c r="CE76" s="17" t="str">
        <f>'Raw Data'!P72</f>
        <v>Light User</v>
      </c>
      <c r="CF76" s="17" t="str">
        <f>'Raw Data'!Q72</f>
        <v>Monthly</v>
      </c>
    </row>
    <row r="77" ht="15.75" customHeight="1">
      <c r="A77" s="18">
        <f>'Raw Data'!$A73</f>
        <v>71</v>
      </c>
      <c r="B77" s="18" t="str">
        <f>'Raw Data'!$R73</f>
        <v>A few times a month</v>
      </c>
      <c r="C77" s="18">
        <f t="shared" si="1"/>
        <v>0.25</v>
      </c>
      <c r="D77" s="18" t="str">
        <f>'Raw Data'!$S73</f>
        <v>Getting quick answers to specific questions or looking up information, Editing or improving text I’ve already written (emails, documents, presentations)</v>
      </c>
      <c r="E77" s="18">
        <f t="shared" si="2"/>
        <v>1</v>
      </c>
      <c r="F77" s="19">
        <f t="shared" si="3"/>
        <v>0.3333333333</v>
      </c>
      <c r="G77" s="20" t="str">
        <f>'Raw Data'!T73</f>
        <v>I maintain a library of prompts that I reuse frequently</v>
      </c>
      <c r="H77" s="18">
        <f t="shared" si="4"/>
        <v>0.5</v>
      </c>
      <c r="I77" s="18" t="str">
        <f>'Raw Data'!$U73</f>
        <v>Ask AI to write the summary after you’ve analyzed all the data</v>
      </c>
      <c r="J77" s="18">
        <f t="shared" si="5"/>
        <v>0.33</v>
      </c>
      <c r="K77" s="18" t="str">
        <f>'Raw Data'!$V73</f>
        <v>Utilizaria a IA como ferramenta de pesquisa para entender melhor sobre o tema e depois para confirmar conceitos chaves para a apresentação. Por fim, caso o material da apresentação precise ser feito em inglês, utilizaria a ferramenta para tradução de textos</v>
      </c>
      <c r="L77" s="18" t="s">
        <v>338</v>
      </c>
      <c r="M77" s="21" t="str">
        <f>substitute('Prompt Template'!$A$2,$K$5,$L77)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como ferramenta de pesquisa para entender melhor sobre o tema e depois para confirmar conceitos chaves para a apresentação. Por fim, caso o material da apresentação precise ser feito em inglês, utilizaria a ferramenta para tradução de textos&lt;/user_input&gt;</v>
      </c>
      <c r="N77" s="18">
        <f t="array" ref="N77">index('Response Scoring'!$C:$C,match($A77,'Response Scoring'!$A:$A,0))</f>
        <v>1</v>
      </c>
      <c r="O77" s="19">
        <f t="shared" si="6"/>
        <v>0.3333333333</v>
      </c>
      <c r="P77" s="18" t="str">
        <f>'Raw Data'!$W73</f>
        <v>A utilização que mais tive retorno de valor foi na construção de um projeto dentro do GPT no qual ele analisou políticas contábeis da Cia e que estou utilizando constante para checks rapidos de alocações contábeis e argumentação com controladoria</v>
      </c>
      <c r="Q77" s="18" t="s">
        <v>339</v>
      </c>
      <c r="R77" s="21" t="str">
        <f>substitute('Prompt Template'!$B$2,$P$5,$Q77)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utilização que mais tive retorno de valor foi na construção de um projeto dentro do GPT no qual ele analisou políticas contábeis da Cia e que estou utilizando constante para checks rapidos de alocações contábeis e argumentação com controladoria&lt;/user_input&gt;</v>
      </c>
      <c r="S77" s="18">
        <f t="array" ref="S77">index('Response Scoring'!$E:$E,match($A77,'Response Scoring'!$A:$A,0))</f>
        <v>3</v>
      </c>
      <c r="T77" s="19">
        <f t="shared" si="7"/>
        <v>1</v>
      </c>
      <c r="U77" s="19">
        <f t="shared" si="8"/>
        <v>2.746666667</v>
      </c>
      <c r="V77" s="18" t="str">
        <f>'Raw Data'!$X73</f>
        <v>Analyzing presentation slides to evaluate both the visual design and written content for consistency</v>
      </c>
      <c r="W77" s="18">
        <f t="shared" si="9"/>
        <v>1</v>
      </c>
      <c r="X77" s="18" t="str">
        <f>'Raw Data'!$Y73</f>
        <v>Hallucinations (generating false or misleading information), Biases in answers, Data privacy concerns when information is shared with an LLM, Vulnerability to manipulation by bad actors</v>
      </c>
      <c r="Y77" s="22">
        <f t="shared" si="10"/>
        <v>1</v>
      </c>
      <c r="Z77" s="18" t="str">
        <f>'Raw Data'!$Z73</f>
        <v>Anonymize information by removing identifying details, Use secure company instances or enterprise plans when available</v>
      </c>
      <c r="AA77" s="19">
        <f t="shared" si="11"/>
        <v>1</v>
      </c>
      <c r="AB77" s="18" t="str">
        <f>'Raw Data'!$AA73</f>
        <v>Sometimes: I do a quick check against known data or references</v>
      </c>
      <c r="AC77" s="18">
        <f t="shared" si="12"/>
        <v>0.67</v>
      </c>
      <c r="AD77" s="18" t="str">
        <f>'Raw Data'!$AB73</f>
        <v>Use a different AI tool to review and verify the content, Cross-reference key claims with reliable external sources</v>
      </c>
      <c r="AE77" s="18">
        <f t="shared" si="13"/>
        <v>0.5</v>
      </c>
      <c r="AF77" s="23">
        <v>6.7</v>
      </c>
      <c r="AG77" s="18" t="str">
        <f>'Raw Data'!$AC73</f>
        <v>Frequently: I systematically refine prompts until I’m satisfied</v>
      </c>
      <c r="AH77" s="18">
        <f t="shared" si="14"/>
        <v>1</v>
      </c>
      <c r="AI77" s="18" t="str">
        <f>'Raw Data'!$AD73</f>
        <v>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v>
      </c>
      <c r="AJ77" s="18" t="s">
        <v>340</v>
      </c>
      <c r="AK77" s="21" t="str">
        <f>substitute('Prompt Template'!$C$2,$AI$5,$AJ77)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referência).&lt;/user_input&gt;</v>
      </c>
      <c r="AL77" s="18">
        <f t="array" ref="AL77">index('Response Scoring'!$G:$G,match($A77,'Response Scoring'!$A:$A,0))</f>
        <v>4</v>
      </c>
      <c r="AM77" s="18">
        <f t="shared" si="15"/>
        <v>0.8</v>
      </c>
      <c r="AN77" s="18" t="str">
        <f>'Raw Data'!$AE73</f>
        <v>.</v>
      </c>
      <c r="AO77" s="18" t="s">
        <v>231</v>
      </c>
      <c r="AP77" s="21" t="str">
        <f>substitute('Prompt Template'!$D$2,$AN$5,$AO77)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77" s="18">
        <f t="array" ref="AQ77">index('Response Scoring'!$I:$I,match($A77,'Response Scoring'!$A:$A,0))</f>
        <v>0</v>
      </c>
      <c r="AR77" s="18">
        <f t="shared" si="16"/>
        <v>0</v>
      </c>
      <c r="AS77" s="24">
        <f t="shared" si="17"/>
        <v>4.3</v>
      </c>
      <c r="AT77" s="24">
        <f t="shared" si="18"/>
        <v>8.4</v>
      </c>
      <c r="AU77" s="18">
        <f t="shared" si="19"/>
        <v>20.79333333</v>
      </c>
      <c r="AV77" s="24">
        <f t="shared" si="20"/>
        <v>41.58666667</v>
      </c>
      <c r="AW77" s="18" t="str">
        <f t="shared" si="21"/>
        <v>AI Experimenter</v>
      </c>
      <c r="AX77" s="18" t="str">
        <f>'Raw Data'!AF73</f>
        <v>ChatGPT, CoPilot</v>
      </c>
      <c r="AY77" s="18" t="str">
        <f>'Raw Data'!AG73</f>
        <v>Yes</v>
      </c>
      <c r="AZ77" s="18" t="str">
        <f>'Raw Data'!AH73</f>
        <v/>
      </c>
      <c r="BA77" s="18" t="str">
        <f>'Raw Data'!AI73</f>
        <v/>
      </c>
      <c r="BB77" s="18" t="str">
        <f>'Raw Data'!AJ73</f>
        <v/>
      </c>
      <c r="BC77" s="18" t="str">
        <f>'Raw Data'!AK73</f>
        <v/>
      </c>
      <c r="BD77" s="18" t="str">
        <f>'Raw Data'!AL73</f>
        <v/>
      </c>
      <c r="BE77" s="18" t="str">
        <f>'Raw Data'!AM73</f>
        <v/>
      </c>
      <c r="BF77" s="18" t="str">
        <f>'Raw Data'!AN73</f>
        <v/>
      </c>
      <c r="BG77" s="18" t="str">
        <f>'Raw Data'!AO73</f>
        <v/>
      </c>
      <c r="BH77" s="18" t="str">
        <f>'Raw Data'!AP73</f>
        <v/>
      </c>
      <c r="BI77" s="18" t="str">
        <f>'Raw Data'!AQ73</f>
        <v/>
      </c>
      <c r="BJ77" s="18" t="str">
        <f>'Raw Data'!AR73</f>
        <v/>
      </c>
      <c r="BK77" s="18" t="str">
        <f>'Raw Data'!AS73</f>
        <v/>
      </c>
      <c r="BL77" s="18" t="str">
        <f>'Raw Data'!AT73</f>
        <v/>
      </c>
      <c r="BM77" s="18" t="str">
        <f>'Raw Data'!AU73</f>
        <v/>
      </c>
      <c r="BN77" s="18" t="str">
        <f>'Raw Data'!AV73</f>
        <v/>
      </c>
      <c r="BO77" s="18" t="str">
        <f>'Raw Data'!AW73</f>
        <v/>
      </c>
      <c r="BP77" s="18" t="str">
        <f>'Raw Data'!AX73</f>
        <v/>
      </c>
      <c r="BQ77" s="18" t="str">
        <f>'Raw Data'!AY73</f>
        <v/>
      </c>
      <c r="BR77" s="18" t="str">
        <f>'Raw Data'!AZ73</f>
        <v/>
      </c>
      <c r="BS77" s="18" t="str">
        <f>'Raw Data'!D73</f>
        <v/>
      </c>
      <c r="BT77" s="18" t="str">
        <f>'Raw Data'!E73</f>
        <v/>
      </c>
      <c r="BU77" s="18" t="str">
        <f>'Raw Data'!F73</f>
        <v>ZÉ</v>
      </c>
      <c r="BV77" s="25" t="str">
        <f>'Raw Data'!G73</f>
        <v>Dig. Insights / Finance</v>
      </c>
      <c r="BW77" s="25" t="str">
        <f t="shared" si="22"/>
        <v>#REF!</v>
      </c>
      <c r="BX77" s="25" t="str">
        <f>'Raw Data'!I73</f>
        <v>N/A</v>
      </c>
      <c r="BY77" s="18" t="str">
        <f>'Raw Data'!J73</f>
        <v/>
      </c>
      <c r="BZ77" s="18" t="str">
        <f>'Raw Data'!K73</f>
        <v/>
      </c>
      <c r="CA77" s="18" t="str">
        <f>'Raw Data'!L73</f>
        <v>Brazil</v>
      </c>
      <c r="CB77" s="18" t="str">
        <f>'Raw Data'!M73</f>
        <v>SAZ</v>
      </c>
      <c r="CC77" s="18" t="str">
        <f>'Raw Data'!N73</f>
        <v>Ambev</v>
      </c>
      <c r="CD77" s="25" t="str">
        <f>'Raw Data'!O73</f>
        <v>Azambuja - Dig. Insights / Finance</v>
      </c>
      <c r="CE77" s="17" t="str">
        <f>'Raw Data'!P73</f>
        <v>Skeptic User</v>
      </c>
      <c r="CF77" s="17" t="str">
        <f>'Raw Data'!Q73</f>
        <v>Monthly</v>
      </c>
    </row>
    <row r="78" ht="15.75" customHeight="1">
      <c r="A78" s="18">
        <f>'Raw Data'!$A74</f>
        <v>72</v>
      </c>
      <c r="B78" s="18" t="str">
        <f>'Raw Data'!$R74</f>
        <v>Daily</v>
      </c>
      <c r="C78" s="18">
        <f t="shared" si="1"/>
        <v>1</v>
      </c>
      <c r="D78" s="18" t="str">
        <f>'Raw Data'!$S74</f>
        <v>Writing or debugging code, scripts, or formulas, Analyzing data or documents to extract insights or summaries, Getting quick answers to specific questions or looking up information, Building custom prompts, templates, or workflows that I reuse regularly</v>
      </c>
      <c r="E78" s="18">
        <f t="shared" si="2"/>
        <v>3</v>
      </c>
      <c r="F78" s="19">
        <f t="shared" si="3"/>
        <v>1</v>
      </c>
      <c r="G78" s="20" t="str">
        <f>'Raw Data'!T74</f>
        <v>I’ve built custom AI tools (CustomGPTs, Copilot Agents, Google Gems, Claude Projects) for repetitive tasks</v>
      </c>
      <c r="H78" s="18">
        <f t="shared" si="4"/>
        <v>0.75</v>
      </c>
      <c r="I78" s="18" t="str">
        <f>'Raw Data'!$U74</f>
        <v>Create a systematic process where AI handles data analysis and summary generation consistently</v>
      </c>
      <c r="J78" s="18">
        <f t="shared" si="5"/>
        <v>1</v>
      </c>
      <c r="K78" s="18" t="str">
        <f>'Raw Data'!$V74</f>
        <v>Utilizaria a IA em três etapas, introdução ao tema novo, ajuda na análise e contrução da apresentação.</v>
      </c>
      <c r="L78" s="18" t="s">
        <v>341</v>
      </c>
      <c r="M78" s="21" t="str">
        <f>substitute('Prompt Template'!$A$2,$K$5,$L78)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em três etapas, introdução ao tema novo, ajuda na análise e contrução da apresentação.&lt;/user_input&gt;</v>
      </c>
      <c r="N78" s="18">
        <f t="array" ref="N78">index('Response Scoring'!$C:$C,match($A78,'Response Scoring'!$A:$A,0))</f>
        <v>2</v>
      </c>
      <c r="O78" s="19">
        <f t="shared" si="6"/>
        <v>0.6666666667</v>
      </c>
      <c r="P78" s="18" t="str">
        <f>'Raw Data'!$W74</f>
        <v>Eu precisava aprender SQL e a IA está me ajudando muito a fazer códigos e enteder o funcionamento do SQL em si. O que antes era algo restrito apenas para o time de dados, agora esta sendo difundido em times de Business</v>
      </c>
      <c r="Q78" s="18" t="s">
        <v>342</v>
      </c>
      <c r="R78" s="21" t="str">
        <f>substitute('Prompt Template'!$B$2,$P$5,$Q78)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aprender SQL e a IA está me ajudando muito a fazer códigos e enteder o funcionamento do SQL em si. O que antes era algo restrito apenas para o time de dados, agora esta sendo difundido em times de Business&lt;/user_input&gt;</v>
      </c>
      <c r="S78" s="18">
        <f t="array" ref="S78">index('Response Scoring'!$E:$E,match($A78,'Response Scoring'!$A:$A,0))</f>
        <v>1</v>
      </c>
      <c r="T78" s="19">
        <f t="shared" si="7"/>
        <v>0.3333333333</v>
      </c>
      <c r="U78" s="19">
        <f t="shared" si="8"/>
        <v>4.75</v>
      </c>
      <c r="V78" s="18" t="str">
        <f>'Raw Data'!$X74</f>
        <v>Analyzing presentation slides to evaluate both the visual design and written content for consistency</v>
      </c>
      <c r="W78" s="18">
        <f t="shared" si="9"/>
        <v>1</v>
      </c>
      <c r="X78" s="18" t="str">
        <f>'Raw Data'!$Y74</f>
        <v>Biases in answers, Hallucinations (generating false or misleading information)</v>
      </c>
      <c r="Y78" s="22">
        <f t="shared" si="10"/>
        <v>0.5</v>
      </c>
      <c r="Z78" s="18" t="str">
        <f>'Raw Data'!$Z74</f>
        <v>Anonymize information by removing identifying details</v>
      </c>
      <c r="AA78" s="19">
        <f t="shared" si="11"/>
        <v>0.5</v>
      </c>
      <c r="AB78" s="18" t="str">
        <f>'Raw Data'!$AA74</f>
        <v>Sometimes: I do a quick check against known data or references</v>
      </c>
      <c r="AC78" s="18">
        <f t="shared" si="12"/>
        <v>0.67</v>
      </c>
      <c r="AD78" s="18" t="str">
        <f>'Raw Data'!$AB74</f>
        <v>Cross-reference key claims with reliable external sources, Verify any calculations or data analysis independently, Ask the same AI tool to double-check its work for accuracy</v>
      </c>
      <c r="AE78" s="18">
        <f t="shared" si="13"/>
        <v>0.75</v>
      </c>
      <c r="AF78" s="23">
        <v>9.7</v>
      </c>
      <c r="AG78" s="18" t="str">
        <f>'Raw Data'!$AC74</f>
        <v>Frequently: I systematically refine prompts until I’m satisfied</v>
      </c>
      <c r="AH78" s="18">
        <f t="shared" si="14"/>
        <v>1</v>
      </c>
      <c r="AI78" s="18" t="str">
        <f>'Raw Data'!$AD74</f>
        <v>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v>
      </c>
      <c r="AJ78" s="18" t="s">
        <v>343</v>
      </c>
      <c r="AK78" s="21" t="str">
        <f>substitute('Prompt Template'!$C$2,$AI$5,$AJ78)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produtiva.&lt;/user_input&gt;</v>
      </c>
      <c r="AL78" s="18">
        <f t="array" ref="AL78">index('Response Scoring'!$G:$G,match($A78,'Response Scoring'!$A:$A,0))</f>
        <v>3</v>
      </c>
      <c r="AM78" s="18">
        <f t="shared" si="15"/>
        <v>0.6</v>
      </c>
      <c r="AN78" s="18" t="str">
        <f>'Raw Data'!$AE74</f>
        <v>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v>
      </c>
      <c r="AO78" s="18" t="s">
        <v>344</v>
      </c>
      <c r="AP78" s="21" t="str">
        <f>substitute('Prompt Template'!$D$2,$AN$5,$AO78)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yyyy&lt;/user_input&gt;
</v>
      </c>
      <c r="AQ78" s="18">
        <f t="array" ref="AQ78">index('Response Scoring'!$I:$I,match($A78,'Response Scoring'!$A:$A,0))</f>
        <v>2</v>
      </c>
      <c r="AR78" s="18">
        <f t="shared" si="16"/>
        <v>0.4</v>
      </c>
      <c r="AS78" s="24">
        <f t="shared" si="17"/>
        <v>5.6</v>
      </c>
      <c r="AT78" s="24">
        <f t="shared" si="18"/>
        <v>6.8</v>
      </c>
      <c r="AU78" s="18">
        <f t="shared" si="19"/>
        <v>30.4</v>
      </c>
      <c r="AV78" s="24">
        <f t="shared" si="20"/>
        <v>60.8</v>
      </c>
      <c r="AW78" s="18" t="str">
        <f t="shared" si="21"/>
        <v>AI Practitioner</v>
      </c>
      <c r="AX78" s="18" t="str">
        <f>'Raw Data'!AF74</f>
        <v>ChatGPT, Gemini</v>
      </c>
      <c r="AY78" s="18" t="str">
        <f>'Raw Data'!AG74</f>
        <v>Yes</v>
      </c>
      <c r="AZ78" s="18" t="str">
        <f>'Raw Data'!AH74</f>
        <v/>
      </c>
      <c r="BA78" s="18" t="str">
        <f>'Raw Data'!AI74</f>
        <v/>
      </c>
      <c r="BB78" s="18" t="str">
        <f>'Raw Data'!AJ74</f>
        <v/>
      </c>
      <c r="BC78" s="18" t="str">
        <f>'Raw Data'!AK74</f>
        <v/>
      </c>
      <c r="BD78" s="18" t="str">
        <f>'Raw Data'!AL74</f>
        <v/>
      </c>
      <c r="BE78" s="18" t="str">
        <f>'Raw Data'!AM74</f>
        <v/>
      </c>
      <c r="BF78" s="18" t="str">
        <f>'Raw Data'!AN74</f>
        <v/>
      </c>
      <c r="BG78" s="18" t="str">
        <f>'Raw Data'!AO74</f>
        <v/>
      </c>
      <c r="BH78" s="18" t="str">
        <f>'Raw Data'!AP74</f>
        <v/>
      </c>
      <c r="BI78" s="18" t="str">
        <f>'Raw Data'!AQ74</f>
        <v/>
      </c>
      <c r="BJ78" s="18" t="str">
        <f>'Raw Data'!AR74</f>
        <v/>
      </c>
      <c r="BK78" s="18" t="str">
        <f>'Raw Data'!AS74</f>
        <v/>
      </c>
      <c r="BL78" s="18" t="str">
        <f>'Raw Data'!AT74</f>
        <v/>
      </c>
      <c r="BM78" s="18" t="str">
        <f>'Raw Data'!AU74</f>
        <v/>
      </c>
      <c r="BN78" s="18" t="str">
        <f>'Raw Data'!AV74</f>
        <v/>
      </c>
      <c r="BO78" s="18" t="str">
        <f>'Raw Data'!AW74</f>
        <v/>
      </c>
      <c r="BP78" s="18" t="str">
        <f>'Raw Data'!AX74</f>
        <v/>
      </c>
      <c r="BQ78" s="18" t="str">
        <f>'Raw Data'!AY74</f>
        <v/>
      </c>
      <c r="BR78" s="18" t="str">
        <f>'Raw Data'!AZ74</f>
        <v/>
      </c>
      <c r="BS78" s="18" t="str">
        <f>'Raw Data'!D74</f>
        <v/>
      </c>
      <c r="BT78" s="18" t="str">
        <f>'Raw Data'!E74</f>
        <v/>
      </c>
      <c r="BU78" s="18" t="str">
        <f>'Raw Data'!F74</f>
        <v>ZÉ</v>
      </c>
      <c r="BV78" s="25" t="str">
        <f>'Raw Data'!G74</f>
        <v>Commercial</v>
      </c>
      <c r="BW78" s="25" t="str">
        <f t="shared" si="22"/>
        <v>#REF!</v>
      </c>
      <c r="BX78" s="25" t="str">
        <f>'Raw Data'!I74</f>
        <v>N/A</v>
      </c>
      <c r="BY78" s="18" t="str">
        <f>'Raw Data'!J74</f>
        <v/>
      </c>
      <c r="BZ78" s="18" t="str">
        <f>'Raw Data'!K74</f>
        <v/>
      </c>
      <c r="CA78" s="18" t="str">
        <f>'Raw Data'!L74</f>
        <v>Brazil</v>
      </c>
      <c r="CB78" s="18" t="str">
        <f>'Raw Data'!M74</f>
        <v>SAZ</v>
      </c>
      <c r="CC78" s="18" t="str">
        <f>'Raw Data'!N74</f>
        <v>Ambev</v>
      </c>
      <c r="CD78" s="25" t="str">
        <f>'Raw Data'!O74</f>
        <v>Paula - Commercial</v>
      </c>
      <c r="CE78" s="17" t="str">
        <f>'Raw Data'!P74</f>
        <v>Heavy User</v>
      </c>
      <c r="CF78" s="17" t="str">
        <f>'Raw Data'!Q74</f>
        <v>Daily</v>
      </c>
    </row>
    <row r="79" ht="15.75" customHeight="1">
      <c r="A79" s="18">
        <f>'Raw Data'!$A75</f>
        <v>73</v>
      </c>
      <c r="B79" s="18" t="str">
        <f>'Raw Data'!$R75</f>
        <v>Daily</v>
      </c>
      <c r="C79" s="18">
        <f t="shared" si="1"/>
        <v>1</v>
      </c>
      <c r="D79" s="18" t="str">
        <f>'Raw Data'!$S75</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79" s="18">
        <f t="shared" si="2"/>
        <v>2</v>
      </c>
      <c r="F79" s="19">
        <f t="shared" si="3"/>
        <v>0.6666666667</v>
      </c>
      <c r="G79" s="20" t="str">
        <f>'Raw Data'!T75</f>
        <v>I maintain a library of prompts that I reuse frequently</v>
      </c>
      <c r="H79" s="18">
        <f t="shared" si="4"/>
        <v>0.5</v>
      </c>
      <c r="I79" s="18" t="str">
        <f>'Raw Data'!$U75</f>
        <v>Use AI to help analyze each data source, then compile results manually</v>
      </c>
      <c r="J79" s="18">
        <f t="shared" si="5"/>
        <v>0.67</v>
      </c>
      <c r="K79" s="18" t="str">
        <f>'Raw Data'!$V75</f>
        <v>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v>
      </c>
      <c r="L79" s="18" t="s">
        <v>345</v>
      </c>
      <c r="M79" s="21" t="str">
        <f>substitute('Prompt Template'!$A$2,$K$5,$L79)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tema.&lt;/user_input&gt;</v>
      </c>
      <c r="N79" s="18">
        <f t="array" ref="N79">index('Response Scoring'!$C:$C,match($A79,'Response Scoring'!$A:$A,0))</f>
        <v>3</v>
      </c>
      <c r="O79" s="19">
        <f t="shared" si="6"/>
        <v>1</v>
      </c>
      <c r="P79" s="18" t="str">
        <f>'Raw Data'!$W75</f>
        <v>utilizo para criação de querys e revisor de apresentações e textos. além de assistente para discutir projetos</v>
      </c>
      <c r="Q79" s="18" t="s">
        <v>346</v>
      </c>
      <c r="R79" s="21" t="str">
        <f>substitute('Prompt Template'!$B$2,$P$5,$Q79)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para criação de querys e revisor de apresentações e textos. além de assistente para discutir projetos&lt;/user_input&gt;</v>
      </c>
      <c r="S79" s="18">
        <f t="array" ref="S79">index('Response Scoring'!$E:$E,match($A79,'Response Scoring'!$A:$A,0))</f>
        <v>2</v>
      </c>
      <c r="T79" s="19">
        <f t="shared" si="7"/>
        <v>0.6666666667</v>
      </c>
      <c r="U79" s="19">
        <f t="shared" si="8"/>
        <v>4.503333333</v>
      </c>
      <c r="V79" s="18" t="str">
        <f>'Raw Data'!$X75</f>
        <v>Analyzing presentation slides to evaluate both the visual design and written content for consistency</v>
      </c>
      <c r="W79" s="18">
        <f t="shared" si="9"/>
        <v>1</v>
      </c>
      <c r="X79" s="18" t="str">
        <f>'Raw Data'!$Y75</f>
        <v>Hallucinations (generating false or misleading information), Biases in answers, Data privacy concerns when information is shared with an LLM</v>
      </c>
      <c r="Y79" s="22">
        <f t="shared" si="10"/>
        <v>0.75</v>
      </c>
      <c r="Z79" s="18" t="str">
        <f>'Raw Data'!$Z75</f>
        <v>Anonymize information by removing identifying details, Use secure company instances or enterprise plans when available, Only share information that you would be comfortable sharing internally with a colleague</v>
      </c>
      <c r="AA79" s="19">
        <f t="shared" si="11"/>
        <v>1</v>
      </c>
      <c r="AB79" s="18" t="str">
        <f>'Raw Data'!$AA75</f>
        <v>Always: I routinely cross-check AI outputs with reliable sources</v>
      </c>
      <c r="AC79" s="18">
        <f t="shared" si="12"/>
        <v>1</v>
      </c>
      <c r="AD79" s="18" t="str">
        <f>'Raw Data'!$AB75</f>
        <v>Check if the response uses confident language and specific details, Cross-reference key claims with reliable external sources, Verify any calculations or data analysis independently, Ask the same AI tool to double-check its work for accuracy</v>
      </c>
      <c r="AE79" s="18">
        <f t="shared" si="13"/>
        <v>0</v>
      </c>
      <c r="AF79" s="23">
        <v>9.5</v>
      </c>
      <c r="AG79" s="18" t="str">
        <f>'Raw Data'!$AC75</f>
        <v>Frequently: I systematically refine prompts until I’m satisfied</v>
      </c>
      <c r="AH79" s="18">
        <f t="shared" si="14"/>
        <v>1</v>
      </c>
      <c r="AI79" s="18" t="str">
        <f>'Raw Data'!$AD75</f>
        <v>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v>
      </c>
      <c r="AJ79" s="18" t="s">
        <v>347</v>
      </c>
      <c r="AK79" s="21" t="str">
        <f>substitute('Prompt Template'!$C$2,$AI$5,$AJ79)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apresentar&lt;/user_input&gt;</v>
      </c>
      <c r="AL79" s="18">
        <f t="array" ref="AL79">index('Response Scoring'!$G:$G,match($A79,'Response Scoring'!$A:$A,0))</f>
        <v>3</v>
      </c>
      <c r="AM79" s="18">
        <f t="shared" si="15"/>
        <v>0.6</v>
      </c>
      <c r="AN79" s="18" t="str">
        <f>'Raw Data'!$AE75</f>
        <v>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v>
      </c>
      <c r="AO79" s="18" t="s">
        <v>348</v>
      </c>
      <c r="AP79" s="21" t="str">
        <f>substitute('Prompt Template'!$D$2,$AN$5,$AO79)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estrategia&lt;/user_input&gt;
</v>
      </c>
      <c r="AQ79" s="18">
        <f t="array" ref="AQ79">index('Response Scoring'!$I:$I,match($A79,'Response Scoring'!$A:$A,0))</f>
        <v>2</v>
      </c>
      <c r="AR79" s="18">
        <f t="shared" si="16"/>
        <v>0.4</v>
      </c>
      <c r="AS79" s="24">
        <f t="shared" si="17"/>
        <v>5.6</v>
      </c>
      <c r="AT79" s="24">
        <f t="shared" si="18"/>
        <v>6.8</v>
      </c>
      <c r="AU79" s="18">
        <f t="shared" si="19"/>
        <v>29.70666667</v>
      </c>
      <c r="AV79" s="24">
        <f t="shared" si="20"/>
        <v>59.41333333</v>
      </c>
      <c r="AW79" s="18" t="str">
        <f t="shared" si="21"/>
        <v>AI Experimenter</v>
      </c>
      <c r="AX79" s="18" t="str">
        <f>'Raw Data'!AF75</f>
        <v>ChatGPT, Claude</v>
      </c>
      <c r="AY79" s="18" t="str">
        <f>'Raw Data'!AG75</f>
        <v>No</v>
      </c>
      <c r="AZ79" s="18" t="str">
        <f>'Raw Data'!AH75</f>
        <v/>
      </c>
      <c r="BA79" s="18" t="str">
        <f>'Raw Data'!AI75</f>
        <v/>
      </c>
      <c r="BB79" s="18" t="str">
        <f>'Raw Data'!AJ75</f>
        <v/>
      </c>
      <c r="BC79" s="18" t="str">
        <f>'Raw Data'!AK75</f>
        <v/>
      </c>
      <c r="BD79" s="18" t="str">
        <f>'Raw Data'!AL75</f>
        <v/>
      </c>
      <c r="BE79" s="18" t="str">
        <f>'Raw Data'!AM75</f>
        <v/>
      </c>
      <c r="BF79" s="18" t="str">
        <f>'Raw Data'!AN75</f>
        <v/>
      </c>
      <c r="BG79" s="18" t="str">
        <f>'Raw Data'!AO75</f>
        <v/>
      </c>
      <c r="BH79" s="18" t="str">
        <f>'Raw Data'!AP75</f>
        <v/>
      </c>
      <c r="BI79" s="18" t="str">
        <f>'Raw Data'!AQ75</f>
        <v/>
      </c>
      <c r="BJ79" s="18" t="str">
        <f>'Raw Data'!AR75</f>
        <v/>
      </c>
      <c r="BK79" s="18" t="str">
        <f>'Raw Data'!AS75</f>
        <v/>
      </c>
      <c r="BL79" s="18" t="str">
        <f>'Raw Data'!AT75</f>
        <v/>
      </c>
      <c r="BM79" s="18" t="str">
        <f>'Raw Data'!AU75</f>
        <v/>
      </c>
      <c r="BN79" s="18" t="str">
        <f>'Raw Data'!AV75</f>
        <v/>
      </c>
      <c r="BO79" s="18" t="str">
        <f>'Raw Data'!AW75</f>
        <v/>
      </c>
      <c r="BP79" s="18" t="str">
        <f>'Raw Data'!AX75</f>
        <v/>
      </c>
      <c r="BQ79" s="18" t="str">
        <f>'Raw Data'!AY75</f>
        <v/>
      </c>
      <c r="BR79" s="18" t="str">
        <f>'Raw Data'!AZ75</f>
        <v/>
      </c>
      <c r="BS79" s="18" t="str">
        <f>'Raw Data'!D75</f>
        <v/>
      </c>
      <c r="BT79" s="18" t="str">
        <f>'Raw Data'!E75</f>
        <v/>
      </c>
      <c r="BU79" s="18" t="str">
        <f>'Raw Data'!F75</f>
        <v>ZÉ</v>
      </c>
      <c r="BV79" s="25" t="str">
        <f>'Raw Data'!G75</f>
        <v>Commercial</v>
      </c>
      <c r="BW79" s="25" t="str">
        <f t="shared" si="22"/>
        <v>#REF!</v>
      </c>
      <c r="BX79" s="25" t="str">
        <f>'Raw Data'!I75</f>
        <v>N/A</v>
      </c>
      <c r="BY79" s="18" t="str">
        <f>'Raw Data'!J75</f>
        <v/>
      </c>
      <c r="BZ79" s="18" t="str">
        <f>'Raw Data'!K75</f>
        <v/>
      </c>
      <c r="CA79" s="18" t="str">
        <f>'Raw Data'!L75</f>
        <v>Brazil</v>
      </c>
      <c r="CB79" s="18" t="str">
        <f>'Raw Data'!M75</f>
        <v>SAZ</v>
      </c>
      <c r="CC79" s="18" t="str">
        <f>'Raw Data'!N75</f>
        <v>Ambev</v>
      </c>
      <c r="CD79" s="25" t="str">
        <f>'Raw Data'!O75</f>
        <v>Paula - Commercial</v>
      </c>
      <c r="CE79" s="17" t="str">
        <f>'Raw Data'!P75</f>
        <v>Skeptic User</v>
      </c>
      <c r="CF79" s="17" t="str">
        <f>'Raw Data'!Q75</f>
        <v>Skeptic</v>
      </c>
    </row>
    <row r="80" ht="15.75" customHeight="1">
      <c r="A80" s="18">
        <f>'Raw Data'!$A76</f>
        <v>74</v>
      </c>
      <c r="B80" s="18" t="str">
        <f>'Raw Data'!$R76</f>
        <v>Daily</v>
      </c>
      <c r="C80" s="18">
        <f t="shared" si="1"/>
        <v>1</v>
      </c>
      <c r="D80" s="18" t="str">
        <f>'Raw Data'!$S76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80" s="18">
        <f t="shared" si="2"/>
        <v>3</v>
      </c>
      <c r="F80" s="19">
        <f t="shared" si="3"/>
        <v>1</v>
      </c>
      <c r="G80" s="20" t="str">
        <f>'Raw Data'!T76</f>
        <v>I’ve built custom AI tools (CustomGPTs, Copilot Agents, Google Gems, Claude Projects) for repetitive tasks</v>
      </c>
      <c r="H80" s="18">
        <f t="shared" si="4"/>
        <v>0.75</v>
      </c>
      <c r="I80" s="18" t="str">
        <f>'Raw Data'!$U76</f>
        <v>Create a systematic process where AI handles data analysis and summary generation consistently</v>
      </c>
      <c r="J80" s="18">
        <f t="shared" si="5"/>
        <v>1</v>
      </c>
      <c r="K80" s="18" t="str">
        <f>'Raw Data'!$V76</f>
        <v>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v>
      </c>
      <c r="L80" s="18" t="s">
        <v>349</v>
      </c>
      <c r="M80" s="21" t="str">
        <f>substitute('Prompt Template'!$A$2,$K$5,$L80)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apresentação&lt;/user_input&gt;</v>
      </c>
      <c r="N80" s="18">
        <f t="array" ref="N80">index('Response Scoring'!$C:$C,match($A80,'Response Scoring'!$A:$A,0))</f>
        <v>3</v>
      </c>
      <c r="O80" s="19">
        <f t="shared" si="6"/>
        <v>1</v>
      </c>
      <c r="P80" s="18" t="str">
        <f>'Raw Data'!$W76</f>
        <v>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v>
      </c>
      <c r="Q80" s="18" t="s">
        <v>350</v>
      </c>
      <c r="R80" s="21" t="str">
        <f>substitute('Prompt Template'!$B$2,$P$5,$Q80)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milhões.&lt;/user_input&gt;</v>
      </c>
      <c r="S80" s="18">
        <f t="array" ref="S80">index('Response Scoring'!$E:$E,match($A80,'Response Scoring'!$A:$A,0))</f>
        <v>3</v>
      </c>
      <c r="T80" s="19">
        <f t="shared" si="7"/>
        <v>1</v>
      </c>
      <c r="U80" s="19">
        <f t="shared" si="8"/>
        <v>5.75</v>
      </c>
      <c r="V80" s="18" t="str">
        <f>'Raw Data'!$X76</f>
        <v>Analyzing presentation slides to evaluate both the visual design and written content for consistency</v>
      </c>
      <c r="W80" s="18">
        <f t="shared" si="9"/>
        <v>1</v>
      </c>
      <c r="X80" s="18" t="str">
        <f>'Raw Data'!$Y76</f>
        <v>Hallucinations (generating false or misleading information), Biases in answers, Data privacy concerns when information is shared with an LLM, Vulnerability to manipulation by bad actors</v>
      </c>
      <c r="Y80" s="22">
        <f t="shared" si="10"/>
        <v>1</v>
      </c>
      <c r="Z80" s="18" t="str">
        <f>'Raw Data'!$Z76</f>
        <v>Anonymize information by removing identifying details, Use secure company instances or enterprise plans when available</v>
      </c>
      <c r="AA80" s="19">
        <f t="shared" si="11"/>
        <v>1</v>
      </c>
      <c r="AB80" s="18" t="str">
        <f>'Raw Data'!$AA76</f>
        <v>Always: I routinely cross-check AI outputs with reliable sources</v>
      </c>
      <c r="AC80" s="18">
        <f t="shared" si="12"/>
        <v>1</v>
      </c>
      <c r="AD80" s="18" t="str">
        <f>'Raw Data'!$AB76</f>
        <v>Verify any calculations or data analysis independently, Cross-reference key claims with reliable external sources, Use a different AI tool to review and verify the content</v>
      </c>
      <c r="AE80" s="18">
        <f t="shared" si="13"/>
        <v>0.75</v>
      </c>
      <c r="AF80" s="23">
        <v>9.3</v>
      </c>
      <c r="AG80" s="18" t="str">
        <f>'Raw Data'!$AC76</f>
        <v>Frequently: I systematically refine prompts until I’m satisfied</v>
      </c>
      <c r="AH80" s="18">
        <f t="shared" si="14"/>
        <v>1</v>
      </c>
      <c r="AI80" s="18" t="str">
        <f>'Raw Data'!$AD76</f>
        <v>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v>
      </c>
      <c r="AJ80" s="18" t="s">
        <v>351</v>
      </c>
      <c r="AK80" s="21" t="str">
        <f>substitute('Prompt Template'!$C$2,$AI$5,$AJ80)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necessário.&lt;/user_input&gt;</v>
      </c>
      <c r="AL80" s="18">
        <f t="array" ref="AL80">index('Response Scoring'!$G:$G,match($A80,'Response Scoring'!$A:$A,0))</f>
        <v>5</v>
      </c>
      <c r="AM80" s="18">
        <f t="shared" si="15"/>
        <v>1</v>
      </c>
      <c r="AN80" s="18" t="str">
        <f>'Raw Data'!$AE76</f>
        <v>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v>
      </c>
      <c r="AO80" s="18" t="s">
        <v>352</v>
      </c>
      <c r="AP80" s="21" t="str">
        <f>substitute('Prompt Template'!$D$2,$AN$5,$AO80)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comuns.&lt;/user_input&gt;
</v>
      </c>
      <c r="AQ80" s="18">
        <f t="array" ref="AQ80">index('Response Scoring'!$I:$I,match($A80,'Response Scoring'!$A:$A,0))</f>
        <v>5</v>
      </c>
      <c r="AR80" s="18">
        <f t="shared" si="16"/>
        <v>1</v>
      </c>
      <c r="AS80" s="24">
        <f t="shared" si="17"/>
        <v>10</v>
      </c>
      <c r="AT80" s="24">
        <f t="shared" si="18"/>
        <v>10</v>
      </c>
      <c r="AU80" s="18">
        <f t="shared" si="19"/>
        <v>40.8</v>
      </c>
      <c r="AV80" s="24">
        <f t="shared" si="20"/>
        <v>81.6</v>
      </c>
      <c r="AW80" s="18" t="str">
        <f t="shared" si="21"/>
        <v>AI Expert</v>
      </c>
      <c r="AX80" s="18" t="str">
        <f>'Raw Data'!AF76</f>
        <v>ChatGPT, Gemini, Claude</v>
      </c>
      <c r="AY80" s="18" t="str">
        <f>'Raw Data'!AG76</f>
        <v>Yes</v>
      </c>
      <c r="AZ80" s="18" t="str">
        <f>'Raw Data'!AH76</f>
        <v/>
      </c>
      <c r="BA80" s="18" t="str">
        <f>'Raw Data'!AI76</f>
        <v/>
      </c>
      <c r="BB80" s="18" t="str">
        <f>'Raw Data'!AJ76</f>
        <v/>
      </c>
      <c r="BC80" s="18" t="str">
        <f>'Raw Data'!AK76</f>
        <v/>
      </c>
      <c r="BD80" s="18" t="str">
        <f>'Raw Data'!AL76</f>
        <v/>
      </c>
      <c r="BE80" s="18" t="str">
        <f>'Raw Data'!AM76</f>
        <v/>
      </c>
      <c r="BF80" s="18" t="str">
        <f>'Raw Data'!AN76</f>
        <v/>
      </c>
      <c r="BG80" s="18" t="str">
        <f>'Raw Data'!AO76</f>
        <v/>
      </c>
      <c r="BH80" s="18" t="str">
        <f>'Raw Data'!AP76</f>
        <v/>
      </c>
      <c r="BI80" s="18" t="str">
        <f>'Raw Data'!AQ76</f>
        <v/>
      </c>
      <c r="BJ80" s="18" t="str">
        <f>'Raw Data'!AR76</f>
        <v/>
      </c>
      <c r="BK80" s="18" t="str">
        <f>'Raw Data'!AS76</f>
        <v/>
      </c>
      <c r="BL80" s="18" t="str">
        <f>'Raw Data'!AT76</f>
        <v/>
      </c>
      <c r="BM80" s="18" t="str">
        <f>'Raw Data'!AU76</f>
        <v/>
      </c>
      <c r="BN80" s="18" t="str">
        <f>'Raw Data'!AV76</f>
        <v/>
      </c>
      <c r="BO80" s="18" t="str">
        <f>'Raw Data'!AW76</f>
        <v/>
      </c>
      <c r="BP80" s="18" t="str">
        <f>'Raw Data'!AX76</f>
        <v/>
      </c>
      <c r="BQ80" s="18" t="str">
        <f>'Raw Data'!AY76</f>
        <v/>
      </c>
      <c r="BR80" s="18" t="str">
        <f>'Raw Data'!AZ76</f>
        <v/>
      </c>
      <c r="BS80" s="18" t="str">
        <f>'Raw Data'!D76</f>
        <v/>
      </c>
      <c r="BT80" s="18" t="str">
        <f>'Raw Data'!E76</f>
        <v/>
      </c>
      <c r="BU80" s="18" t="str">
        <f>'Raw Data'!F76</f>
        <v>DTC GHQ</v>
      </c>
      <c r="BV80" s="25" t="str">
        <f>'Raw Data'!G76</f>
        <v>DTC Commercial Finance</v>
      </c>
      <c r="BW80" s="25" t="str">
        <f t="shared" si="22"/>
        <v>#REF!</v>
      </c>
      <c r="BX80" s="25" t="str">
        <f>'Raw Data'!I76</f>
        <v>N/A</v>
      </c>
      <c r="BY80" s="18" t="str">
        <f>'Raw Data'!J76</f>
        <v/>
      </c>
      <c r="BZ80" s="18" t="str">
        <f>'Raw Data'!K76</f>
        <v/>
      </c>
      <c r="CA80" s="18" t="str">
        <f>'Raw Data'!L76</f>
        <v>Brazil</v>
      </c>
      <c r="CB80" s="18" t="str">
        <f>'Raw Data'!M76</f>
        <v>Growth Group</v>
      </c>
      <c r="CC80" s="18" t="str">
        <f>'Raw Data'!N76</f>
        <v>AB Inbev </v>
      </c>
      <c r="CD80" s="25" t="str">
        <f>'Raw Data'!O76</f>
        <v>Gaston Razeto - DTC Commercial Finance</v>
      </c>
      <c r="CE80" s="17" t="str">
        <f>'Raw Data'!P76</f>
        <v>Heavy User</v>
      </c>
      <c r="CF80" s="17" t="str">
        <f>'Raw Data'!Q76</f>
        <v>Daily</v>
      </c>
    </row>
    <row r="81" ht="15.75" customHeight="1">
      <c r="A81" s="18">
        <f>'Raw Data'!$A77</f>
        <v>75</v>
      </c>
      <c r="B81" s="18" t="str">
        <f>'Raw Data'!$R77</f>
        <v>Daily</v>
      </c>
      <c r="C81" s="18">
        <f t="shared" si="1"/>
        <v>1</v>
      </c>
      <c r="D81" s="18" t="str">
        <f>'Raw Data'!$S77</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v>
      </c>
      <c r="E81" s="18">
        <f t="shared" si="2"/>
        <v>3</v>
      </c>
      <c r="F81" s="19">
        <f t="shared" si="3"/>
        <v>1</v>
      </c>
      <c r="G81" s="20" t="str">
        <f>'Raw Data'!T77</f>
        <v>I’ve built custom AI tools (CustomGPTs, Copilot Agents, Google Gems, Claude Projects) for repetitive tasks</v>
      </c>
      <c r="H81" s="18">
        <f t="shared" si="4"/>
        <v>0.75</v>
      </c>
      <c r="I81" s="18" t="str">
        <f>'Raw Data'!$U77</f>
        <v>Create a systematic process where AI handles data analysis and summary generation consistently</v>
      </c>
      <c r="J81" s="18">
        <f t="shared" si="5"/>
        <v>1</v>
      </c>
      <c r="K81" s="18" t="str">
        <f>'Raw Data'!$V77</f>
        <v>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v>
      </c>
      <c r="L81" s="18" t="s">
        <v>353</v>
      </c>
      <c r="M81" s="21" t="str">
        <f>substitute('Prompt Template'!$A$2,$K$5,$L81)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mim.&lt;/user_input&gt;</v>
      </c>
      <c r="N81" s="18">
        <f t="array" ref="N81">index('Response Scoring'!$C:$C,match($A81,'Response Scoring'!$A:$A,0))</f>
        <v>3</v>
      </c>
      <c r="O81" s="19">
        <f t="shared" si="6"/>
        <v>1</v>
      </c>
      <c r="P81" s="18" t="str">
        <f>'Raw Data'!$W77</f>
        <v>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v>
      </c>
      <c r="Q81" s="18" t="s">
        <v>354</v>
      </c>
      <c r="R81" s="21" t="str">
        <f>substitute('Prompt Template'!$B$2,$P$5,$Q81)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criativas.&lt;/user_input&gt;</v>
      </c>
      <c r="S81" s="18">
        <f t="array" ref="S81">index('Response Scoring'!$E:$E,match($A81,'Response Scoring'!$A:$A,0))</f>
        <v>2</v>
      </c>
      <c r="T81" s="19">
        <f t="shared" si="7"/>
        <v>0.6666666667</v>
      </c>
      <c r="U81" s="19">
        <f t="shared" si="8"/>
        <v>5.416666667</v>
      </c>
      <c r="V81" s="18" t="str">
        <f>'Raw Data'!$X77</f>
        <v>Analyzing presentation slides to evaluate both the visual design and written content for consistency</v>
      </c>
      <c r="W81" s="18">
        <f t="shared" si="9"/>
        <v>1</v>
      </c>
      <c r="X81" s="18" t="str">
        <f>'Raw Data'!$Y77</f>
        <v>Hallucinations (generating false or misleading information), Biases in answers, Data privacy concerns when information is shared with an LLM, Vulnerability to manipulation by bad actors</v>
      </c>
      <c r="Y81" s="22">
        <f t="shared" si="10"/>
        <v>1</v>
      </c>
      <c r="Z81" s="18" t="str">
        <f>'Raw Data'!$Z77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81" s="19">
        <f t="shared" si="11"/>
        <v>0</v>
      </c>
      <c r="AB81" s="18" t="str">
        <f>'Raw Data'!$AA77</f>
        <v>Always: I routinely cross-check AI outputs with reliable sources</v>
      </c>
      <c r="AC81" s="18">
        <f t="shared" si="12"/>
        <v>1</v>
      </c>
      <c r="AD81" s="18" t="str">
        <f>'Raw Data'!$AB77</f>
        <v>Use a different AI tool to review and verify the content, Cross-reference key claims with reliable external sources, Verify any calculations or data analysis independently</v>
      </c>
      <c r="AE81" s="18">
        <f t="shared" si="13"/>
        <v>0.75</v>
      </c>
      <c r="AF81" s="23">
        <v>8.5</v>
      </c>
      <c r="AG81" s="18" t="str">
        <f>'Raw Data'!$AC77</f>
        <v>Frequently: I systematically refine prompts until I’m satisfied</v>
      </c>
      <c r="AH81" s="18">
        <f t="shared" si="14"/>
        <v>1</v>
      </c>
      <c r="AI81" s="18" t="str">
        <f>'Raw Data'!$AD77</f>
        <v>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v>
      </c>
      <c r="AJ81" s="18" t="s">
        <v>355</v>
      </c>
      <c r="AK81" s="21" t="str">
        <f>substitute('Prompt Template'!$C$2,$AI$5,$AJ81)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participantes.&lt;/user_input&gt;</v>
      </c>
      <c r="AL81" s="18">
        <f t="array" ref="AL81">index('Response Scoring'!$G:$G,match($A81,'Response Scoring'!$A:$A,0))</f>
        <v>4</v>
      </c>
      <c r="AM81" s="18">
        <f t="shared" si="15"/>
        <v>0.8</v>
      </c>
      <c r="AN81" s="18" t="str">
        <f>'Raw Data'!$AE77</f>
        <v>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v>
      </c>
      <c r="AO81" s="18" t="s">
        <v>356</v>
      </c>
      <c r="AP81" s="21" t="str">
        <f>substitute('Prompt Template'!$D$2,$AN$5,$AO81)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nós.&lt;/user_input&gt;
</v>
      </c>
      <c r="AQ81" s="18">
        <f t="array" ref="AQ81">index('Response Scoring'!$I:$I,match($A81,'Response Scoring'!$A:$A,0))</f>
        <v>4</v>
      </c>
      <c r="AR81" s="18">
        <f t="shared" si="16"/>
        <v>0.8</v>
      </c>
      <c r="AS81" s="24">
        <f t="shared" si="17"/>
        <v>8.3</v>
      </c>
      <c r="AT81" s="24">
        <f t="shared" si="18"/>
        <v>8.4</v>
      </c>
      <c r="AU81" s="18">
        <f t="shared" si="19"/>
        <v>35.93333333</v>
      </c>
      <c r="AV81" s="24">
        <f t="shared" si="20"/>
        <v>71.86666667</v>
      </c>
      <c r="AW81" s="18" t="str">
        <f t="shared" si="21"/>
        <v>AI Practitioner</v>
      </c>
      <c r="AX81" s="18" t="str">
        <f>'Raw Data'!AF77</f>
        <v>ChatGPT, CoPilot, Gemini</v>
      </c>
      <c r="AY81" s="18" t="str">
        <f>'Raw Data'!AG77</f>
        <v>Yes</v>
      </c>
      <c r="AZ81" s="18" t="str">
        <f>'Raw Data'!AH77</f>
        <v/>
      </c>
      <c r="BA81" s="18" t="str">
        <f>'Raw Data'!AI77</f>
        <v/>
      </c>
      <c r="BB81" s="18" t="str">
        <f>'Raw Data'!AJ77</f>
        <v/>
      </c>
      <c r="BC81" s="18" t="str">
        <f>'Raw Data'!AK77</f>
        <v/>
      </c>
      <c r="BD81" s="18" t="str">
        <f>'Raw Data'!AL77</f>
        <v/>
      </c>
      <c r="BE81" s="18" t="str">
        <f>'Raw Data'!AM77</f>
        <v/>
      </c>
      <c r="BF81" s="18" t="str">
        <f>'Raw Data'!AN77</f>
        <v/>
      </c>
      <c r="BG81" s="18" t="str">
        <f>'Raw Data'!AO77</f>
        <v/>
      </c>
      <c r="BH81" s="18" t="str">
        <f>'Raw Data'!AP77</f>
        <v/>
      </c>
      <c r="BI81" s="18" t="str">
        <f>'Raw Data'!AQ77</f>
        <v/>
      </c>
      <c r="BJ81" s="18" t="str">
        <f>'Raw Data'!AR77</f>
        <v/>
      </c>
      <c r="BK81" s="18" t="str">
        <f>'Raw Data'!AS77</f>
        <v/>
      </c>
      <c r="BL81" s="18" t="str">
        <f>'Raw Data'!AT77</f>
        <v/>
      </c>
      <c r="BM81" s="18" t="str">
        <f>'Raw Data'!AU77</f>
        <v/>
      </c>
      <c r="BN81" s="18" t="str">
        <f>'Raw Data'!AV77</f>
        <v/>
      </c>
      <c r="BO81" s="18" t="str">
        <f>'Raw Data'!AW77</f>
        <v/>
      </c>
      <c r="BP81" s="18" t="str">
        <f>'Raw Data'!AX77</f>
        <v/>
      </c>
      <c r="BQ81" s="18" t="str">
        <f>'Raw Data'!AY77</f>
        <v/>
      </c>
      <c r="BR81" s="18" t="str">
        <f>'Raw Data'!AZ77</f>
        <v/>
      </c>
      <c r="BS81" s="18" t="str">
        <f>'Raw Data'!D77</f>
        <v/>
      </c>
      <c r="BT81" s="18" t="str">
        <f>'Raw Data'!E77</f>
        <v/>
      </c>
      <c r="BU81" s="18" t="str">
        <f>'Raw Data'!F77</f>
        <v>ZÉ</v>
      </c>
      <c r="BV81" s="25" t="str">
        <f>'Raw Data'!G77</f>
        <v>Operations</v>
      </c>
      <c r="BW81" s="25" t="str">
        <f t="shared" si="22"/>
        <v>#REF!</v>
      </c>
      <c r="BX81" s="25" t="str">
        <f>'Raw Data'!I77</f>
        <v>N/A</v>
      </c>
      <c r="BY81" s="18" t="str">
        <f>'Raw Data'!J77</f>
        <v/>
      </c>
      <c r="BZ81" s="18" t="str">
        <f>'Raw Data'!K77</f>
        <v/>
      </c>
      <c r="CA81" s="18" t="str">
        <f>'Raw Data'!L77</f>
        <v>Brazil</v>
      </c>
      <c r="CB81" s="18" t="str">
        <f>'Raw Data'!M77</f>
        <v>SAZ</v>
      </c>
      <c r="CC81" s="18" t="str">
        <f>'Raw Data'!N77</f>
        <v>Ambev</v>
      </c>
      <c r="CD81" s="25" t="str">
        <f>'Raw Data'!O77</f>
        <v>Sessin - Operations</v>
      </c>
      <c r="CE81" s="17" t="str">
        <f>'Raw Data'!P77</f>
        <v>Medium User</v>
      </c>
      <c r="CF81" s="17" t="str">
        <f>'Raw Data'!Q77</f>
        <v>Daily</v>
      </c>
    </row>
    <row r="82" ht="15.75" customHeight="1">
      <c r="A82" s="18">
        <f>'Raw Data'!$A78</f>
        <v>76</v>
      </c>
      <c r="B82" s="18" t="str">
        <f>'Raw Data'!$R78</f>
        <v>Several times a week</v>
      </c>
      <c r="C82" s="18">
        <f t="shared" si="1"/>
        <v>0.75</v>
      </c>
      <c r="D82" s="18" t="str">
        <f>'Raw Data'!$S78</f>
        <v>Using AI for vibe coding to prototype solutions, apps, or products, Creating first drafts of content from scratch (reports, proposals, marketing copy), Analyzing data or documents to extract insights or summaries, Brainstorming ideas, testing concepts, or getting feedback on my thinking</v>
      </c>
      <c r="E82" s="18">
        <f t="shared" si="2"/>
        <v>3</v>
      </c>
      <c r="F82" s="19">
        <f t="shared" si="3"/>
        <v>1</v>
      </c>
      <c r="G82" s="20" t="str">
        <f>'Raw Data'!T78</f>
        <v>I’ve built custom AI tools (CustomGPTs, Copilot Agents, Google Gems, Claude Projects) for repetitive tasks</v>
      </c>
      <c r="H82" s="18">
        <f t="shared" si="4"/>
        <v>0.75</v>
      </c>
      <c r="I82" s="18" t="str">
        <f>'Raw Data'!$U78</f>
        <v>Create a systematic process where AI handles data analysis and summary generation consistently</v>
      </c>
      <c r="J82" s="18">
        <f t="shared" si="5"/>
        <v>1</v>
      </c>
      <c r="K82" s="18" t="str">
        <f>'Raw Data'!$V78</f>
        <v>IA me ajudaria a pesquisar e entender o contexto, organização das ideias e criação da apresentação. Provavelmente faria isso por meio de um projeto no qual eu alimentaria a IA com documentos importantes para criar a apresentação</v>
      </c>
      <c r="L82" s="18" t="s">
        <v>357</v>
      </c>
      <c r="M82" s="21" t="str">
        <f>substitute('Prompt Template'!$A$2,$K$5,$L82)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&lt;user_input&gt;IA me ajudaria a pesquisar e entender o contexto, organização das ideias e criação da apresentação. Provavelmente faria isso por meio de um projeto no qual eu alimentaria a IA com documentos importantes para criar a apresentação&lt;/user_input&gt;</v>
      </c>
      <c r="N82" s="18">
        <f t="array" ref="N82">index('Response Scoring'!$C:$C,match($A82,'Response Scoring'!$A:$A,0))</f>
        <v>2</v>
      </c>
      <c r="O82" s="19">
        <f t="shared" si="6"/>
        <v>0.6666666667</v>
      </c>
      <c r="P82" s="18" t="str">
        <f>'Raw Data'!$W78</f>
        <v>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v>
      </c>
      <c r="Q82" s="18" t="s">
        <v>358</v>
      </c>
      <c r="R82" s="21" t="str">
        <f>substitute('Prompt Template'!$B$2,$P$5,$Q82)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específicos&lt;/user_input&gt;</v>
      </c>
      <c r="S82" s="18">
        <f t="array" ref="S82">index('Response Scoring'!$E:$E,match($A82,'Response Scoring'!$A:$A,0))</f>
        <v>3</v>
      </c>
      <c r="T82" s="19">
        <f t="shared" si="7"/>
        <v>1</v>
      </c>
      <c r="U82" s="19">
        <f t="shared" si="8"/>
        <v>5.166666667</v>
      </c>
      <c r="V82" s="18" t="str">
        <f>'Raw Data'!$X78</f>
        <v>Creating a complete slide deck with visual design for an important client presentation</v>
      </c>
      <c r="W82" s="18">
        <f t="shared" si="9"/>
        <v>0</v>
      </c>
      <c r="X82" s="18" t="str">
        <f>'Raw Data'!$Y78</f>
        <v>Hallucinations (generating false or misleading information), Data privacy concerns when information is shared with an LLM</v>
      </c>
      <c r="Y82" s="22">
        <f t="shared" si="10"/>
        <v>0.5</v>
      </c>
      <c r="Z82" s="18" t="str">
        <f>'Raw Data'!$Z78</f>
        <v>Anonymize information by removing identifying details, Use secure company instances or enterprise plans when available</v>
      </c>
      <c r="AA82" s="19">
        <f t="shared" si="11"/>
        <v>1</v>
      </c>
      <c r="AB82" s="18" t="str">
        <f>'Raw Data'!$AA78</f>
        <v>Always: I routinely cross-check AI outputs with reliable sources</v>
      </c>
      <c r="AC82" s="18">
        <f t="shared" si="12"/>
        <v>1</v>
      </c>
      <c r="AD82" s="18" t="str">
        <f>'Raw Data'!$AB78</f>
        <v>Cross-reference key claims with reliable external sources, Verify any calculations or data analysis independently</v>
      </c>
      <c r="AE82" s="18">
        <f t="shared" si="13"/>
        <v>0.5</v>
      </c>
      <c r="AF82" s="23">
        <v>8.5</v>
      </c>
      <c r="AG82" s="18" t="str">
        <f>'Raw Data'!$AC78</f>
        <v>Sometimes: I iterate 2–3 times to reach a good result</v>
      </c>
      <c r="AH82" s="18">
        <f t="shared" si="14"/>
        <v>0.67</v>
      </c>
      <c r="AI82" s="18" t="str">
        <f>'Raw Data'!$AD78</f>
        <v>"Estou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v>
      </c>
      <c r="AJ82" s="18" t="s">
        <v>359</v>
      </c>
      <c r="AK82" s="21" t="str">
        <f>substitute('Prompt Template'!$C$2,$AI$5,$AJ82)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resposta."&lt;/user_input&gt;</v>
      </c>
      <c r="AL82" s="18">
        <f t="array" ref="AL82">index('Response Scoring'!$G:$G,match($A82,'Response Scoring'!$A:$A,0))</f>
        <v>5</v>
      </c>
      <c r="AM82" s="18">
        <f t="shared" si="15"/>
        <v>1</v>
      </c>
      <c r="AN82" s="18" t="str">
        <f>'Raw Data'!$AE78</f>
        <v>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v>
      </c>
      <c r="AO82" s="18" t="s">
        <v>360</v>
      </c>
      <c r="AP82" s="21" t="str">
        <f>substitute('Prompt Template'!$D$2,$AN$5,$AO82)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sigilosas;&lt;/user_input&gt;
</v>
      </c>
      <c r="AQ82" s="18">
        <f t="array" ref="AQ82">index('Response Scoring'!$I:$I,match($A82,'Response Scoring'!$A:$A,0))</f>
        <v>5</v>
      </c>
      <c r="AR82" s="18">
        <f t="shared" si="16"/>
        <v>1</v>
      </c>
      <c r="AS82" s="24">
        <f t="shared" si="17"/>
        <v>9.505</v>
      </c>
      <c r="AT82" s="24">
        <f t="shared" si="18"/>
        <v>9.34</v>
      </c>
      <c r="AU82" s="18">
        <f t="shared" si="19"/>
        <v>37.84333333</v>
      </c>
      <c r="AV82" s="24">
        <f t="shared" si="20"/>
        <v>75.68666667</v>
      </c>
      <c r="AW82" s="18" t="str">
        <f t="shared" si="21"/>
        <v>AI Practitioner</v>
      </c>
      <c r="AX82" s="18" t="str">
        <f>'Raw Data'!AF78</f>
        <v>ChatGPT</v>
      </c>
      <c r="AY82" s="18" t="str">
        <f>'Raw Data'!AG78</f>
        <v>Yes</v>
      </c>
      <c r="AZ82" s="18" t="str">
        <f>'Raw Data'!AH78</f>
        <v/>
      </c>
      <c r="BA82" s="18" t="str">
        <f>'Raw Data'!AI78</f>
        <v/>
      </c>
      <c r="BB82" s="18" t="str">
        <f>'Raw Data'!AJ78</f>
        <v/>
      </c>
      <c r="BC82" s="18" t="str">
        <f>'Raw Data'!AK78</f>
        <v/>
      </c>
      <c r="BD82" s="18" t="str">
        <f>'Raw Data'!AL78</f>
        <v/>
      </c>
      <c r="BE82" s="18" t="str">
        <f>'Raw Data'!AM78</f>
        <v/>
      </c>
      <c r="BF82" s="18" t="str">
        <f>'Raw Data'!AN78</f>
        <v/>
      </c>
      <c r="BG82" s="18" t="str">
        <f>'Raw Data'!AO78</f>
        <v/>
      </c>
      <c r="BH82" s="18" t="str">
        <f>'Raw Data'!AP78</f>
        <v/>
      </c>
      <c r="BI82" s="18" t="str">
        <f>'Raw Data'!AQ78</f>
        <v/>
      </c>
      <c r="BJ82" s="18" t="str">
        <f>'Raw Data'!AR78</f>
        <v/>
      </c>
      <c r="BK82" s="18" t="str">
        <f>'Raw Data'!AS78</f>
        <v/>
      </c>
      <c r="BL82" s="18" t="str">
        <f>'Raw Data'!AT78</f>
        <v/>
      </c>
      <c r="BM82" s="18" t="str">
        <f>'Raw Data'!AU78</f>
        <v/>
      </c>
      <c r="BN82" s="18" t="str">
        <f>'Raw Data'!AV78</f>
        <v/>
      </c>
      <c r="BO82" s="18" t="str">
        <f>'Raw Data'!AW78</f>
        <v/>
      </c>
      <c r="BP82" s="18" t="str">
        <f>'Raw Data'!AX78</f>
        <v/>
      </c>
      <c r="BQ82" s="18" t="str">
        <f>'Raw Data'!AY78</f>
        <v/>
      </c>
      <c r="BR82" s="18" t="str">
        <f>'Raw Data'!AZ78</f>
        <v/>
      </c>
      <c r="BS82" s="18" t="str">
        <f>'Raw Data'!D78</f>
        <v/>
      </c>
      <c r="BT82" s="18" t="str">
        <f>'Raw Data'!E78</f>
        <v/>
      </c>
      <c r="BU82" s="18" t="str">
        <f>'Raw Data'!F78</f>
        <v>DTC GHQ</v>
      </c>
      <c r="BV82" s="25" t="str">
        <f>'Raw Data'!G78</f>
        <v>Product Design</v>
      </c>
      <c r="BW82" s="25" t="str">
        <f t="shared" si="22"/>
        <v>#REF!</v>
      </c>
      <c r="BX82" s="25" t="str">
        <f>'Raw Data'!I78</f>
        <v>N/A</v>
      </c>
      <c r="BY82" s="18" t="str">
        <f>'Raw Data'!J78</f>
        <v/>
      </c>
      <c r="BZ82" s="18" t="str">
        <f>'Raw Data'!K78</f>
        <v/>
      </c>
      <c r="CA82" s="18" t="str">
        <f>'Raw Data'!L78</f>
        <v>Brazil</v>
      </c>
      <c r="CB82" s="18" t="str">
        <f>'Raw Data'!M78</f>
        <v>Growth Group</v>
      </c>
      <c r="CC82" s="18" t="str">
        <f>'Raw Data'!N78</f>
        <v>AB Inbev </v>
      </c>
      <c r="CD82" s="25" t="str">
        <f>'Raw Data'!O78</f>
        <v>Fernanda Faria - Product Design</v>
      </c>
      <c r="CE82" s="17" t="str">
        <f>'Raw Data'!P78</f>
        <v>Medium User</v>
      </c>
      <c r="CF82" s="17" t="str">
        <f>'Raw Data'!Q78</f>
        <v>Weekly</v>
      </c>
    </row>
    <row r="83" ht="15.75" customHeight="1">
      <c r="A83" s="18">
        <f>'Raw Data'!$A79</f>
        <v>77</v>
      </c>
      <c r="B83" s="18" t="str">
        <f>'Raw Data'!$R79</f>
        <v>Daily</v>
      </c>
      <c r="C83" s="18">
        <f t="shared" si="1"/>
        <v>1</v>
      </c>
      <c r="D83" s="18" t="str">
        <f>'Raw Data'!$S79</f>
        <v>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v>
      </c>
      <c r="E83" s="18">
        <f t="shared" si="2"/>
        <v>3</v>
      </c>
      <c r="F83" s="19">
        <f t="shared" si="3"/>
        <v>1</v>
      </c>
      <c r="G83" s="20" t="str">
        <f>'Raw Data'!T79</f>
        <v>I’ve built custom AI tools (CustomGPTs, Copilot Agents, Google Gems, Claude Projects) for repetitive tasks</v>
      </c>
      <c r="H83" s="18">
        <f t="shared" si="4"/>
        <v>0.75</v>
      </c>
      <c r="I83" s="18" t="str">
        <f>'Raw Data'!$U79</f>
        <v>Create a systematic process where AI handles data analysis and summary generation consistently</v>
      </c>
      <c r="J83" s="18">
        <f t="shared" si="5"/>
        <v>1</v>
      </c>
      <c r="K83" s="18" t="str">
        <f>'Raw Data'!$V79</f>
        <v>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v>
      </c>
      <c r="L83" s="18" t="s">
        <v>361</v>
      </c>
      <c r="M83" s="21" t="str">
        <f>substitute('Prompt Template'!$A$2,$K$5,$L83)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slides.&lt;/user_input&gt;</v>
      </c>
      <c r="N83" s="18">
        <f t="array" ref="N83">index('Response Scoring'!$C:$C,match($A83,'Response Scoring'!$A:$A,0))</f>
        <v>3</v>
      </c>
      <c r="O83" s="19">
        <f t="shared" si="6"/>
        <v>1</v>
      </c>
      <c r="P83" s="18" t="str">
        <f>'Raw Data'!$W79</f>
        <v>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v>
      </c>
      <c r="Q83" s="18" t="s">
        <v>362</v>
      </c>
      <c r="R83" s="21" t="str">
        <f>substitute('Prompt Template'!$B$2,$P$5,$Q83)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estimado.&lt;/user_input&gt;</v>
      </c>
      <c r="S83" s="18">
        <f t="array" ref="S83">index('Response Scoring'!$E:$E,match($A83,'Response Scoring'!$A:$A,0))</f>
        <v>3</v>
      </c>
      <c r="T83" s="19">
        <f t="shared" si="7"/>
        <v>1</v>
      </c>
      <c r="U83" s="19">
        <f t="shared" si="8"/>
        <v>5.75</v>
      </c>
      <c r="V83" s="18" t="str">
        <f>'Raw Data'!$X79</f>
        <v>Analyzing presentation slides to evaluate both the visual design and written content for consistency</v>
      </c>
      <c r="W83" s="18">
        <f t="shared" si="9"/>
        <v>1</v>
      </c>
      <c r="X83" s="18" t="str">
        <f>'Raw Data'!$Y79</f>
        <v>Hallucinations (generating false or misleading information), Biases in answers, Data privacy concerns when information is shared with an LLM, Vulnerability to manipulation by bad actors</v>
      </c>
      <c r="Y83" s="22">
        <f t="shared" si="10"/>
        <v>1</v>
      </c>
      <c r="Z83" s="18" t="str">
        <f>'Raw Data'!$Z79</f>
        <v>Verify that the AI tool has SSL/HTTPS encryption before using it, Anonymize information by removing identifying details, Use secure company instances or enterprise plans when available</v>
      </c>
      <c r="AA83" s="19">
        <f t="shared" si="11"/>
        <v>0</v>
      </c>
      <c r="AB83" s="18" t="str">
        <f>'Raw Data'!$AA79</f>
        <v>Always: I routinely cross-check AI outputs with reliable sources</v>
      </c>
      <c r="AC83" s="18">
        <f t="shared" si="12"/>
        <v>1</v>
      </c>
      <c r="AD83" s="18" t="str">
        <f>'Raw Data'!$AB79</f>
        <v>Cross-reference key claims with reliable external sources, Ask the same AI tool to double-check its work for accuracy, Look for professional formatting and proper grammar</v>
      </c>
      <c r="AE83" s="18">
        <f t="shared" si="13"/>
        <v>0</v>
      </c>
      <c r="AF83" s="23">
        <v>6.8</v>
      </c>
      <c r="AG83" s="18" t="str">
        <f>'Raw Data'!$AC79</f>
        <v>Frequently: I systematically refine prompts until I’m satisfied</v>
      </c>
      <c r="AH83" s="18">
        <f t="shared" si="14"/>
        <v>1</v>
      </c>
      <c r="AI83" s="18" t="str">
        <f>'Raw Data'!$AD79</f>
        <v>“Preciso me preparar para uma reunião sobre uma nova iniciativa. Traga um briefing estruturado no estilo consultoria (McKinsey style): contexto, problema, hipóteses, análises resultados, riscos, alternativas estratégicas, recomendação e próximos passos.”</v>
      </c>
      <c r="AJ83" s="18" t="s">
        <v>363</v>
      </c>
      <c r="AK83" s="21" t="str">
        <f>substitute('Prompt Template'!$C$2,$AI$5,$AJ83)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Traga um briefing estruturado no estilo consultoria (McKinsey style): contexto, problema, hipóteses, análises resultados, riscos, alternativas estratégicas, recomendação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Traga um briefing estruturado no estilo consultoria (McKinsey style): contexto, problema, hipóteses, análises resultados, riscos, alternativas estratégicas, recomendação e próximos passos.”&lt;/user_input&gt;</v>
      </c>
      <c r="AL83" s="18">
        <f t="array" ref="AL83">index('Response Scoring'!$G:$G,match($A83,'Response Scoring'!$A:$A,0))</f>
        <v>4</v>
      </c>
      <c r="AM83" s="18">
        <f t="shared" si="15"/>
        <v>0.8</v>
      </c>
      <c r="AN83" s="18" t="str">
        <f>'Raw Data'!$AE79</f>
        <v>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v>
      </c>
      <c r="AO83" s="18" t="s">
        <v>364</v>
      </c>
      <c r="AP83" s="21" t="str">
        <f>substitute('Prompt Template'!$D$2,$AN$5,$AO83)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liderança&lt;/user_input&gt;
</v>
      </c>
      <c r="AQ83" s="18">
        <f t="array" ref="AQ83">index('Response Scoring'!$I:$I,match($A83,'Response Scoring'!$A:$A,0))</f>
        <v>5</v>
      </c>
      <c r="AR83" s="18">
        <f t="shared" si="16"/>
        <v>1</v>
      </c>
      <c r="AS83" s="24">
        <f t="shared" si="17"/>
        <v>9.3</v>
      </c>
      <c r="AT83" s="24">
        <f t="shared" si="18"/>
        <v>8.4</v>
      </c>
      <c r="AU83" s="18">
        <f t="shared" si="19"/>
        <v>36.9</v>
      </c>
      <c r="AV83" s="24">
        <f t="shared" si="20"/>
        <v>73.8</v>
      </c>
      <c r="AW83" s="18" t="str">
        <f t="shared" si="21"/>
        <v>AI Practitioner</v>
      </c>
      <c r="AX83" s="18" t="str">
        <f>'Raw Data'!AF79</f>
        <v>ChatGPT, CoPilot</v>
      </c>
      <c r="AY83" s="18" t="str">
        <f>'Raw Data'!AG79</f>
        <v>No</v>
      </c>
      <c r="AZ83" s="18" t="str">
        <f>'Raw Data'!AH79</f>
        <v/>
      </c>
      <c r="BA83" s="18" t="str">
        <f>'Raw Data'!AI79</f>
        <v/>
      </c>
      <c r="BB83" s="18" t="str">
        <f>'Raw Data'!AJ79</f>
        <v/>
      </c>
      <c r="BC83" s="18" t="str">
        <f>'Raw Data'!AK79</f>
        <v/>
      </c>
      <c r="BD83" s="18" t="str">
        <f>'Raw Data'!AL79</f>
        <v/>
      </c>
      <c r="BE83" s="18" t="str">
        <f>'Raw Data'!AM79</f>
        <v/>
      </c>
      <c r="BF83" s="18" t="str">
        <f>'Raw Data'!AN79</f>
        <v/>
      </c>
      <c r="BG83" s="18" t="str">
        <f>'Raw Data'!AO79</f>
        <v/>
      </c>
      <c r="BH83" s="18" t="str">
        <f>'Raw Data'!AP79</f>
        <v/>
      </c>
      <c r="BI83" s="18" t="str">
        <f>'Raw Data'!AQ79</f>
        <v/>
      </c>
      <c r="BJ83" s="18" t="str">
        <f>'Raw Data'!AR79</f>
        <v/>
      </c>
      <c r="BK83" s="18" t="str">
        <f>'Raw Data'!AS79</f>
        <v/>
      </c>
      <c r="BL83" s="18" t="str">
        <f>'Raw Data'!AT79</f>
        <v/>
      </c>
      <c r="BM83" s="18" t="str">
        <f>'Raw Data'!AU79</f>
        <v/>
      </c>
      <c r="BN83" s="18" t="str">
        <f>'Raw Data'!AV79</f>
        <v/>
      </c>
      <c r="BO83" s="18" t="str">
        <f>'Raw Data'!AW79</f>
        <v/>
      </c>
      <c r="BP83" s="18" t="str">
        <f>'Raw Data'!AX79</f>
        <v/>
      </c>
      <c r="BQ83" s="18" t="str">
        <f>'Raw Data'!AY79</f>
        <v/>
      </c>
      <c r="BR83" s="18" t="str">
        <f>'Raw Data'!AZ79</f>
        <v/>
      </c>
      <c r="BS83" s="18" t="str">
        <f>'Raw Data'!D79</f>
        <v/>
      </c>
      <c r="BT83" s="18" t="str">
        <f>'Raw Data'!E79</f>
        <v/>
      </c>
      <c r="BU83" s="18" t="str">
        <f>'Raw Data'!F79</f>
        <v>ZÉ</v>
      </c>
      <c r="BV83" s="25" t="str">
        <f>'Raw Data'!G79</f>
        <v>Business Innovation</v>
      </c>
      <c r="BW83" s="25" t="str">
        <f t="shared" si="22"/>
        <v>#REF!</v>
      </c>
      <c r="BX83" s="25" t="str">
        <f>'Raw Data'!I79</f>
        <v>N/A</v>
      </c>
      <c r="BY83" s="18" t="str">
        <f>'Raw Data'!J79</f>
        <v/>
      </c>
      <c r="BZ83" s="18" t="str">
        <f>'Raw Data'!K79</f>
        <v/>
      </c>
      <c r="CA83" s="18" t="str">
        <f>'Raw Data'!L79</f>
        <v>Brazil</v>
      </c>
      <c r="CB83" s="18" t="str">
        <f>'Raw Data'!M79</f>
        <v>SAZ</v>
      </c>
      <c r="CC83" s="18" t="str">
        <f>'Raw Data'!N79</f>
        <v>Ambev</v>
      </c>
      <c r="CD83" s="25" t="str">
        <f>'Raw Data'!O79</f>
        <v>Bel - Business Innovation</v>
      </c>
      <c r="CE83" s="17" t="str">
        <f>'Raw Data'!P79</f>
        <v>Light User</v>
      </c>
      <c r="CF83" s="17" t="str">
        <f>'Raw Data'!Q79</f>
        <v>Weekly</v>
      </c>
    </row>
    <row r="84" ht="15.75" customHeight="1">
      <c r="A84" s="18">
        <f>'Raw Data'!$A80</f>
        <v>78</v>
      </c>
      <c r="B84" s="18" t="str">
        <f>'Raw Data'!$R80</f>
        <v>Daily</v>
      </c>
      <c r="C84" s="18">
        <f t="shared" si="1"/>
        <v>1</v>
      </c>
      <c r="D84" s="18" t="str">
        <f>'Raw Data'!$S80</f>
        <v>Writing or debugging code, scripts, or formulas, Editing or improving text I’ve already written (emails, documents, presentations), 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84" s="18">
        <f t="shared" si="2"/>
        <v>3</v>
      </c>
      <c r="F84" s="19">
        <f t="shared" si="3"/>
        <v>1</v>
      </c>
      <c r="G84" s="20" t="str">
        <f>'Raw Data'!T80</f>
        <v>I maintain a library of prompts that I reuse frequently</v>
      </c>
      <c r="H84" s="18">
        <f t="shared" si="4"/>
        <v>0.5</v>
      </c>
      <c r="I84" s="18" t="str">
        <f>'Raw Data'!$U80</f>
        <v>Create a systematic process where AI handles data analysis and summary generation consistently</v>
      </c>
      <c r="J84" s="18">
        <f t="shared" si="5"/>
        <v>1</v>
      </c>
      <c r="K84" s="18" t="str">
        <f>'Raw Data'!$V80</f>
        <v>Para realizar pesquisar e atualizações sobre o tema, além de buscar boas práticas de realizar a apresentação</v>
      </c>
      <c r="L84" s="18" t="s">
        <v>365</v>
      </c>
      <c r="M84" s="21" t="str">
        <f>substitute('Prompt Template'!$A$2,$K$5,$L84)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pesquisar e atualizações sobre o tema, além de buscar boas práticas de realizar a apresentação&lt;/user_input&gt;</v>
      </c>
      <c r="N84" s="18">
        <f t="array" ref="N84">index('Response Scoring'!$C:$C,match($A84,'Response Scoring'!$A:$A,0))</f>
        <v>1</v>
      </c>
      <c r="O84" s="19">
        <f t="shared" si="6"/>
        <v>0.3333333333</v>
      </c>
      <c r="P84" s="18" t="str">
        <f>'Raw Data'!$W80</f>
        <v>Para realizar ou ajustar erros em  códigos Python ou SQL</v>
      </c>
      <c r="Q84" s="18" t="s">
        <v>366</v>
      </c>
      <c r="R84" s="21" t="str">
        <f>substitute('Prompt Template'!$B$2,$P$5,$Q84)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realizar ou ajustar erros em  códigos Python ou SQL&lt;/user_input&gt;</v>
      </c>
      <c r="S84" s="18">
        <f t="array" ref="S84">index('Response Scoring'!$E:$E,match($A84,'Response Scoring'!$A:$A,0))</f>
        <v>1</v>
      </c>
      <c r="T84" s="19">
        <f t="shared" si="7"/>
        <v>0.3333333333</v>
      </c>
      <c r="U84" s="19">
        <f t="shared" si="8"/>
        <v>4.166666667</v>
      </c>
      <c r="V84" s="18" t="str">
        <f>'Raw Data'!$X80</f>
        <v>Analyzing presentation slides to evaluate both the visual design and written content for consistency</v>
      </c>
      <c r="W84" s="18">
        <f t="shared" si="9"/>
        <v>1</v>
      </c>
      <c r="X84" s="18" t="str">
        <f>'Raw Data'!$Y80</f>
        <v>Data privacy concerns when information is shared with an LLM, Hallucinations (generating false or misleading information)</v>
      </c>
      <c r="Y84" s="22">
        <f t="shared" si="10"/>
        <v>0.5</v>
      </c>
      <c r="Z84" s="18" t="str">
        <f>'Raw Data'!$Z80</f>
        <v>Only share information that you would be comfortable sharing internally with a colleague, Anonymize information by removing identifying details, Use secure company instances or enterprise plans when available</v>
      </c>
      <c r="AA84" s="19">
        <f t="shared" si="11"/>
        <v>1</v>
      </c>
      <c r="AB84" s="18" t="str">
        <f>'Raw Data'!$AA80</f>
        <v>Always: I routinely cross-check AI outputs with reliable sources</v>
      </c>
      <c r="AC84" s="18">
        <f t="shared" si="12"/>
        <v>1</v>
      </c>
      <c r="AD84" s="18" t="str">
        <f>'Raw Data'!$AB80</f>
        <v>Cross-reference key claims with reliable external sources</v>
      </c>
      <c r="AE84" s="18">
        <f t="shared" si="13"/>
        <v>0.25</v>
      </c>
      <c r="AF84" s="23">
        <v>7.8</v>
      </c>
      <c r="AG84" s="18" t="str">
        <f>'Raw Data'!$AC80</f>
        <v>Frequently: I systematically refine prompts until I’m satisfied</v>
      </c>
      <c r="AH84" s="18">
        <f t="shared" si="14"/>
        <v>1</v>
      </c>
      <c r="AI84" s="18" t="str">
        <f>'Raw Data'!$AD80</f>
        <v>Sou especialista da área x da empresa y, estamos com a ideia de começar a utilizar o produto x na nossa empresa. Me traga informações sobre esse produto, quais seriam os riscos e oportunidades em cima desse tema</v>
      </c>
      <c r="AJ84" s="18" t="s">
        <v>367</v>
      </c>
      <c r="AK84" s="21" t="str">
        <f>substitute('Prompt Template'!$C$2,$AI$5,$AJ84)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especialista da área x da empresa y, estamos com a ideia de começar a utilizar o produto x na nossa empresa. Me traga informações sobre esse produto, quais seriam os riscos e oportunidades em cima desse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especialista da área x da empresa y, estamos com a ideia de começar a utilizar o produto x na nossa empresa. Me traga informações sobre esse produto, quais seriam os riscos e oportunidades em cima desse tema&lt;/user_input&gt;</v>
      </c>
      <c r="AL84" s="18">
        <f t="array" ref="AL84">index('Response Scoring'!$G:$G,match($A84,'Response Scoring'!$A:$A,0))</f>
        <v>2</v>
      </c>
      <c r="AM84" s="18">
        <f t="shared" si="15"/>
        <v>0.4</v>
      </c>
      <c r="AN84" s="18" t="str">
        <f>'Raw Data'!$AE80</f>
        <v>Sou do time de produtos da empresa x e preciso estar atualizada do mercado concorrente. Me traga últimos upfates de valores, reclamações, volume e aparição na mídia desses itens</v>
      </c>
      <c r="AO84" s="18" t="s">
        <v>368</v>
      </c>
      <c r="AP84" s="21" t="str">
        <f>substitute('Prompt Template'!$D$2,$AN$5,$AO84)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&lt;user_input&gt;Sou do time de produtos da empresa x e preciso estar atualizada do mercado concorrente. Me traga últimos upfates de valores, reclamações, volume e aparição na mídia desses itens&lt;/user_input&gt;
</v>
      </c>
      <c r="AQ84" s="18">
        <f t="array" ref="AQ84">index('Response Scoring'!$I:$I,match($A84,'Response Scoring'!$A:$A,0))</f>
        <v>1</v>
      </c>
      <c r="AR84" s="18">
        <f t="shared" si="16"/>
        <v>0.2</v>
      </c>
      <c r="AS84" s="24">
        <f t="shared" si="17"/>
        <v>3.9</v>
      </c>
      <c r="AT84" s="24">
        <f t="shared" si="18"/>
        <v>5.2</v>
      </c>
      <c r="AU84" s="18">
        <f t="shared" si="19"/>
        <v>23.93333333</v>
      </c>
      <c r="AV84" s="24">
        <f t="shared" si="20"/>
        <v>47.86666667</v>
      </c>
      <c r="AW84" s="18" t="str">
        <f t="shared" si="21"/>
        <v>AI Experimenter</v>
      </c>
      <c r="AX84" s="18" t="str">
        <f>'Raw Data'!AF80</f>
        <v>ChatGPT</v>
      </c>
      <c r="AY84" s="18" t="str">
        <f>'Raw Data'!AG80</f>
        <v>Yes</v>
      </c>
      <c r="AZ84" s="18" t="str">
        <f>'Raw Data'!AH80</f>
        <v/>
      </c>
      <c r="BA84" s="18" t="str">
        <f>'Raw Data'!AI80</f>
        <v/>
      </c>
      <c r="BB84" s="18" t="str">
        <f>'Raw Data'!AJ80</f>
        <v/>
      </c>
      <c r="BC84" s="18" t="str">
        <f>'Raw Data'!AK80</f>
        <v/>
      </c>
      <c r="BD84" s="18" t="str">
        <f>'Raw Data'!AL80</f>
        <v/>
      </c>
      <c r="BE84" s="18" t="str">
        <f>'Raw Data'!AM80</f>
        <v/>
      </c>
      <c r="BF84" s="18" t="str">
        <f>'Raw Data'!AN80</f>
        <v/>
      </c>
      <c r="BG84" s="18" t="str">
        <f>'Raw Data'!AO80</f>
        <v/>
      </c>
      <c r="BH84" s="18" t="str">
        <f>'Raw Data'!AP80</f>
        <v/>
      </c>
      <c r="BI84" s="18" t="str">
        <f>'Raw Data'!AQ80</f>
        <v/>
      </c>
      <c r="BJ84" s="18" t="str">
        <f>'Raw Data'!AR80</f>
        <v/>
      </c>
      <c r="BK84" s="18" t="str">
        <f>'Raw Data'!AS80</f>
        <v/>
      </c>
      <c r="BL84" s="18" t="str">
        <f>'Raw Data'!AT80</f>
        <v/>
      </c>
      <c r="BM84" s="18" t="str">
        <f>'Raw Data'!AU80</f>
        <v/>
      </c>
      <c r="BN84" s="18" t="str">
        <f>'Raw Data'!AV80</f>
        <v/>
      </c>
      <c r="BO84" s="18" t="str">
        <f>'Raw Data'!AW80</f>
        <v/>
      </c>
      <c r="BP84" s="18" t="str">
        <f>'Raw Data'!AX80</f>
        <v/>
      </c>
      <c r="BQ84" s="18" t="str">
        <f>'Raw Data'!AY80</f>
        <v/>
      </c>
      <c r="BR84" s="18" t="str">
        <f>'Raw Data'!AZ80</f>
        <v/>
      </c>
      <c r="BS84" s="18" t="str">
        <f>'Raw Data'!D80</f>
        <v/>
      </c>
      <c r="BT84" s="18" t="str">
        <f>'Raw Data'!E80</f>
        <v/>
      </c>
      <c r="BU84" s="18" t="str">
        <f>'Raw Data'!F80</f>
        <v>ZÉ</v>
      </c>
      <c r="BV84" s="25" t="str">
        <f>'Raw Data'!G80</f>
        <v>Operations</v>
      </c>
      <c r="BW84" s="25" t="str">
        <f t="shared" si="22"/>
        <v>#REF!</v>
      </c>
      <c r="BX84" s="25" t="str">
        <f>'Raw Data'!I80</f>
        <v>N/A</v>
      </c>
      <c r="BY84" s="18" t="str">
        <f>'Raw Data'!J80</f>
        <v/>
      </c>
      <c r="BZ84" s="18" t="str">
        <f>'Raw Data'!K80</f>
        <v/>
      </c>
      <c r="CA84" s="18" t="str">
        <f>'Raw Data'!L80</f>
        <v>Brazil</v>
      </c>
      <c r="CB84" s="18" t="str">
        <f>'Raw Data'!M80</f>
        <v>SAZ</v>
      </c>
      <c r="CC84" s="18" t="str">
        <f>'Raw Data'!N80</f>
        <v>Ambev</v>
      </c>
      <c r="CD84" s="25" t="str">
        <f>'Raw Data'!O80</f>
        <v>Sessin - Operations</v>
      </c>
      <c r="CE84" s="17" t="str">
        <f>'Raw Data'!P80</f>
        <v>Medium User</v>
      </c>
      <c r="CF84" s="17" t="str">
        <f>'Raw Data'!Q80</f>
        <v>Weekly</v>
      </c>
    </row>
    <row r="85" ht="15.75" customHeight="1">
      <c r="A85" s="18">
        <f>'Raw Data'!$A81</f>
        <v>79</v>
      </c>
      <c r="B85" s="18" t="str">
        <f>'Raw Data'!$R81</f>
        <v>Daily</v>
      </c>
      <c r="C85" s="18">
        <f t="shared" si="1"/>
        <v>1</v>
      </c>
      <c r="D85" s="18" t="str">
        <f>'Raw Data'!$S81</f>
        <v>Writing or debugging code, scripts, or formulas, Getting quick answers to specific questions or looking up information, Brainstorming ideas, testing concepts, or getting feedback on my thinking, Building custom prompts, templates, or workflows that I reuse regularly</v>
      </c>
      <c r="E85" s="18">
        <f t="shared" si="2"/>
        <v>3</v>
      </c>
      <c r="F85" s="19">
        <f t="shared" si="3"/>
        <v>1</v>
      </c>
      <c r="G85" s="20" t="str">
        <f>'Raw Data'!T81</f>
        <v>I maintain a library of prompts that I reuse frequently</v>
      </c>
      <c r="H85" s="18">
        <f t="shared" si="4"/>
        <v>0.5</v>
      </c>
      <c r="I85" s="18" t="str">
        <f>'Raw Data'!$U81</f>
        <v>Use AI to help analyze each data source, then compile results manually</v>
      </c>
      <c r="J85" s="18">
        <f t="shared" si="5"/>
        <v>0.67</v>
      </c>
      <c r="K85" s="18" t="str">
        <f>'Raw Data'!$V81</f>
        <v>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v>
      </c>
      <c r="L85" s="18" t="s">
        <v>369</v>
      </c>
      <c r="M85" s="21" t="str">
        <f>substitute('Prompt Template'!$A$2,$K$5,$L85)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GPT&lt;/user_input&gt;</v>
      </c>
      <c r="N85" s="18">
        <f t="array" ref="N85">index('Response Scoring'!$C:$C,match($A85,'Response Scoring'!$A:$A,0))</f>
        <v>2</v>
      </c>
      <c r="O85" s="19">
        <f t="shared" si="6"/>
        <v>0.6666666667</v>
      </c>
      <c r="P85" s="18" t="str">
        <f>'Raw Data'!$W81</f>
        <v>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v>
      </c>
      <c r="Q85" s="18" t="s">
        <v>370</v>
      </c>
      <c r="R85" s="21" t="str">
        <f>substitute('Prompt Template'!$B$2,$P$5,$Q85)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processo&lt;/user_input&gt;</v>
      </c>
      <c r="S85" s="18">
        <f t="array" ref="S85">index('Response Scoring'!$E:$E,match($A85,'Response Scoring'!$A:$A,0))</f>
        <v>3</v>
      </c>
      <c r="T85" s="19">
        <f t="shared" si="7"/>
        <v>1</v>
      </c>
      <c r="U85" s="19">
        <f t="shared" si="8"/>
        <v>4.836666667</v>
      </c>
      <c r="V85" s="18" t="str">
        <f>'Raw Data'!$X81</f>
        <v>Creating a complete slide deck with visual design for an important client presentation</v>
      </c>
      <c r="W85" s="18">
        <f t="shared" si="9"/>
        <v>0</v>
      </c>
      <c r="X85" s="18" t="str">
        <f>'Raw Data'!$Y81</f>
        <v>Hallucinations (generating false or misleading information)</v>
      </c>
      <c r="Y85" s="22">
        <f t="shared" si="10"/>
        <v>0.25</v>
      </c>
      <c r="Z85" s="18" t="str">
        <f>'Raw Data'!$Z81</f>
        <v>Verify that the AI tool has SSL/HTTPS encryption before using it, Only share information that you would be comfortable sharing internally with a colleague, Use secure company instances or enterprise plans when available</v>
      </c>
      <c r="AA85" s="19">
        <f t="shared" si="11"/>
        <v>0</v>
      </c>
      <c r="AB85" s="18" t="str">
        <f>'Raw Data'!$AA81</f>
        <v>Always: I routinely cross-check AI outputs with reliable sources</v>
      </c>
      <c r="AC85" s="18">
        <f t="shared" si="12"/>
        <v>1</v>
      </c>
      <c r="AD85" s="18" t="str">
        <f>'Raw Data'!$AB81</f>
        <v>Use a different AI tool to review and verify the content, Look for professional formatting and proper grammar, Cross-reference key claims with reliable external sources</v>
      </c>
      <c r="AE85" s="18">
        <f t="shared" si="13"/>
        <v>0</v>
      </c>
      <c r="AF85" s="23">
        <v>7.5</v>
      </c>
      <c r="AG85" s="18" t="str">
        <f>'Raw Data'!$AC81</f>
        <v>Frequently: I systematically refine prompts until I’m satisfied</v>
      </c>
      <c r="AH85" s="18">
        <f t="shared" si="14"/>
        <v>1</v>
      </c>
      <c r="AI85" s="18" t="str">
        <f>'Raw Data'!$AD81</f>
        <v>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v>
      </c>
      <c r="AJ85" s="18" t="s">
        <v>371</v>
      </c>
      <c r="AK85" s="21" t="str">
        <f>substitute('Prompt Template'!$C$2,$AI$5,$AJ85)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mudança&lt;/user_input&gt;</v>
      </c>
      <c r="AL85" s="18">
        <f t="array" ref="AL85">index('Response Scoring'!$G:$G,match($A85,'Response Scoring'!$A:$A,0))</f>
        <v>4</v>
      </c>
      <c r="AM85" s="18">
        <f t="shared" si="15"/>
        <v>0.8</v>
      </c>
      <c r="AN85" s="18" t="str">
        <f>'Raw Data'!$AE81</f>
        <v>Eu não sei como criar instruções de IA personalizadas</v>
      </c>
      <c r="AO85" s="18" t="s">
        <v>140</v>
      </c>
      <c r="AP85" s="21" t="str">
        <f>substitute('Prompt Template'!$D$2,$AN$5,$AO85)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85" s="18">
        <f t="array" ref="AQ85">index('Response Scoring'!$I:$I,match($A85,'Response Scoring'!$A:$A,0))</f>
        <v>0</v>
      </c>
      <c r="AR85" s="18">
        <f t="shared" si="16"/>
        <v>0</v>
      </c>
      <c r="AS85" s="24">
        <f t="shared" si="17"/>
        <v>4.3</v>
      </c>
      <c r="AT85" s="24">
        <f t="shared" si="18"/>
        <v>8.4</v>
      </c>
      <c r="AU85" s="18">
        <f t="shared" si="19"/>
        <v>25.77333333</v>
      </c>
      <c r="AV85" s="24">
        <f t="shared" si="20"/>
        <v>51.54666667</v>
      </c>
      <c r="AW85" s="18" t="str">
        <f t="shared" si="21"/>
        <v>AI Experimenter</v>
      </c>
      <c r="AX85" s="18" t="str">
        <f>'Raw Data'!AF81</f>
        <v>ChatGPT</v>
      </c>
      <c r="AY85" s="18" t="str">
        <f>'Raw Data'!AG81</f>
        <v>No</v>
      </c>
      <c r="AZ85" s="18" t="str">
        <f>'Raw Data'!AH81</f>
        <v/>
      </c>
      <c r="BA85" s="18" t="str">
        <f>'Raw Data'!AI81</f>
        <v/>
      </c>
      <c r="BB85" s="18" t="str">
        <f>'Raw Data'!AJ81</f>
        <v/>
      </c>
      <c r="BC85" s="18" t="str">
        <f>'Raw Data'!AK81</f>
        <v/>
      </c>
      <c r="BD85" s="18" t="str">
        <f>'Raw Data'!AL81</f>
        <v/>
      </c>
      <c r="BE85" s="18" t="str">
        <f>'Raw Data'!AM81</f>
        <v/>
      </c>
      <c r="BF85" s="18" t="str">
        <f>'Raw Data'!AN81</f>
        <v/>
      </c>
      <c r="BG85" s="18" t="str">
        <f>'Raw Data'!AO81</f>
        <v/>
      </c>
      <c r="BH85" s="18" t="str">
        <f>'Raw Data'!AP81</f>
        <v/>
      </c>
      <c r="BI85" s="18" t="str">
        <f>'Raw Data'!AQ81</f>
        <v/>
      </c>
      <c r="BJ85" s="18" t="str">
        <f>'Raw Data'!AR81</f>
        <v/>
      </c>
      <c r="BK85" s="18" t="str">
        <f>'Raw Data'!AS81</f>
        <v/>
      </c>
      <c r="BL85" s="18" t="str">
        <f>'Raw Data'!AT81</f>
        <v/>
      </c>
      <c r="BM85" s="18" t="str">
        <f>'Raw Data'!AU81</f>
        <v/>
      </c>
      <c r="BN85" s="18" t="str">
        <f>'Raw Data'!AV81</f>
        <v/>
      </c>
      <c r="BO85" s="18" t="str">
        <f>'Raw Data'!AW81</f>
        <v/>
      </c>
      <c r="BP85" s="18" t="str">
        <f>'Raw Data'!AX81</f>
        <v/>
      </c>
      <c r="BQ85" s="18" t="str">
        <f>'Raw Data'!AY81</f>
        <v/>
      </c>
      <c r="BR85" s="18" t="str">
        <f>'Raw Data'!AZ81</f>
        <v/>
      </c>
      <c r="BS85" s="18" t="str">
        <f>'Raw Data'!D81</f>
        <v/>
      </c>
      <c r="BT85" s="18" t="str">
        <f>'Raw Data'!E81</f>
        <v/>
      </c>
      <c r="BU85" s="18" t="str">
        <f>'Raw Data'!F81</f>
        <v>ZÉ</v>
      </c>
      <c r="BV85" s="25" t="str">
        <f>'Raw Data'!G81</f>
        <v>Operations</v>
      </c>
      <c r="BW85" s="25" t="str">
        <f t="shared" si="22"/>
        <v>#REF!</v>
      </c>
      <c r="BX85" s="25" t="str">
        <f>'Raw Data'!I81</f>
        <v>N/A</v>
      </c>
      <c r="BY85" s="18" t="str">
        <f>'Raw Data'!J81</f>
        <v/>
      </c>
      <c r="BZ85" s="18" t="str">
        <f>'Raw Data'!K81</f>
        <v/>
      </c>
      <c r="CA85" s="18" t="str">
        <f>'Raw Data'!L81</f>
        <v>Brazil</v>
      </c>
      <c r="CB85" s="18" t="str">
        <f>'Raw Data'!M81</f>
        <v>SAZ</v>
      </c>
      <c r="CC85" s="18" t="str">
        <f>'Raw Data'!N81</f>
        <v>Ambev</v>
      </c>
      <c r="CD85" s="25" t="str">
        <f>'Raw Data'!O81</f>
        <v>Sessin - Operations</v>
      </c>
      <c r="CE85" s="17" t="str">
        <f>'Raw Data'!P81</f>
        <v>Light User</v>
      </c>
      <c r="CF85" s="17" t="str">
        <f>'Raw Data'!Q81</f>
        <v>Weekly</v>
      </c>
    </row>
    <row r="86" ht="15.75" customHeight="1">
      <c r="A86" s="18">
        <f>'Raw Data'!$A82</f>
        <v>80</v>
      </c>
      <c r="B86" s="18" t="str">
        <f>'Raw Data'!$R82</f>
        <v>Daily</v>
      </c>
      <c r="C86" s="18">
        <f t="shared" si="1"/>
        <v>1</v>
      </c>
      <c r="D86" s="18" t="str">
        <f>'Raw Data'!$S82</f>
        <v>Getting quick answers to specific questions or looking up information, Editing or improving text I’ve already written (emails, documents, presentations),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v>
      </c>
      <c r="E86" s="18">
        <f t="shared" si="2"/>
        <v>3</v>
      </c>
      <c r="F86" s="19">
        <f t="shared" si="3"/>
        <v>1</v>
      </c>
      <c r="G86" s="20" t="str">
        <f>'Raw Data'!T82</f>
        <v>I create fresh prompts each time I use AI</v>
      </c>
      <c r="H86" s="18">
        <f t="shared" si="4"/>
        <v>0.25</v>
      </c>
      <c r="I86" s="18" t="str">
        <f>'Raw Data'!$U82</f>
        <v>Create a systematic process where AI handles data analysis and summary generation consistently</v>
      </c>
      <c r="J86" s="18">
        <f t="shared" si="5"/>
        <v>1</v>
      </c>
      <c r="K86" s="18" t="str">
        <f>'Raw Data'!$V82</f>
        <v>Pediria pra IA me trazer dados de fontes confiáveis referente ao tema, de forma clara e resumida. E a partir disso, me aprofundaria no tema, e pediria pra que ela me ajudasse a estruturar uma ideia de apresentação excecutiva para o nível de senioridade do meu público.</v>
      </c>
      <c r="L86" s="18" t="s">
        <v>372</v>
      </c>
      <c r="M86" s="21" t="str">
        <f>substitute('Prompt Template'!$A$2,$K$5,$L86)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pra IA me trazer dados de fontes confiáveis referente ao tema, de forma clara e resumida. E a partir disso, me aprofundaria no tema, e pediria pra que ela me ajudasse a estruturar uma ideia de apresentação excecutiva para o nível de senioridade do meu público.&lt;/user_input&gt;</v>
      </c>
      <c r="N86" s="18">
        <f t="array" ref="N86">index('Response Scoring'!$C:$C,match($A86,'Response Scoring'!$A:$A,0))</f>
        <v>2</v>
      </c>
      <c r="O86" s="19">
        <f t="shared" si="6"/>
        <v>0.6666666667</v>
      </c>
      <c r="P86" s="18" t="str">
        <f>'Raw Data'!$W82</f>
        <v>Principalmente em análises de resultados de campanhas. Engajamento, conversão de pedidos. Ela tem me ajudado a analisar os resultados de forma mais clara e rápida.</v>
      </c>
      <c r="Q86" s="18" t="s">
        <v>373</v>
      </c>
      <c r="R86" s="21" t="str">
        <f>substitute('Prompt Template'!$B$2,$P$5,$Q86)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em análises de resultados de campanhas. Engajamento, conversão de pedidos. Ela tem me ajudado a analisar os resultados de forma mais clara e rápida.&lt;/user_input&gt;</v>
      </c>
      <c r="S86" s="18">
        <f t="array" ref="S86">index('Response Scoring'!$E:$E,match($A86,'Response Scoring'!$A:$A,0))</f>
        <v>2</v>
      </c>
      <c r="T86" s="19">
        <f t="shared" si="7"/>
        <v>0.6666666667</v>
      </c>
      <c r="U86" s="19">
        <f t="shared" si="8"/>
        <v>4.583333333</v>
      </c>
      <c r="V86" s="18" t="str">
        <f>'Raw Data'!$X82</f>
        <v>Analyzing presentation slides to evaluate both the visual design and written content for consistency</v>
      </c>
      <c r="W86" s="18">
        <f t="shared" si="9"/>
        <v>1</v>
      </c>
      <c r="X86" s="18" t="str">
        <f>'Raw Data'!$Y82</f>
        <v>Hallucinations (generating false or misleading information), Biases in answers</v>
      </c>
      <c r="Y86" s="22">
        <f t="shared" si="10"/>
        <v>0.5</v>
      </c>
      <c r="Z86" s="18" t="str">
        <f>'Raw Data'!$Z82</f>
        <v>Use secure company instances or enterprise plans when available, Avoid using AI tools for anything work-related, Verify that the AI tool has SSL/HTTPS encryption before using it</v>
      </c>
      <c r="AA86" s="19">
        <f t="shared" si="11"/>
        <v>0</v>
      </c>
      <c r="AB86" s="18" t="str">
        <f>'Raw Data'!$AA82</f>
        <v>Always: I routinely cross-check AI outputs with reliable sources</v>
      </c>
      <c r="AC86" s="18">
        <f t="shared" si="12"/>
        <v>1</v>
      </c>
      <c r="AD86" s="18" t="str">
        <f>'Raw Data'!$AB82</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86" s="18">
        <f t="shared" si="13"/>
        <v>0</v>
      </c>
      <c r="AF86" s="23">
        <v>7.2</v>
      </c>
      <c r="AG86" s="18" t="str">
        <f>'Raw Data'!$AC82</f>
        <v>Sometimes: I iterate 2–3 times to reach a good result</v>
      </c>
      <c r="AH86" s="18">
        <f t="shared" si="14"/>
        <v>0.67</v>
      </c>
      <c r="AI86" s="18" t="str">
        <f>'Raw Data'!$AD82</f>
        <v>Terei uma reunião para apresentar uma nova inciativa sobre o tema X. Avalie o material em aenxo e me dê dicas de como me preparar pra que eu passe as informações de forma, clara, objetiva e consistente.</v>
      </c>
      <c r="AJ86" s="18" t="s">
        <v>374</v>
      </c>
      <c r="AK86" s="21" t="str">
        <f>substitute('Prompt Template'!$C$2,$AI$5,$AJ86)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&lt;prompt&gt;Terei uma reunião para apresentar uma nova inciativa sobre o tema X. Avalie o material em aenxo e me dê dicas de como me preparar pra que eu passe as informações de forma, clara, objetiva e consistente.&lt;/prompt&gt;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&lt;user_input&gt;Terei uma reunião para apresentar uma nova inciativa sobre o tema X. Avalie o material em aenxo e me dê dicas de como me preparar pra que eu passe as informações de forma, clara, objetiva e consistente.&lt;/user_input&gt;</v>
      </c>
      <c r="AL86" s="18">
        <f t="array" ref="AL86">index('Response Scoring'!$G:$G,match($A86,'Response Scoring'!$A:$A,0))</f>
        <v>3</v>
      </c>
      <c r="AM86" s="18">
        <f t="shared" si="15"/>
        <v>0.6</v>
      </c>
      <c r="AN86" s="18" t="str">
        <f>'Raw Data'!$AE82</f>
        <v>Buscamos com frequência posicionamento e preço de x produtos em x sites de forma recorrente. Preciso que crie uma busca facilitada pra que essa busca seja mais rápida. Organize em formato de tabela, dividindo por marca, produto, posicionamento e preço. Buscar apenas nos sites X.</v>
      </c>
      <c r="AO86" s="18" t="s">
        <v>375</v>
      </c>
      <c r="AP86" s="21" t="str">
        <f>substitute('Prompt Template'!$D$2,$AN$5,$AO86)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&lt;user_input&gt;Buscamos com frequência posicionamento e preço de x produtos em x sites de forma recorrente. Preciso que crie uma busca facilitada pra que essa busca seja mais rápida. Organize em formato de tabela, dividindo por marca, produto, posicionamento e preço. Buscar apenas nos sites X.&lt;/user_input&gt;
</v>
      </c>
      <c r="AQ86" s="18">
        <f t="array" ref="AQ86">index('Response Scoring'!$I:$I,match($A86,'Response Scoring'!$A:$A,0))</f>
        <v>2</v>
      </c>
      <c r="AR86" s="18">
        <f t="shared" si="16"/>
        <v>0.4</v>
      </c>
      <c r="AS86" s="24">
        <f t="shared" si="17"/>
        <v>5.105</v>
      </c>
      <c r="AT86" s="24">
        <f t="shared" si="18"/>
        <v>6.14</v>
      </c>
      <c r="AU86" s="18">
        <f t="shared" si="19"/>
        <v>26.57666667</v>
      </c>
      <c r="AV86" s="24">
        <f t="shared" si="20"/>
        <v>53.15333333</v>
      </c>
      <c r="AW86" s="18" t="str">
        <f t="shared" si="21"/>
        <v>AI Experimenter</v>
      </c>
      <c r="AX86" s="18" t="str">
        <f>'Raw Data'!AF82</f>
        <v>ChatGPT</v>
      </c>
      <c r="AY86" s="18" t="str">
        <f>'Raw Data'!AG82</f>
        <v>No</v>
      </c>
      <c r="AZ86" s="18" t="str">
        <f>'Raw Data'!AH82</f>
        <v/>
      </c>
      <c r="BA86" s="18" t="str">
        <f>'Raw Data'!AI82</f>
        <v/>
      </c>
      <c r="BB86" s="18" t="str">
        <f>'Raw Data'!AJ82</f>
        <v/>
      </c>
      <c r="BC86" s="18" t="str">
        <f>'Raw Data'!AK82</f>
        <v/>
      </c>
      <c r="BD86" s="18" t="str">
        <f>'Raw Data'!AL82</f>
        <v/>
      </c>
      <c r="BE86" s="18" t="str">
        <f>'Raw Data'!AM82</f>
        <v/>
      </c>
      <c r="BF86" s="18" t="str">
        <f>'Raw Data'!AN82</f>
        <v/>
      </c>
      <c r="BG86" s="18" t="str">
        <f>'Raw Data'!AO82</f>
        <v/>
      </c>
      <c r="BH86" s="18" t="str">
        <f>'Raw Data'!AP82</f>
        <v/>
      </c>
      <c r="BI86" s="18" t="str">
        <f>'Raw Data'!AQ82</f>
        <v/>
      </c>
      <c r="BJ86" s="18" t="str">
        <f>'Raw Data'!AR82</f>
        <v/>
      </c>
      <c r="BK86" s="18" t="str">
        <f>'Raw Data'!AS82</f>
        <v/>
      </c>
      <c r="BL86" s="18" t="str">
        <f>'Raw Data'!AT82</f>
        <v/>
      </c>
      <c r="BM86" s="18" t="str">
        <f>'Raw Data'!AU82</f>
        <v/>
      </c>
      <c r="BN86" s="18" t="str">
        <f>'Raw Data'!AV82</f>
        <v/>
      </c>
      <c r="BO86" s="18" t="str">
        <f>'Raw Data'!AW82</f>
        <v/>
      </c>
      <c r="BP86" s="18" t="str">
        <f>'Raw Data'!AX82</f>
        <v/>
      </c>
      <c r="BQ86" s="18" t="str">
        <f>'Raw Data'!AY82</f>
        <v/>
      </c>
      <c r="BR86" s="18" t="str">
        <f>'Raw Data'!AZ82</f>
        <v/>
      </c>
      <c r="BS86" s="18" t="str">
        <f>'Raw Data'!D82</f>
        <v/>
      </c>
      <c r="BT86" s="18" t="str">
        <f>'Raw Data'!E82</f>
        <v/>
      </c>
      <c r="BU86" s="18" t="str">
        <f>'Raw Data'!F82</f>
        <v>ZÉ</v>
      </c>
      <c r="BV86" s="25" t="str">
        <f>'Raw Data'!G82</f>
        <v>Commercial</v>
      </c>
      <c r="BW86" s="25" t="str">
        <f t="shared" si="22"/>
        <v>#REF!</v>
      </c>
      <c r="BX86" s="25" t="str">
        <f>'Raw Data'!I82</f>
        <v>N/A</v>
      </c>
      <c r="BY86" s="18" t="str">
        <f>'Raw Data'!J82</f>
        <v/>
      </c>
      <c r="BZ86" s="18" t="str">
        <f>'Raw Data'!K82</f>
        <v/>
      </c>
      <c r="CA86" s="18" t="str">
        <f>'Raw Data'!L82</f>
        <v>Brazil</v>
      </c>
      <c r="CB86" s="18" t="str">
        <f>'Raw Data'!M82</f>
        <v>SAZ</v>
      </c>
      <c r="CC86" s="18" t="str">
        <f>'Raw Data'!N82</f>
        <v>Ambev</v>
      </c>
      <c r="CD86" s="25" t="str">
        <f>'Raw Data'!O82</f>
        <v>Paula - Commercial</v>
      </c>
      <c r="CE86" s="17" t="str">
        <f>'Raw Data'!P82</f>
        <v>Light User</v>
      </c>
      <c r="CF86" s="17" t="str">
        <f>'Raw Data'!Q82</f>
        <v>Weekly</v>
      </c>
    </row>
    <row r="87" ht="15.75" customHeight="1">
      <c r="A87" s="18">
        <f>'Raw Data'!$A83</f>
        <v>81</v>
      </c>
      <c r="B87" s="18" t="str">
        <f>'Raw Data'!$R83</f>
        <v>Several times a week</v>
      </c>
      <c r="C87" s="18">
        <f t="shared" si="1"/>
        <v>0.75</v>
      </c>
      <c r="D87" s="18" t="str">
        <f>'Raw Data'!$S83</f>
        <v>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v>
      </c>
      <c r="E87" s="18">
        <f t="shared" si="2"/>
        <v>2</v>
      </c>
      <c r="F87" s="19">
        <f t="shared" si="3"/>
        <v>0.6666666667</v>
      </c>
      <c r="G87" s="20" t="str">
        <f>'Raw Data'!T83</f>
        <v>I’ve built custom AI tools (CustomGPTs, Copilot Agents, Google Gems, Claude Projects) for repetitive tasks</v>
      </c>
      <c r="H87" s="18">
        <f t="shared" si="4"/>
        <v>0.75</v>
      </c>
      <c r="I87" s="18" t="str">
        <f>'Raw Data'!$U83</f>
        <v>Use AI to help analyze each data source, then compile results manually</v>
      </c>
      <c r="J87" s="18">
        <f t="shared" si="5"/>
        <v>0.67</v>
      </c>
      <c r="K87" s="18" t="str">
        <f>'Raw Data'!$V83</f>
        <v>Utilizaria como motor de busca para trazer todos os insights relevantes, e então pediria para explorar mais aqueles que eu acreditasse que têm maior relação com o tema.</v>
      </c>
      <c r="L87" s="18" t="s">
        <v>376</v>
      </c>
      <c r="M87" s="21" t="str">
        <f>substitute('Prompt Template'!$A$2,$K$5,$L87)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como motor de busca para trazer todos os insights relevantes, e então pediria para explorar mais aqueles que eu acreditasse que têm maior relação com o tema.&lt;/user_input&gt;</v>
      </c>
      <c r="N87" s="18">
        <f t="array" ref="N87">index('Response Scoring'!$C:$C,match($A87,'Response Scoring'!$A:$A,0))</f>
        <v>1</v>
      </c>
      <c r="O87" s="19">
        <f t="shared" si="6"/>
        <v>0.3333333333</v>
      </c>
      <c r="P87" s="18" t="str">
        <f>'Raw Data'!$W83</f>
        <v>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v>
      </c>
      <c r="Q87" s="18" t="s">
        <v>377</v>
      </c>
      <c r="R87" s="21" t="str">
        <f>substitute('Prompt Template'!$B$2,$P$5,$Q87)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resultados.&lt;/user_input&gt;</v>
      </c>
      <c r="S87" s="18">
        <f t="array" ref="S87">index('Response Scoring'!$E:$E,match($A87,'Response Scoring'!$A:$A,0))</f>
        <v>2</v>
      </c>
      <c r="T87" s="19">
        <f t="shared" si="7"/>
        <v>0.6666666667</v>
      </c>
      <c r="U87" s="19">
        <f t="shared" si="8"/>
        <v>3.836666667</v>
      </c>
      <c r="V87" s="18" t="str">
        <f>'Raw Data'!$X83</f>
        <v>Analyzing presentation slides to evaluate both the visual design and written content for consistency</v>
      </c>
      <c r="W87" s="18">
        <f t="shared" si="9"/>
        <v>1</v>
      </c>
      <c r="X87" s="18" t="str">
        <f>'Raw Data'!$Y83</f>
        <v>Hallucinations (generating false or misleading information)</v>
      </c>
      <c r="Y87" s="22">
        <f t="shared" si="10"/>
        <v>0.25</v>
      </c>
      <c r="Z87" s="18" t="str">
        <f>'Raw Data'!$Z83</f>
        <v>Anonymize information by removing identifying details, Use secure company instances or enterprise plans when available</v>
      </c>
      <c r="AA87" s="19">
        <f t="shared" si="11"/>
        <v>1</v>
      </c>
      <c r="AB87" s="18" t="str">
        <f>'Raw Data'!$AA83</f>
        <v>Always: I routinely cross-check AI outputs with reliable sources</v>
      </c>
      <c r="AC87" s="18">
        <f t="shared" si="12"/>
        <v>1</v>
      </c>
      <c r="AD87" s="18" t="str">
        <f>'Raw Data'!$AB83</f>
        <v>Cross-reference key claims with reliable external sources, Ask the same AI tool to double-check its work for accuracy, Verify any calculations or data analysis independently</v>
      </c>
      <c r="AE87" s="18">
        <f t="shared" si="13"/>
        <v>0.75</v>
      </c>
      <c r="AF87" s="23">
        <v>9.5</v>
      </c>
      <c r="AG87" s="18" t="str">
        <f>'Raw Data'!$AC83</f>
        <v>Sometimes: I iterate 2–3 times to reach a good result</v>
      </c>
      <c r="AH87" s="18">
        <f t="shared" si="14"/>
        <v>0.67</v>
      </c>
      <c r="AI87" s="18" t="str">
        <f>'Raw Data'!$AD83</f>
        <v>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v>
      </c>
      <c r="AJ87" s="18" t="s">
        <v>378</v>
      </c>
      <c r="AK87" s="21" t="str">
        <f>substitute('Prompt Template'!$C$2,$AI$5,$AJ87)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viabilidade.&lt;/user_input&gt;</v>
      </c>
      <c r="AL87" s="18">
        <f t="array" ref="AL87">index('Response Scoring'!$G:$G,match($A87,'Response Scoring'!$A:$A,0))</f>
        <v>4</v>
      </c>
      <c r="AM87" s="18">
        <f t="shared" si="15"/>
        <v>0.8</v>
      </c>
      <c r="AN87" s="18" t="str">
        <f>'Raw Data'!$AE83</f>
        <v>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v>
      </c>
      <c r="AO87" s="18" t="s">
        <v>379</v>
      </c>
      <c r="AP87" s="21" t="str">
        <f>substitute('Prompt Template'!$D$2,$AN$5,$AO87)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tudo?&lt;/user_input&gt;
</v>
      </c>
      <c r="AQ87" s="18">
        <f t="array" ref="AQ87">index('Response Scoring'!$I:$I,match($A87,'Response Scoring'!$A:$A,0))</f>
        <v>2</v>
      </c>
      <c r="AR87" s="18">
        <f t="shared" si="16"/>
        <v>0.4</v>
      </c>
      <c r="AS87" s="24">
        <f t="shared" si="17"/>
        <v>5.805</v>
      </c>
      <c r="AT87" s="24">
        <f t="shared" si="18"/>
        <v>7.74</v>
      </c>
      <c r="AU87" s="18">
        <f t="shared" si="19"/>
        <v>28.78333333</v>
      </c>
      <c r="AV87" s="24">
        <f t="shared" si="20"/>
        <v>57.56666667</v>
      </c>
      <c r="AW87" s="18" t="str">
        <f t="shared" si="21"/>
        <v>AI Experimenter</v>
      </c>
      <c r="AX87" s="18" t="str">
        <f>'Raw Data'!AF83</f>
        <v>ChatGPT, Gemini</v>
      </c>
      <c r="AY87" s="18" t="str">
        <f>'Raw Data'!AG83</f>
        <v>Yes</v>
      </c>
      <c r="AZ87" s="18" t="str">
        <f>'Raw Data'!AH83</f>
        <v/>
      </c>
      <c r="BA87" s="18" t="str">
        <f>'Raw Data'!AI83</f>
        <v/>
      </c>
      <c r="BB87" s="18" t="str">
        <f>'Raw Data'!AJ83</f>
        <v/>
      </c>
      <c r="BC87" s="18" t="str">
        <f>'Raw Data'!AK83</f>
        <v/>
      </c>
      <c r="BD87" s="18" t="str">
        <f>'Raw Data'!AL83</f>
        <v/>
      </c>
      <c r="BE87" s="18" t="str">
        <f>'Raw Data'!AM83</f>
        <v/>
      </c>
      <c r="BF87" s="18" t="str">
        <f>'Raw Data'!AN83</f>
        <v/>
      </c>
      <c r="BG87" s="18" t="str">
        <f>'Raw Data'!AO83</f>
        <v/>
      </c>
      <c r="BH87" s="18" t="str">
        <f>'Raw Data'!AP83</f>
        <v/>
      </c>
      <c r="BI87" s="18" t="str">
        <f>'Raw Data'!AQ83</f>
        <v/>
      </c>
      <c r="BJ87" s="18" t="str">
        <f>'Raw Data'!AR83</f>
        <v/>
      </c>
      <c r="BK87" s="18" t="str">
        <f>'Raw Data'!AS83</f>
        <v/>
      </c>
      <c r="BL87" s="18" t="str">
        <f>'Raw Data'!AT83</f>
        <v/>
      </c>
      <c r="BM87" s="18" t="str">
        <f>'Raw Data'!AU83</f>
        <v/>
      </c>
      <c r="BN87" s="18" t="str">
        <f>'Raw Data'!AV83</f>
        <v/>
      </c>
      <c r="BO87" s="18" t="str">
        <f>'Raw Data'!AW83</f>
        <v/>
      </c>
      <c r="BP87" s="18" t="str">
        <f>'Raw Data'!AX83</f>
        <v/>
      </c>
      <c r="BQ87" s="18" t="str">
        <f>'Raw Data'!AY83</f>
        <v/>
      </c>
      <c r="BR87" s="18" t="str">
        <f>'Raw Data'!AZ83</f>
        <v/>
      </c>
      <c r="BS87" s="18" t="str">
        <f>'Raw Data'!D83</f>
        <v/>
      </c>
      <c r="BT87" s="18" t="str">
        <f>'Raw Data'!E83</f>
        <v/>
      </c>
      <c r="BU87" s="18" t="str">
        <f>'Raw Data'!F83</f>
        <v>ZÉ</v>
      </c>
      <c r="BV87" s="25" t="str">
        <f>'Raw Data'!G83</f>
        <v>Marketing</v>
      </c>
      <c r="BW87" s="25" t="str">
        <f t="shared" si="22"/>
        <v>#REF!</v>
      </c>
      <c r="BX87" s="25" t="str">
        <f>'Raw Data'!I83</f>
        <v>N/A</v>
      </c>
      <c r="BY87" s="18" t="str">
        <f>'Raw Data'!J83</f>
        <v/>
      </c>
      <c r="BZ87" s="18" t="str">
        <f>'Raw Data'!K83</f>
        <v/>
      </c>
      <c r="CA87" s="18" t="str">
        <f>'Raw Data'!L83</f>
        <v>Brazil</v>
      </c>
      <c r="CB87" s="18" t="str">
        <f>'Raw Data'!M83</f>
        <v>SAZ</v>
      </c>
      <c r="CC87" s="18" t="str">
        <f>'Raw Data'!N83</f>
        <v>Ambev</v>
      </c>
      <c r="CD87" s="25" t="str">
        <f>'Raw Data'!O83</f>
        <v>Paola - Marketing</v>
      </c>
      <c r="CE87" s="17" t="str">
        <f>'Raw Data'!P83</f>
        <v>Medium User</v>
      </c>
      <c r="CF87" s="17" t="str">
        <f>'Raw Data'!Q83</f>
        <v>Daily</v>
      </c>
    </row>
    <row r="88" ht="15.75" customHeight="1">
      <c r="A88" s="18">
        <f>'Raw Data'!$A84</f>
        <v>82</v>
      </c>
      <c r="B88" s="18" t="str">
        <f>'Raw Data'!$R84</f>
        <v>Daily</v>
      </c>
      <c r="C88" s="18">
        <f t="shared" si="1"/>
        <v>1</v>
      </c>
      <c r="D88" s="18" t="str">
        <f>'Raw Data'!$S84</f>
        <v>Creating first drafts of content from scratch (reports, proposals, marketing copy)</v>
      </c>
      <c r="E88" s="18">
        <f t="shared" si="2"/>
        <v>2</v>
      </c>
      <c r="F88" s="19">
        <f t="shared" si="3"/>
        <v>0.6666666667</v>
      </c>
      <c r="G88" s="20" t="str">
        <f>'Raw Data'!T84</f>
        <v>I maintain a library of prompts that I reuse frequently</v>
      </c>
      <c r="H88" s="18">
        <f t="shared" si="4"/>
        <v>0.5</v>
      </c>
      <c r="I88" s="18" t="str">
        <f>'Raw Data'!$U84</f>
        <v>Create a systematic process where AI handles data analysis and summary generation consistently</v>
      </c>
      <c r="J88" s="18">
        <f t="shared" si="5"/>
        <v>1</v>
      </c>
      <c r="K88" s="18" t="str">
        <f>'Raw Data'!$V84</f>
        <v>I tell for IA the context and ask for it create a executive summary with the content in shape of ppt</v>
      </c>
      <c r="L88" s="18" t="s">
        <v>380</v>
      </c>
      <c r="M88" s="21" t="str">
        <f>substitute('Prompt Template'!$A$2,$K$5,$L88)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tell for IA the context and ask for it create a executive summary with the content in shape of ppt&lt;/user_input&gt;</v>
      </c>
      <c r="N88" s="18">
        <f t="array" ref="N88">index('Response Scoring'!$C:$C,match($A88,'Response Scoring'!$A:$A,0))</f>
        <v>1</v>
      </c>
      <c r="O88" s="19">
        <f t="shared" si="6"/>
        <v>0.3333333333</v>
      </c>
      <c r="P88" s="18" t="str">
        <f>'Raw Data'!$W84</f>
        <v>To make and understand my discoveries more faster and building solutions with more high quality. I also use AI as my research and reference repository for specific topics or projects.</v>
      </c>
      <c r="Q88" s="18" t="s">
        <v>381</v>
      </c>
      <c r="R88" s="21" t="str">
        <f>substitute('Prompt Template'!$B$2,$P$5,$Q88)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make and understand my discoveries more faster and building solutions with more high quality. I also use AI as my research and reference repository for specific topics or projects.&lt;/user_input&gt;</v>
      </c>
      <c r="S88" s="18">
        <f t="array" ref="S88">index('Response Scoring'!$E:$E,match($A88,'Response Scoring'!$A:$A,0))</f>
        <v>1</v>
      </c>
      <c r="T88" s="19">
        <f t="shared" si="7"/>
        <v>0.3333333333</v>
      </c>
      <c r="U88" s="19">
        <f t="shared" si="8"/>
        <v>3.833333333</v>
      </c>
      <c r="V88" s="18" t="str">
        <f>'Raw Data'!$X84</f>
        <v>Analyzing presentation slides to evaluate both the visual design and written content for consistency</v>
      </c>
      <c r="W88" s="18">
        <f t="shared" si="9"/>
        <v>1</v>
      </c>
      <c r="X88" s="18" t="str">
        <f>'Raw Data'!$Y84</f>
        <v>Hallucinations (generating false or misleading information), Data privacy concerns when information is shared with an LLM, Biases in answers, Vulnerability to manipulation by bad actors</v>
      </c>
      <c r="Y88" s="22">
        <f t="shared" si="10"/>
        <v>1</v>
      </c>
      <c r="Z88" s="18" t="str">
        <f>'Raw Data'!$Z84</f>
        <v>Verify that the AI tool has SSL/HTTPS encryption before using it, Use secure company instances or enterprise plans when available, Anonymize information by removing identifying details</v>
      </c>
      <c r="AA88" s="19">
        <f t="shared" si="11"/>
        <v>0</v>
      </c>
      <c r="AB88" s="18" t="str">
        <f>'Raw Data'!$AA84</f>
        <v>Always: I routinely cross-check AI outputs with reliable sources</v>
      </c>
      <c r="AC88" s="18">
        <f t="shared" si="12"/>
        <v>1</v>
      </c>
      <c r="AD88" s="18" t="str">
        <f>'Raw Data'!$AB84</f>
        <v>Use a different AI tool to review and verify the content, Cross-reference key claims with reliable external sources, Verify any calculations or data analysis independently</v>
      </c>
      <c r="AE88" s="18">
        <f t="shared" si="13"/>
        <v>0.75</v>
      </c>
      <c r="AF88" s="23">
        <v>4.7</v>
      </c>
      <c r="AG88" s="18" t="str">
        <f>'Raw Data'!$AC84</f>
        <v>Frequently: I systematically refine prompts until I’m satisfied</v>
      </c>
      <c r="AH88" s="18">
        <f t="shared" si="14"/>
        <v>1</v>
      </c>
      <c r="AI88" s="18" t="str">
        <f>'Raw Data'!$AD84</f>
        <v>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v>
      </c>
      <c r="AJ88" s="18" t="s">
        <v>382</v>
      </c>
      <c r="AK88" s="21" t="str">
        <f>substitute('Prompt Template'!$C$2,$AI$5,$AJ88)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proposal.&lt;/user_input&gt;</v>
      </c>
      <c r="AL88" s="18">
        <f t="array" ref="AL88">index('Response Scoring'!$G:$G,match($A88,'Response Scoring'!$A:$A,0))</f>
        <v>4</v>
      </c>
      <c r="AM88" s="18">
        <f t="shared" si="15"/>
        <v>0.8</v>
      </c>
      <c r="AN88" s="18" t="str">
        <f>'Raw Data'!$AE84</f>
        <v>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v>
      </c>
      <c r="AO88" s="18" t="s">
        <v>383</v>
      </c>
      <c r="AP88" s="21" t="str">
        <f>substitute('Prompt Template'!$D$2,$AN$5,$AO88)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empresa&lt;/user_input&gt;
</v>
      </c>
      <c r="AQ88" s="18">
        <f t="array" ref="AQ88">index('Response Scoring'!$I:$I,match($A88,'Response Scoring'!$A:$A,0))</f>
        <v>4</v>
      </c>
      <c r="AR88" s="18">
        <f t="shared" si="16"/>
        <v>0.8</v>
      </c>
      <c r="AS88" s="24">
        <f t="shared" si="17"/>
        <v>8.3</v>
      </c>
      <c r="AT88" s="24">
        <f t="shared" si="18"/>
        <v>8.4</v>
      </c>
      <c r="AU88" s="18">
        <f t="shared" si="19"/>
        <v>28.96666667</v>
      </c>
      <c r="AV88" s="24">
        <f t="shared" si="20"/>
        <v>57.93333333</v>
      </c>
      <c r="AW88" s="18" t="str">
        <f t="shared" si="21"/>
        <v>AI Experimenter</v>
      </c>
      <c r="AX88" s="18" t="str">
        <f>'Raw Data'!AF84</f>
        <v>ChatGPT, CoPilot, cursor</v>
      </c>
      <c r="AY88" s="18" t="str">
        <f>'Raw Data'!AG84</f>
        <v>No</v>
      </c>
      <c r="AZ88" s="18" t="str">
        <f>'Raw Data'!AH84</f>
        <v/>
      </c>
      <c r="BA88" s="18" t="str">
        <f>'Raw Data'!AI84</f>
        <v/>
      </c>
      <c r="BB88" s="18" t="str">
        <f>'Raw Data'!AJ84</f>
        <v/>
      </c>
      <c r="BC88" s="18" t="str">
        <f>'Raw Data'!AK84</f>
        <v/>
      </c>
      <c r="BD88" s="18" t="str">
        <f>'Raw Data'!AL84</f>
        <v/>
      </c>
      <c r="BE88" s="18" t="str">
        <f>'Raw Data'!AM84</f>
        <v/>
      </c>
      <c r="BF88" s="18" t="str">
        <f>'Raw Data'!AN84</f>
        <v/>
      </c>
      <c r="BG88" s="18" t="str">
        <f>'Raw Data'!AO84</f>
        <v/>
      </c>
      <c r="BH88" s="18" t="str">
        <f>'Raw Data'!AP84</f>
        <v/>
      </c>
      <c r="BI88" s="18" t="str">
        <f>'Raw Data'!AQ84</f>
        <v/>
      </c>
      <c r="BJ88" s="18" t="str">
        <f>'Raw Data'!AR84</f>
        <v/>
      </c>
      <c r="BK88" s="18" t="str">
        <f>'Raw Data'!AS84</f>
        <v/>
      </c>
      <c r="BL88" s="18" t="str">
        <f>'Raw Data'!AT84</f>
        <v/>
      </c>
      <c r="BM88" s="18" t="str">
        <f>'Raw Data'!AU84</f>
        <v/>
      </c>
      <c r="BN88" s="18" t="str">
        <f>'Raw Data'!AV84</f>
        <v/>
      </c>
      <c r="BO88" s="18" t="str">
        <f>'Raw Data'!AW84</f>
        <v/>
      </c>
      <c r="BP88" s="18" t="str">
        <f>'Raw Data'!AX84</f>
        <v/>
      </c>
      <c r="BQ88" s="18" t="str">
        <f>'Raw Data'!AY84</f>
        <v/>
      </c>
      <c r="BR88" s="18" t="str">
        <f>'Raw Data'!AZ84</f>
        <v/>
      </c>
      <c r="BS88" s="18" t="str">
        <f>'Raw Data'!D84</f>
        <v/>
      </c>
      <c r="BT88" s="18" t="str">
        <f>'Raw Data'!E84</f>
        <v/>
      </c>
      <c r="BU88" s="18" t="str">
        <f>'Raw Data'!F84</f>
        <v>DTC GHQ</v>
      </c>
      <c r="BV88" s="25" t="str">
        <f>'Raw Data'!G84</f>
        <v>Product Design</v>
      </c>
      <c r="BW88" s="25" t="str">
        <f t="shared" si="22"/>
        <v>#REF!</v>
      </c>
      <c r="BX88" s="25" t="str">
        <f>'Raw Data'!I84</f>
        <v>N/A</v>
      </c>
      <c r="BY88" s="18" t="str">
        <f>'Raw Data'!J84</f>
        <v/>
      </c>
      <c r="BZ88" s="18" t="str">
        <f>'Raw Data'!K84</f>
        <v/>
      </c>
      <c r="CA88" s="18" t="str">
        <f>'Raw Data'!L84</f>
        <v>Brazil</v>
      </c>
      <c r="CB88" s="18" t="str">
        <f>'Raw Data'!M84</f>
        <v>Growth Group</v>
      </c>
      <c r="CC88" s="18" t="str">
        <f>'Raw Data'!N84</f>
        <v>AB Inbev </v>
      </c>
      <c r="CD88" s="25" t="str">
        <f>'Raw Data'!O84</f>
        <v>Fernanda Faria - Product Design</v>
      </c>
      <c r="CE88" s="17" t="str">
        <f>'Raw Data'!P84</f>
        <v>Light User</v>
      </c>
      <c r="CF88" s="17" t="str">
        <f>'Raw Data'!Q84</f>
        <v>Weekly</v>
      </c>
    </row>
    <row r="89" ht="15.75" customHeight="1">
      <c r="A89" s="18">
        <f>'Raw Data'!$A85</f>
        <v>83</v>
      </c>
      <c r="B89" s="18" t="str">
        <f>'Raw Data'!$R85</f>
        <v>Daily</v>
      </c>
      <c r="C89" s="18">
        <f t="shared" si="1"/>
        <v>1</v>
      </c>
      <c r="D89" s="18" t="str">
        <f>'Raw Data'!$S85</f>
        <v>Getting quick answers to specific questions or looking up information, Editing or improving text I’ve already written (emails, documents, presentations), Building custom prompts, templates, or workflows that I reuse regularly</v>
      </c>
      <c r="E89" s="18">
        <f t="shared" si="2"/>
        <v>3</v>
      </c>
      <c r="F89" s="19">
        <f t="shared" si="3"/>
        <v>1</v>
      </c>
      <c r="G89" s="20" t="str">
        <f>'Raw Data'!T85</f>
        <v>I create fresh prompts each time I use AI</v>
      </c>
      <c r="H89" s="18">
        <f t="shared" si="4"/>
        <v>0.25</v>
      </c>
      <c r="I89" s="18" t="str">
        <f>'Raw Data'!$U85</f>
        <v>Create a systematic process where AI handles data analysis and summary generation consistently</v>
      </c>
      <c r="J89" s="18">
        <f t="shared" si="5"/>
        <v>1</v>
      </c>
      <c r="K89" s="18" t="str">
        <f>'Raw Data'!$V85</f>
        <v>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v>
      </c>
      <c r="L89" s="18" t="s">
        <v>384</v>
      </c>
      <c r="M89" s="21" t="str">
        <f>substitute('Prompt Template'!$A$2,$K$5,$L89)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adicional&lt;/user_input&gt;</v>
      </c>
      <c r="N89" s="18">
        <f t="array" ref="N89">index('Response Scoring'!$C:$C,match($A89,'Response Scoring'!$A:$A,0))</f>
        <v>2</v>
      </c>
      <c r="O89" s="19">
        <f t="shared" si="6"/>
        <v>0.6666666667</v>
      </c>
      <c r="P89" s="18" t="str">
        <f>'Raw Data'!$W85</f>
        <v>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v>
      </c>
      <c r="Q89" s="18" t="s">
        <v>385</v>
      </c>
      <c r="R89" s="21" t="str">
        <f>substitute('Prompt Template'!$B$2,$P$5,$Q89)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operacionais.&lt;/user_input&gt;</v>
      </c>
      <c r="S89" s="18">
        <f t="array" ref="S89">index('Response Scoring'!$E:$E,match($A89,'Response Scoring'!$A:$A,0))</f>
        <v>1</v>
      </c>
      <c r="T89" s="19">
        <f t="shared" si="7"/>
        <v>0.3333333333</v>
      </c>
      <c r="U89" s="19">
        <f t="shared" si="8"/>
        <v>4.25</v>
      </c>
      <c r="V89" s="18" t="str">
        <f>'Raw Data'!$X85</f>
        <v>Predicting next week’s stock market performance for investment decisions</v>
      </c>
      <c r="W89" s="18">
        <f t="shared" si="9"/>
        <v>0</v>
      </c>
      <c r="X89" s="18" t="str">
        <f>'Raw Data'!$Y85</f>
        <v>Hallucinations (generating false or misleading information), Data privacy concerns when information is shared with an LLM</v>
      </c>
      <c r="Y89" s="22">
        <f t="shared" si="10"/>
        <v>0.5</v>
      </c>
      <c r="Z89" s="18" t="str">
        <f>'Raw Data'!$Z85</f>
        <v>Only share information that you would be comfortable sharing internally with a colleague</v>
      </c>
      <c r="AA89" s="19">
        <f t="shared" si="11"/>
        <v>0</v>
      </c>
      <c r="AB89" s="18" t="str">
        <f>'Raw Data'!$AA85</f>
        <v>Always: I routinely cross-check AI outputs with reliable sources</v>
      </c>
      <c r="AC89" s="18">
        <f t="shared" si="12"/>
        <v>1</v>
      </c>
      <c r="AD89" s="18" t="str">
        <f>'Raw Data'!$AB85</f>
        <v>Check if the response uses confident language and specific details, Look for professional formatting and proper grammar, Cross-reference key claims with reliable external sources</v>
      </c>
      <c r="AE89" s="18">
        <f t="shared" si="13"/>
        <v>0</v>
      </c>
      <c r="AF89" s="23">
        <v>6.3</v>
      </c>
      <c r="AG89" s="18" t="str">
        <f>'Raw Data'!$AC85</f>
        <v>Frequently: I systematically refine prompts until I’m satisfied</v>
      </c>
      <c r="AH89" s="18">
        <f t="shared" si="14"/>
        <v>1</v>
      </c>
      <c r="AI89" s="18" t="str">
        <f>'Raw Data'!$AD85</f>
        <v>“Quero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v>
      </c>
      <c r="AJ89" s="18" t="s">
        <v>386</v>
      </c>
      <c r="AK89" s="21" t="str">
        <f>substitute('Prompt Template'!$C$2,$AI$5,$AJ89)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perguntas&lt;/user_input&gt;</v>
      </c>
      <c r="AL89" s="18">
        <f t="array" ref="AL89">index('Response Scoring'!$G:$G,match($A89,'Response Scoring'!$A:$A,0))</f>
        <v>4</v>
      </c>
      <c r="AM89" s="18">
        <f t="shared" si="15"/>
        <v>0.8</v>
      </c>
      <c r="AN89" s="18" t="str">
        <f>'Raw Data'!$AE85</f>
        <v>Eu nao sei como criar instruções de IA personalizadas</v>
      </c>
      <c r="AO89" s="18" t="s">
        <v>387</v>
      </c>
      <c r="AP89" s="21" t="str">
        <f>substitute('Prompt Template'!$D$2,$AN$5,$AO89)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nao sei como criar instruções de IA personalizadas&lt;/user_input&gt;
</v>
      </c>
      <c r="AQ89" s="18">
        <f t="array" ref="AQ89">index('Response Scoring'!$I:$I,match($A89,'Response Scoring'!$A:$A,0))</f>
        <v>0</v>
      </c>
      <c r="AR89" s="18">
        <f t="shared" si="16"/>
        <v>0</v>
      </c>
      <c r="AS89" s="24">
        <f t="shared" si="17"/>
        <v>4.3</v>
      </c>
      <c r="AT89" s="24">
        <f t="shared" si="18"/>
        <v>8.4</v>
      </c>
      <c r="AU89" s="18">
        <f t="shared" si="19"/>
        <v>23.4</v>
      </c>
      <c r="AV89" s="24">
        <f t="shared" si="20"/>
        <v>46.8</v>
      </c>
      <c r="AW89" s="18" t="str">
        <f t="shared" si="21"/>
        <v>AI Experimenter</v>
      </c>
      <c r="AX89" s="18" t="str">
        <f>'Raw Data'!AF85</f>
        <v>ChatGPT</v>
      </c>
      <c r="AY89" s="18" t="str">
        <f>'Raw Data'!AG85</f>
        <v>No</v>
      </c>
      <c r="AZ89" s="18" t="str">
        <f>'Raw Data'!AH85</f>
        <v/>
      </c>
      <c r="BA89" s="18" t="str">
        <f>'Raw Data'!AI85</f>
        <v/>
      </c>
      <c r="BB89" s="18" t="str">
        <f>'Raw Data'!AJ85</f>
        <v/>
      </c>
      <c r="BC89" s="18" t="str">
        <f>'Raw Data'!AK85</f>
        <v/>
      </c>
      <c r="BD89" s="18" t="str">
        <f>'Raw Data'!AL85</f>
        <v/>
      </c>
      <c r="BE89" s="18" t="str">
        <f>'Raw Data'!AM85</f>
        <v/>
      </c>
      <c r="BF89" s="18" t="str">
        <f>'Raw Data'!AN85</f>
        <v/>
      </c>
      <c r="BG89" s="18" t="str">
        <f>'Raw Data'!AO85</f>
        <v/>
      </c>
      <c r="BH89" s="18" t="str">
        <f>'Raw Data'!AP85</f>
        <v/>
      </c>
      <c r="BI89" s="18" t="str">
        <f>'Raw Data'!AQ85</f>
        <v/>
      </c>
      <c r="BJ89" s="18" t="str">
        <f>'Raw Data'!AR85</f>
        <v/>
      </c>
      <c r="BK89" s="18" t="str">
        <f>'Raw Data'!AS85</f>
        <v/>
      </c>
      <c r="BL89" s="18" t="str">
        <f>'Raw Data'!AT85</f>
        <v/>
      </c>
      <c r="BM89" s="18" t="str">
        <f>'Raw Data'!AU85</f>
        <v/>
      </c>
      <c r="BN89" s="18" t="str">
        <f>'Raw Data'!AV85</f>
        <v/>
      </c>
      <c r="BO89" s="18" t="str">
        <f>'Raw Data'!AW85</f>
        <v/>
      </c>
      <c r="BP89" s="18" t="str">
        <f>'Raw Data'!AX85</f>
        <v/>
      </c>
      <c r="BQ89" s="18" t="str">
        <f>'Raw Data'!AY85</f>
        <v/>
      </c>
      <c r="BR89" s="18" t="str">
        <f>'Raw Data'!AZ85</f>
        <v/>
      </c>
      <c r="BS89" s="18" t="str">
        <f>'Raw Data'!D85</f>
        <v/>
      </c>
      <c r="BT89" s="18" t="str">
        <f>'Raw Data'!E85</f>
        <v/>
      </c>
      <c r="BU89" s="18" t="str">
        <f>'Raw Data'!F85</f>
        <v>#N/A</v>
      </c>
      <c r="BV89" s="25" t="str">
        <f>'Raw Data'!G85</f>
        <v>#N/A</v>
      </c>
      <c r="BW89" s="25" t="str">
        <f t="shared" si="22"/>
        <v>#N/A</v>
      </c>
      <c r="BX89" s="25" t="str">
        <f>'Raw Data'!I85</f>
        <v>#N/A</v>
      </c>
      <c r="BY89" s="18" t="str">
        <f>'Raw Data'!J85</f>
        <v/>
      </c>
      <c r="BZ89" s="18" t="str">
        <f>'Raw Data'!K85</f>
        <v/>
      </c>
      <c r="CA89" s="18" t="str">
        <f>'Raw Data'!L85</f>
        <v>#N/A</v>
      </c>
      <c r="CB89" s="18" t="str">
        <f>'Raw Data'!M85</f>
        <v>#N/A</v>
      </c>
      <c r="CC89" s="18" t="str">
        <f>'Raw Data'!N85</f>
        <v>#N/A</v>
      </c>
      <c r="CD89" s="25" t="str">
        <f>'Raw Data'!O85</f>
        <v>#N/A</v>
      </c>
      <c r="CE89" s="17" t="str">
        <f>'Raw Data'!P85</f>
        <v>#N/A</v>
      </c>
      <c r="CF89" s="17" t="str">
        <f>'Raw Data'!Q85</f>
        <v>#N/A</v>
      </c>
    </row>
    <row r="90" ht="15.75" customHeight="1">
      <c r="A90" s="18">
        <f>'Raw Data'!$A86</f>
        <v>84</v>
      </c>
      <c r="B90" s="18" t="str">
        <f>'Raw Data'!$R86</f>
        <v>Weekly</v>
      </c>
      <c r="C90" s="18">
        <f t="shared" si="1"/>
        <v>0.5</v>
      </c>
      <c r="D90" s="18" t="str">
        <f>'Raw Data'!$S86</f>
        <v>Creating first drafts of content from scratch (reports, proposals, marketing copy), Getting quick answers to specific questions or looking up information, Analyzing data or documents to extract insights or summaries</v>
      </c>
      <c r="E90" s="18">
        <f t="shared" si="2"/>
        <v>2</v>
      </c>
      <c r="F90" s="19">
        <f t="shared" si="3"/>
        <v>0.6666666667</v>
      </c>
      <c r="G90" s="20" t="str">
        <f>'Raw Data'!T86</f>
        <v>I create fresh prompts each time I use AI</v>
      </c>
      <c r="H90" s="18">
        <f t="shared" si="4"/>
        <v>0.25</v>
      </c>
      <c r="I90" s="18" t="str">
        <f>'Raw Data'!$U86</f>
        <v>Create a systematic process where AI handles data analysis and summary generation consistently</v>
      </c>
      <c r="J90" s="18">
        <f t="shared" si="5"/>
        <v>1</v>
      </c>
      <c r="K90" s="18" t="str">
        <f>'Raw Data'!$V86</f>
        <v>Entenderia antes de usar IA com o tema (com resumos até disponibilizados pela propria empresa) e depois usaria IA como parceiro para falar mais sobre o tema em si, dando insights linkados a um prompt especificico, solicitando tais pontos</v>
      </c>
      <c r="L90" s="18" t="s">
        <v>388</v>
      </c>
      <c r="M90" s="21" t="str">
        <f>substitute('Prompt Template'!$A$2,$K$5,$L90)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&lt;user_input&gt;Entenderia antes de usar IA com o tema (com resumos até disponibilizados pela propria empresa) e depois usaria IA como parceiro para falar mais sobre o tema em si, dando insights linkados a um prompt especificico, solicitando tais pontos&lt;/user_input&gt;</v>
      </c>
      <c r="N90" s="18">
        <f t="array" ref="N90">index('Response Scoring'!$C:$C,match($A90,'Response Scoring'!$A:$A,0))</f>
        <v>1</v>
      </c>
      <c r="O90" s="19">
        <f t="shared" si="6"/>
        <v>0.3333333333</v>
      </c>
      <c r="P90" s="18" t="str">
        <f>'Raw Data'!$W86</f>
        <v>Uso como parceiro para dar insights em analises e até criar relatorios para extrair informações para tomada de decisão</v>
      </c>
      <c r="Q90" s="18" t="s">
        <v>389</v>
      </c>
      <c r="R90" s="21" t="str">
        <f>substitute('Prompt Template'!$B$2,$P$5,$Q90)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parceiro para dar insights em analises e até criar relatorios para extrair informações para tomada de decisão&lt;/user_input&gt;</v>
      </c>
      <c r="S90" s="18">
        <f t="array" ref="S90">index('Response Scoring'!$E:$E,match($A90,'Response Scoring'!$A:$A,0))</f>
        <v>2</v>
      </c>
      <c r="T90" s="19">
        <f t="shared" si="7"/>
        <v>0.6666666667</v>
      </c>
      <c r="U90" s="19">
        <f t="shared" si="8"/>
        <v>3.416666667</v>
      </c>
      <c r="V90" s="18" t="str">
        <f>'Raw Data'!$X86</f>
        <v>Analyzing presentation slides to evaluate both the visual design and written content for consistency</v>
      </c>
      <c r="W90" s="18">
        <f t="shared" si="9"/>
        <v>1</v>
      </c>
      <c r="X90" s="18" t="str">
        <f>'Raw Data'!$Y86</f>
        <v>Hallucinations (generating false or misleading information), Biases in answers</v>
      </c>
      <c r="Y90" s="22">
        <f t="shared" si="10"/>
        <v>0.5</v>
      </c>
      <c r="Z90" s="18" t="str">
        <f>'Raw Data'!$Z86</f>
        <v>Use secure company instances or enterprise plans when available</v>
      </c>
      <c r="AA90" s="19">
        <f t="shared" si="11"/>
        <v>0.5</v>
      </c>
      <c r="AB90" s="18" t="str">
        <f>'Raw Data'!$AA86</f>
        <v>Always: I routinely cross-check AI outputs with reliable sources</v>
      </c>
      <c r="AC90" s="18">
        <f t="shared" si="12"/>
        <v>1</v>
      </c>
      <c r="AD90" s="18" t="str">
        <f>'Raw Data'!$AB86</f>
        <v>Check if the response uses confident language and specific details, Look for professional formatting and proper grammar, Verify any calculations or data analysis independently, Ask the same AI tool to double-check its work for accuracy</v>
      </c>
      <c r="AE90" s="18">
        <f t="shared" si="13"/>
        <v>0</v>
      </c>
      <c r="AF90" s="23">
        <v>6.7</v>
      </c>
      <c r="AG90" s="18" t="str">
        <f>'Raw Data'!$AC86</f>
        <v>Sometimes: I iterate 2–3 times to reach a good result</v>
      </c>
      <c r="AH90" s="18">
        <f t="shared" si="14"/>
        <v>0.67</v>
      </c>
      <c r="AI90" s="18" t="str">
        <f>'Raw Data'!$AD86</f>
        <v>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v>
      </c>
      <c r="AJ90" s="18" t="s">
        <v>390</v>
      </c>
      <c r="AK90" s="21" t="str">
        <f>substitute('Prompt Template'!$C$2,$AI$5,$AJ90)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proposta.&lt;/user_input&gt;</v>
      </c>
      <c r="AL90" s="18">
        <f t="array" ref="AL90">index('Response Scoring'!$G:$G,match($A90,'Response Scoring'!$A:$A,0))</f>
        <v>3</v>
      </c>
      <c r="AM90" s="18">
        <f t="shared" si="15"/>
        <v>0.6</v>
      </c>
      <c r="AN90" s="18" t="str">
        <f>'Raw Data'!$AE86</f>
        <v>Chat, você é um assistente especializado em Inteligência Competitiva.
Seu papel é ajudar a equipe a pesquisar concorrentes de forma rápida, consistente e organizada.
Sempre siga estas instruções abaixo para ajudar de forma consistente a equipe.</v>
      </c>
      <c r="AO90" s="18" t="s">
        <v>391</v>
      </c>
      <c r="AP90" s="21" t="str">
        <f>substitute('Prompt Template'!$D$2,$AN$5,$AO90)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especializado em Inteligência Competitiva.
Seu papel é ajudar a equipe a pesquisar concorrentes de forma rápida, consistente e organizada.
Sempre siga estas instruções abaixo para ajudar de forma consistente a equipe.&lt;/user_input&gt;
</v>
      </c>
      <c r="AQ90" s="18">
        <f t="array" ref="AQ90">index('Response Scoring'!$I:$I,match($A90,'Response Scoring'!$A:$A,0))</f>
        <v>2</v>
      </c>
      <c r="AR90" s="18">
        <f t="shared" si="16"/>
        <v>0.4</v>
      </c>
      <c r="AS90" s="24">
        <f t="shared" si="17"/>
        <v>5.105</v>
      </c>
      <c r="AT90" s="24">
        <f t="shared" si="18"/>
        <v>6.14</v>
      </c>
      <c r="AU90" s="18">
        <f t="shared" si="19"/>
        <v>23.74333333</v>
      </c>
      <c r="AV90" s="24">
        <f t="shared" si="20"/>
        <v>47.48666667</v>
      </c>
      <c r="AW90" s="18" t="str">
        <f t="shared" si="21"/>
        <v>AI Experimenter</v>
      </c>
      <c r="AX90" s="18" t="str">
        <f>'Raw Data'!AF86</f>
        <v>ChatGPT</v>
      </c>
      <c r="AY90" s="18" t="str">
        <f>'Raw Data'!AG86</f>
        <v>Yes</v>
      </c>
      <c r="AZ90" s="18" t="str">
        <f>'Raw Data'!AH86</f>
        <v/>
      </c>
      <c r="BA90" s="18" t="str">
        <f>'Raw Data'!AI86</f>
        <v/>
      </c>
      <c r="BB90" s="18" t="str">
        <f>'Raw Data'!AJ86</f>
        <v/>
      </c>
      <c r="BC90" s="18" t="str">
        <f>'Raw Data'!AK86</f>
        <v/>
      </c>
      <c r="BD90" s="18" t="str">
        <f>'Raw Data'!AL86</f>
        <v/>
      </c>
      <c r="BE90" s="18" t="str">
        <f>'Raw Data'!AM86</f>
        <v/>
      </c>
      <c r="BF90" s="18" t="str">
        <f>'Raw Data'!AN86</f>
        <v/>
      </c>
      <c r="BG90" s="18" t="str">
        <f>'Raw Data'!AO86</f>
        <v/>
      </c>
      <c r="BH90" s="18" t="str">
        <f>'Raw Data'!AP86</f>
        <v/>
      </c>
      <c r="BI90" s="18" t="str">
        <f>'Raw Data'!AQ86</f>
        <v/>
      </c>
      <c r="BJ90" s="18" t="str">
        <f>'Raw Data'!AR86</f>
        <v/>
      </c>
      <c r="BK90" s="18" t="str">
        <f>'Raw Data'!AS86</f>
        <v/>
      </c>
      <c r="BL90" s="18" t="str">
        <f>'Raw Data'!AT86</f>
        <v/>
      </c>
      <c r="BM90" s="18" t="str">
        <f>'Raw Data'!AU86</f>
        <v/>
      </c>
      <c r="BN90" s="18" t="str">
        <f>'Raw Data'!AV86</f>
        <v/>
      </c>
      <c r="BO90" s="18" t="str">
        <f>'Raw Data'!AW86</f>
        <v/>
      </c>
      <c r="BP90" s="18" t="str">
        <f>'Raw Data'!AX86</f>
        <v/>
      </c>
      <c r="BQ90" s="18" t="str">
        <f>'Raw Data'!AY86</f>
        <v/>
      </c>
      <c r="BR90" s="18" t="str">
        <f>'Raw Data'!AZ86</f>
        <v/>
      </c>
      <c r="BS90" s="18" t="str">
        <f>'Raw Data'!D86</f>
        <v/>
      </c>
      <c r="BT90" s="18" t="str">
        <f>'Raw Data'!E86</f>
        <v/>
      </c>
      <c r="BU90" s="18" t="str">
        <f>'Raw Data'!F86</f>
        <v>ZÉ</v>
      </c>
      <c r="BV90" s="25" t="str">
        <f>'Raw Data'!G86</f>
        <v>Operations</v>
      </c>
      <c r="BW90" s="25" t="str">
        <f t="shared" si="22"/>
        <v>#REF!</v>
      </c>
      <c r="BX90" s="25" t="str">
        <f>'Raw Data'!I86</f>
        <v>N/A</v>
      </c>
      <c r="BY90" s="18" t="str">
        <f>'Raw Data'!J86</f>
        <v/>
      </c>
      <c r="BZ90" s="18" t="str">
        <f>'Raw Data'!K86</f>
        <v/>
      </c>
      <c r="CA90" s="18" t="str">
        <f>'Raw Data'!L86</f>
        <v>Brazil</v>
      </c>
      <c r="CB90" s="18" t="str">
        <f>'Raw Data'!M86</f>
        <v>SAZ</v>
      </c>
      <c r="CC90" s="18" t="str">
        <f>'Raw Data'!N86</f>
        <v>Ambev</v>
      </c>
      <c r="CD90" s="25" t="str">
        <f>'Raw Data'!O86</f>
        <v>Sessin - Operations</v>
      </c>
      <c r="CE90" s="17" t="str">
        <f>'Raw Data'!P86</f>
        <v>Light User</v>
      </c>
      <c r="CF90" s="17" t="str">
        <f>'Raw Data'!Q86</f>
        <v>Monthly</v>
      </c>
    </row>
    <row r="91" ht="15.75" customHeight="1">
      <c r="A91" s="18">
        <f>'Raw Data'!$A87</f>
        <v>85</v>
      </c>
      <c r="B91" s="18" t="str">
        <f>'Raw Data'!$R87</f>
        <v>Daily</v>
      </c>
      <c r="C91" s="18">
        <f t="shared" si="1"/>
        <v>1</v>
      </c>
      <c r="D91" s="18" t="str">
        <f>'Raw Data'!$S87</f>
        <v>Editing or improving text I’ve already written (emails, documents, presentations), Getting quick answers to specific questions or looking up information, Writing or debugging code, scripts, or formulas, Brainstorming ideas, testing concepts, or getting feedback on my thinking</v>
      </c>
      <c r="E91" s="18">
        <f t="shared" si="2"/>
        <v>2</v>
      </c>
      <c r="F91" s="19">
        <f t="shared" si="3"/>
        <v>0.6666666667</v>
      </c>
      <c r="G91" s="20" t="str">
        <f>'Raw Data'!T87</f>
        <v>I create fresh prompts each time I use AI</v>
      </c>
      <c r="H91" s="18">
        <f t="shared" si="4"/>
        <v>0.25</v>
      </c>
      <c r="I91" s="18" t="str">
        <f>'Raw Data'!$U87</f>
        <v>Ask AI to write the summary after you’ve analyzed all the data</v>
      </c>
      <c r="J91" s="18">
        <f t="shared" si="5"/>
        <v>0.33</v>
      </c>
      <c r="K91" s="18" t="str">
        <f>'Raw Data'!$V87</f>
        <v>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v>
      </c>
      <c r="L91" s="18" t="s">
        <v>392</v>
      </c>
      <c r="M91" s="21" t="str">
        <f>substitute('Prompt Template'!$A$2,$K$5,$L91)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projeções...&lt;/user_input&gt;</v>
      </c>
      <c r="N91" s="18">
        <f t="array" ref="N91">index('Response Scoring'!$C:$C,match($A91,'Response Scoring'!$A:$A,0))</f>
        <v>2</v>
      </c>
      <c r="O91" s="19">
        <f t="shared" si="6"/>
        <v>0.6666666667</v>
      </c>
      <c r="P91" s="18" t="str">
        <f>'Raw Data'!$W87</f>
        <v>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v>
      </c>
      <c r="Q91" s="18" t="s">
        <v>393</v>
      </c>
      <c r="R91" s="21" t="str">
        <f>substitute('Prompt Template'!$B$2,$P$5,$Q91)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ainda.&lt;/user_input&gt;</v>
      </c>
      <c r="S91" s="18">
        <f t="array" ref="S91">index('Response Scoring'!$E:$E,match($A91,'Response Scoring'!$A:$A,0))</f>
        <v>1</v>
      </c>
      <c r="T91" s="19">
        <f t="shared" si="7"/>
        <v>0.3333333333</v>
      </c>
      <c r="U91" s="19">
        <f t="shared" si="8"/>
        <v>3.246666667</v>
      </c>
      <c r="V91" s="18" t="str">
        <f>'Raw Data'!$X87</f>
        <v>Analyzing presentation slides to evaluate both the visual design and written content for consistency</v>
      </c>
      <c r="W91" s="18">
        <f t="shared" si="9"/>
        <v>1</v>
      </c>
      <c r="X91" s="18" t="str">
        <f>'Raw Data'!$Y87</f>
        <v>Hallucinations (generating false or misleading information), Biases in answers, Vulnerability to manipulation by bad actors</v>
      </c>
      <c r="Y91" s="22">
        <f t="shared" si="10"/>
        <v>0.75</v>
      </c>
      <c r="Z91" s="18" t="str">
        <f>'Raw Data'!$Z87</f>
        <v>Verify that the AI tool has SSL/HTTPS encryption before using it, Anonymize information by removing identifying details, Use secure company instances or enterprise plans when available</v>
      </c>
      <c r="AA91" s="19">
        <f t="shared" si="11"/>
        <v>0</v>
      </c>
      <c r="AB91" s="18" t="str">
        <f>'Raw Data'!$AA87</f>
        <v>Always: I routinely cross-check AI outputs with reliable sources</v>
      </c>
      <c r="AC91" s="18">
        <f t="shared" si="12"/>
        <v>1</v>
      </c>
      <c r="AD91" s="18" t="str">
        <f>'Raw Data'!$AB87</f>
        <v>Cross-reference key claims with reliable external sources, Verify any calculations or data analysis independently</v>
      </c>
      <c r="AE91" s="18">
        <f t="shared" si="13"/>
        <v>0.5</v>
      </c>
      <c r="AF91" s="23">
        <v>3.7</v>
      </c>
      <c r="AG91" s="18" t="str">
        <f>'Raw Data'!$AC87</f>
        <v>Frequently: I systematically refine prompts until I’m satisfied</v>
      </c>
      <c r="AH91" s="18">
        <f t="shared" si="14"/>
        <v>1</v>
      </c>
      <c r="AI91" s="18" t="str">
        <f>'Raw Data'!$AD87</f>
        <v>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v>
      </c>
      <c r="AJ91" s="18" t="s">
        <v>394</v>
      </c>
      <c r="AK91" s="21" t="str">
        <f>substitute('Prompt Template'!$C$2,$AI$5,$AJ91)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etc&lt;/user_input&gt;</v>
      </c>
      <c r="AL91" s="18">
        <f t="array" ref="AL91">index('Response Scoring'!$G:$G,match($A91,'Response Scoring'!$A:$A,0))</f>
        <v>2</v>
      </c>
      <c r="AM91" s="18">
        <f t="shared" si="15"/>
        <v>0.4</v>
      </c>
      <c r="AN91" s="18" t="str">
        <f>'Raw Data'!$AE87</f>
        <v>Eu não sei como criar instruções de IA personalizadas.</v>
      </c>
      <c r="AO91" s="18" t="s">
        <v>144</v>
      </c>
      <c r="AP91" s="21" t="str">
        <f>substitute('Prompt Template'!$D$2,$AN$5,$AO91)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91" s="18">
        <f t="array" ref="AQ91">index('Response Scoring'!$I:$I,match($A91,'Response Scoring'!$A:$A,0))</f>
        <v>0</v>
      </c>
      <c r="AR91" s="18">
        <f t="shared" si="16"/>
        <v>0</v>
      </c>
      <c r="AS91" s="24">
        <f t="shared" si="17"/>
        <v>2.9</v>
      </c>
      <c r="AT91" s="24">
        <f t="shared" si="18"/>
        <v>5.2</v>
      </c>
      <c r="AU91" s="18">
        <f t="shared" si="19"/>
        <v>15.99333333</v>
      </c>
      <c r="AV91" s="24">
        <f t="shared" si="20"/>
        <v>31.98666667</v>
      </c>
      <c r="AW91" s="18" t="str">
        <f t="shared" si="21"/>
        <v>AI Experimenter</v>
      </c>
      <c r="AX91" s="18" t="str">
        <f>'Raw Data'!AF87</f>
        <v>ChatGPT, Gemini</v>
      </c>
      <c r="AY91" s="18" t="str">
        <f>'Raw Data'!AG87</f>
        <v>Yes</v>
      </c>
      <c r="AZ91" s="18" t="str">
        <f>'Raw Data'!AH87</f>
        <v/>
      </c>
      <c r="BA91" s="18" t="str">
        <f>'Raw Data'!AI87</f>
        <v/>
      </c>
      <c r="BB91" s="18" t="str">
        <f>'Raw Data'!AJ87</f>
        <v/>
      </c>
      <c r="BC91" s="18" t="str">
        <f>'Raw Data'!AK87</f>
        <v/>
      </c>
      <c r="BD91" s="18" t="str">
        <f>'Raw Data'!AL87</f>
        <v/>
      </c>
      <c r="BE91" s="18" t="str">
        <f>'Raw Data'!AM87</f>
        <v/>
      </c>
      <c r="BF91" s="18" t="str">
        <f>'Raw Data'!AN87</f>
        <v/>
      </c>
      <c r="BG91" s="18" t="str">
        <f>'Raw Data'!AO87</f>
        <v/>
      </c>
      <c r="BH91" s="18" t="str">
        <f>'Raw Data'!AP87</f>
        <v/>
      </c>
      <c r="BI91" s="18" t="str">
        <f>'Raw Data'!AQ87</f>
        <v/>
      </c>
      <c r="BJ91" s="18" t="str">
        <f>'Raw Data'!AR87</f>
        <v/>
      </c>
      <c r="BK91" s="18" t="str">
        <f>'Raw Data'!AS87</f>
        <v/>
      </c>
      <c r="BL91" s="18" t="str">
        <f>'Raw Data'!AT87</f>
        <v/>
      </c>
      <c r="BM91" s="18" t="str">
        <f>'Raw Data'!AU87</f>
        <v/>
      </c>
      <c r="BN91" s="18" t="str">
        <f>'Raw Data'!AV87</f>
        <v/>
      </c>
      <c r="BO91" s="18" t="str">
        <f>'Raw Data'!AW87</f>
        <v/>
      </c>
      <c r="BP91" s="18" t="str">
        <f>'Raw Data'!AX87</f>
        <v/>
      </c>
      <c r="BQ91" s="18" t="str">
        <f>'Raw Data'!AY87</f>
        <v/>
      </c>
      <c r="BR91" s="18" t="str">
        <f>'Raw Data'!AZ87</f>
        <v/>
      </c>
      <c r="BS91" s="18" t="str">
        <f>'Raw Data'!D87</f>
        <v/>
      </c>
      <c r="BT91" s="18" t="str">
        <f>'Raw Data'!E87</f>
        <v/>
      </c>
      <c r="BU91" s="18" t="str">
        <f>'Raw Data'!F87</f>
        <v>ZÉ</v>
      </c>
      <c r="BV91" s="25" t="str">
        <f>'Raw Data'!G87</f>
        <v>Operations</v>
      </c>
      <c r="BW91" s="25" t="str">
        <f t="shared" si="22"/>
        <v>#REF!</v>
      </c>
      <c r="BX91" s="25" t="str">
        <f>'Raw Data'!I87</f>
        <v>N/A</v>
      </c>
      <c r="BY91" s="18" t="str">
        <f>'Raw Data'!J87</f>
        <v/>
      </c>
      <c r="BZ91" s="18" t="str">
        <f>'Raw Data'!K87</f>
        <v/>
      </c>
      <c r="CA91" s="18" t="str">
        <f>'Raw Data'!L87</f>
        <v>Brazil</v>
      </c>
      <c r="CB91" s="18" t="str">
        <f>'Raw Data'!M87</f>
        <v>SAZ</v>
      </c>
      <c r="CC91" s="18" t="str">
        <f>'Raw Data'!N87</f>
        <v>Ambev</v>
      </c>
      <c r="CD91" s="25" t="str">
        <f>'Raw Data'!O87</f>
        <v>Sessin - Operations</v>
      </c>
      <c r="CE91" s="17" t="str">
        <f>'Raw Data'!P87</f>
        <v>Light User</v>
      </c>
      <c r="CF91" s="17" t="str">
        <f>'Raw Data'!Q87</f>
        <v>Weekly</v>
      </c>
    </row>
    <row r="92" ht="15.75" customHeight="1">
      <c r="A92" s="18">
        <f>'Raw Data'!$A88</f>
        <v>86</v>
      </c>
      <c r="B92" s="18" t="str">
        <f>'Raw Data'!$R88</f>
        <v>Daily</v>
      </c>
      <c r="C92" s="18">
        <f t="shared" si="1"/>
        <v>1</v>
      </c>
      <c r="D92" s="18" t="str">
        <f>'Raw Data'!$S88</f>
        <v>Getting quick answers to specific questions or looking up information, Editing or improving text I’ve already written (emails, documents, presentations)</v>
      </c>
      <c r="E92" s="18">
        <f t="shared" si="2"/>
        <v>1</v>
      </c>
      <c r="F92" s="19">
        <f t="shared" si="3"/>
        <v>0.3333333333</v>
      </c>
      <c r="G92" s="20" t="str">
        <f>'Raw Data'!T88</f>
        <v>I create fresh prompts each time I use AI</v>
      </c>
      <c r="H92" s="18">
        <f t="shared" si="4"/>
        <v>0.25</v>
      </c>
      <c r="I92" s="18" t="str">
        <f>'Raw Data'!$U88</f>
        <v>Ask AI to write the summary after you’ve analyzed all the data</v>
      </c>
      <c r="J92" s="18">
        <f t="shared" si="5"/>
        <v>0.33</v>
      </c>
      <c r="K92" s="18" t="str">
        <f>'Raw Data'!$V88</f>
        <v>Pediria para a IA resumir blocos importantes sobre o tema e geraria alguns highlights focados nos top assuntos</v>
      </c>
      <c r="L92" s="18" t="s">
        <v>395</v>
      </c>
      <c r="M92" s="21" t="str">
        <f>substitute('Prompt Template'!$A$2,$K$5,$L92)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resumir blocos importantes sobre o tema e geraria alguns highlights focados nos top assuntos&lt;/user_input&gt;</v>
      </c>
      <c r="N92" s="18">
        <f t="array" ref="N92">index('Response Scoring'!$C:$C,match($A92,'Response Scoring'!$A:$A,0))</f>
        <v>1</v>
      </c>
      <c r="O92" s="19">
        <f t="shared" si="6"/>
        <v>0.3333333333</v>
      </c>
      <c r="P92" s="18" t="str">
        <f>'Raw Data'!$W88</f>
        <v>Busco aplicações práticas para melhorar a performance do</v>
      </c>
      <c r="Q92" s="18" t="s">
        <v>396</v>
      </c>
      <c r="R92" s="21" t="str">
        <f>substitute('Prompt Template'!$B$2,$P$5,$Q92)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&lt;user_input&gt;Busco aplicações práticas para melhorar a performance do&lt;/user_input&gt;</v>
      </c>
      <c r="S92" s="18">
        <f t="array" ref="S92">index('Response Scoring'!$E:$E,match($A92,'Response Scoring'!$A:$A,0))</f>
        <v>0</v>
      </c>
      <c r="T92" s="19">
        <f t="shared" si="7"/>
        <v>0</v>
      </c>
      <c r="U92" s="19">
        <f t="shared" si="8"/>
        <v>2.246666667</v>
      </c>
      <c r="V92" s="18" t="str">
        <f>'Raw Data'!$X88</f>
        <v>Providing real-time updates on breaking news events happening right now</v>
      </c>
      <c r="W92" s="18">
        <f t="shared" si="9"/>
        <v>0</v>
      </c>
      <c r="X92" s="18" t="str">
        <f>'Raw Data'!$Y88</f>
        <v>Biases in answers, Data privacy concerns when information is shared with an LLM</v>
      </c>
      <c r="Y92" s="22">
        <f t="shared" si="10"/>
        <v>0.5</v>
      </c>
      <c r="Z92" s="18" t="str">
        <f>'Raw Data'!$Z88</f>
        <v>Verify that the AI tool has SSL/HTTPS encryption before using it</v>
      </c>
      <c r="AA92" s="19">
        <f t="shared" si="11"/>
        <v>0</v>
      </c>
      <c r="AB92" s="18" t="str">
        <f>'Raw Data'!$AA88</f>
        <v>Always: I routinely cross-check AI outputs with reliable sources</v>
      </c>
      <c r="AC92" s="18">
        <f t="shared" si="12"/>
        <v>1</v>
      </c>
      <c r="AD92" s="18" t="str">
        <f>'Raw Data'!$AB88</f>
        <v>Check if the response uses confident language and specific details, Look for professional formatting and proper grammar, Cross-reference key claims with reliable external sources</v>
      </c>
      <c r="AE92" s="18">
        <f t="shared" si="13"/>
        <v>0</v>
      </c>
      <c r="AF92" s="23">
        <v>9.0</v>
      </c>
      <c r="AG92" s="18" t="str">
        <f>'Raw Data'!$AC88</f>
        <v>Sometimes: I iterate 2–3 times to reach a good result</v>
      </c>
      <c r="AH92" s="18">
        <f t="shared" si="14"/>
        <v>0.67</v>
      </c>
      <c r="AI92" s="18" t="str">
        <f>'Raw Data'!$AD88</f>
        <v>De acordo com os dados em.anexo, crie um texto conciso para uma apresentação gerencial, com tópicos bem definidos que conte um storytelling no formato funil de dados</v>
      </c>
      <c r="AJ92" s="18" t="s">
        <v>397</v>
      </c>
      <c r="AK92" s="21" t="str">
        <f>substitute('Prompt Template'!$C$2,$AI$5,$AJ92)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 acordo com os dados em.anexo, crie um texto conciso para uma apresentação gerencial, com tópicos bem definidos que conte um storytelling no formato funil de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 acordo com os dados em.anexo, crie um texto conciso para uma apresentação gerencial, com tópicos bem definidos que conte um storytelling no formato funil de dados&lt;/user_input&gt;</v>
      </c>
      <c r="AL92" s="18">
        <f t="array" ref="AL92">index('Response Scoring'!$G:$G,match($A92,'Response Scoring'!$A:$A,0))</f>
        <v>3</v>
      </c>
      <c r="AM92" s="18">
        <f t="shared" si="15"/>
        <v>0.6</v>
      </c>
      <c r="AN92" s="18" t="str">
        <f>'Raw Data'!$AE88</f>
        <v>Eu não sei como criar instruções de ia personalizada</v>
      </c>
      <c r="AO92" s="18" t="s">
        <v>398</v>
      </c>
      <c r="AP92" s="21" t="str">
        <f>substitute('Prompt Template'!$D$2,$AN$5,$AO92)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personalizada&lt;/user_input&gt;
</v>
      </c>
      <c r="AQ92" s="18">
        <f t="array" ref="AQ92">index('Response Scoring'!$I:$I,match($A92,'Response Scoring'!$A:$A,0))</f>
        <v>0</v>
      </c>
      <c r="AR92" s="18">
        <f t="shared" si="16"/>
        <v>0</v>
      </c>
      <c r="AS92" s="24">
        <f t="shared" si="17"/>
        <v>3.105</v>
      </c>
      <c r="AT92" s="24">
        <f t="shared" si="18"/>
        <v>6.14</v>
      </c>
      <c r="AU92" s="18">
        <f t="shared" si="19"/>
        <v>19.70333333</v>
      </c>
      <c r="AV92" s="24">
        <f t="shared" si="20"/>
        <v>39.40666667</v>
      </c>
      <c r="AW92" s="18" t="str">
        <f t="shared" si="21"/>
        <v>AI Experimenter</v>
      </c>
      <c r="AX92" s="18" t="str">
        <f>'Raw Data'!AF88</f>
        <v>ChatGPT, Gemini</v>
      </c>
      <c r="AY92" s="18" t="str">
        <f>'Raw Data'!AG88</f>
        <v>No</v>
      </c>
      <c r="AZ92" s="18" t="str">
        <f>'Raw Data'!AH88</f>
        <v/>
      </c>
      <c r="BA92" s="18" t="str">
        <f>'Raw Data'!AI88</f>
        <v/>
      </c>
      <c r="BB92" s="18" t="str">
        <f>'Raw Data'!AJ88</f>
        <v/>
      </c>
      <c r="BC92" s="18" t="str">
        <f>'Raw Data'!AK88</f>
        <v/>
      </c>
      <c r="BD92" s="18" t="str">
        <f>'Raw Data'!AL88</f>
        <v/>
      </c>
      <c r="BE92" s="18" t="str">
        <f>'Raw Data'!AM88</f>
        <v/>
      </c>
      <c r="BF92" s="18" t="str">
        <f>'Raw Data'!AN88</f>
        <v/>
      </c>
      <c r="BG92" s="18" t="str">
        <f>'Raw Data'!AO88</f>
        <v/>
      </c>
      <c r="BH92" s="18" t="str">
        <f>'Raw Data'!AP88</f>
        <v/>
      </c>
      <c r="BI92" s="18" t="str">
        <f>'Raw Data'!AQ88</f>
        <v/>
      </c>
      <c r="BJ92" s="18" t="str">
        <f>'Raw Data'!AR88</f>
        <v/>
      </c>
      <c r="BK92" s="18" t="str">
        <f>'Raw Data'!AS88</f>
        <v/>
      </c>
      <c r="BL92" s="18" t="str">
        <f>'Raw Data'!AT88</f>
        <v/>
      </c>
      <c r="BM92" s="18" t="str">
        <f>'Raw Data'!AU88</f>
        <v/>
      </c>
      <c r="BN92" s="18" t="str">
        <f>'Raw Data'!AV88</f>
        <v/>
      </c>
      <c r="BO92" s="18" t="str">
        <f>'Raw Data'!AW88</f>
        <v/>
      </c>
      <c r="BP92" s="18" t="str">
        <f>'Raw Data'!AX88</f>
        <v/>
      </c>
      <c r="BQ92" s="18" t="str">
        <f>'Raw Data'!AY88</f>
        <v/>
      </c>
      <c r="BR92" s="18" t="str">
        <f>'Raw Data'!AZ88</f>
        <v/>
      </c>
      <c r="BS92" s="18" t="str">
        <f>'Raw Data'!D88</f>
        <v/>
      </c>
      <c r="BT92" s="18" t="str">
        <f>'Raw Data'!E88</f>
        <v/>
      </c>
      <c r="BU92" s="18" t="str">
        <f>'Raw Data'!F88</f>
        <v>ZÉ</v>
      </c>
      <c r="BV92" s="25" t="str">
        <f>'Raw Data'!G88</f>
        <v>OPERATIONS</v>
      </c>
      <c r="BW92" s="25" t="str">
        <f t="shared" si="22"/>
        <v>#REF!</v>
      </c>
      <c r="BX92" s="25" t="str">
        <f>'Raw Data'!I88</f>
        <v>N/A</v>
      </c>
      <c r="BY92" s="18" t="str">
        <f>'Raw Data'!J88</f>
        <v/>
      </c>
      <c r="BZ92" s="18" t="str">
        <f>'Raw Data'!K88</f>
        <v/>
      </c>
      <c r="CA92" s="18" t="str">
        <f>'Raw Data'!L88</f>
        <v>Brazil</v>
      </c>
      <c r="CB92" s="18" t="str">
        <f>'Raw Data'!M88</f>
        <v>SAZ</v>
      </c>
      <c r="CC92" s="18" t="str">
        <f>'Raw Data'!N88</f>
        <v>Ambev</v>
      </c>
      <c r="CD92" s="25" t="str">
        <f>'Raw Data'!O88</f>
        <v>Operations - Sessin</v>
      </c>
      <c r="CE92" s="17" t="str">
        <f>'Raw Data'!P88</f>
        <v/>
      </c>
      <c r="CF92" s="17" t="str">
        <f>'Raw Data'!Q88</f>
        <v/>
      </c>
    </row>
    <row r="93" ht="15.75" customHeight="1">
      <c r="A93" s="18">
        <f>'Raw Data'!$A89</f>
        <v>87</v>
      </c>
      <c r="B93" s="18" t="str">
        <f>'Raw Data'!$R89</f>
        <v>Daily</v>
      </c>
      <c r="C93" s="18">
        <f t="shared" si="1"/>
        <v>1</v>
      </c>
      <c r="D93" s="18" t="str">
        <f>'Raw Data'!$S89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93" s="18">
        <f t="shared" si="2"/>
        <v>3</v>
      </c>
      <c r="F93" s="19">
        <f t="shared" si="3"/>
        <v>1</v>
      </c>
      <c r="G93" s="20" t="str">
        <f>'Raw Data'!T89</f>
        <v>I’ve built custom AI tools (CustomGPTs, Copilot Agents, Google Gems, Claude Projects) for repetitive tasks</v>
      </c>
      <c r="H93" s="18">
        <f t="shared" si="4"/>
        <v>0.75</v>
      </c>
      <c r="I93" s="18" t="str">
        <f>'Raw Data'!$U89</f>
        <v>Create a systematic process where AI handles data analysis and summary generation consistently</v>
      </c>
      <c r="J93" s="18">
        <f t="shared" si="5"/>
        <v>1</v>
      </c>
      <c r="K93" s="18" t="str">
        <f>'Raw Data'!$V89</f>
        <v>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v>
      </c>
      <c r="L93" s="18" t="s">
        <v>399</v>
      </c>
      <c r="M93" s="21" t="str">
        <f>substitute('Prompt Template'!$A$2,$K$5,$L93)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deck&lt;/user_input&gt;</v>
      </c>
      <c r="N93" s="18">
        <f t="array" ref="N93">index('Response Scoring'!$C:$C,match($A93,'Response Scoring'!$A:$A,0))</f>
        <v>3</v>
      </c>
      <c r="O93" s="19">
        <f t="shared" si="6"/>
        <v>1</v>
      </c>
      <c r="P93" s="18" t="str">
        <f>'Raw Data'!$W89</f>
        <v>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v>
      </c>
      <c r="Q93" s="18" t="s">
        <v>400</v>
      </c>
      <c r="R93" s="21" t="str">
        <f>substitute('Prompt Template'!$B$2,$P$5,$Q93)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realizando.&lt;/user_input&gt;</v>
      </c>
      <c r="S93" s="18">
        <f t="array" ref="S93">index('Response Scoring'!$E:$E,match($A93,'Response Scoring'!$A:$A,0))</f>
        <v>2</v>
      </c>
      <c r="T93" s="19">
        <f t="shared" si="7"/>
        <v>0.6666666667</v>
      </c>
      <c r="U93" s="19">
        <f t="shared" si="8"/>
        <v>5.416666667</v>
      </c>
      <c r="V93" s="18" t="str">
        <f>'Raw Data'!$X89</f>
        <v>Analyzing presentation slides to evaluate both the visual design and written content for consistency</v>
      </c>
      <c r="W93" s="18">
        <f t="shared" si="9"/>
        <v>1</v>
      </c>
      <c r="X93" s="18" t="str">
        <f>'Raw Data'!$Y89</f>
        <v>Hallucinations (generating false or misleading information), Biases in answers, Data privacy concerns when information is shared with an LLM, Vulnerability to manipulation by bad actors</v>
      </c>
      <c r="Y93" s="22">
        <f t="shared" si="10"/>
        <v>1</v>
      </c>
      <c r="Z93" s="18" t="str">
        <f>'Raw Data'!$Z89</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93" s="19">
        <f t="shared" si="11"/>
        <v>0</v>
      </c>
      <c r="AB93" s="18" t="str">
        <f>'Raw Data'!$AA89</f>
        <v>Always: I routinely cross-check AI outputs with reliable sources</v>
      </c>
      <c r="AC93" s="18">
        <f t="shared" si="12"/>
        <v>1</v>
      </c>
      <c r="AD93" s="18" t="str">
        <f>'Raw Data'!$AB89</f>
        <v>Use a different AI tool to review and verify the content, Cross-reference key claims with reliable external sources, Verify any calculations or data analysis independently</v>
      </c>
      <c r="AE93" s="18">
        <f t="shared" si="13"/>
        <v>0.75</v>
      </c>
      <c r="AF93" s="23">
        <v>10.0</v>
      </c>
      <c r="AG93" s="18" t="str">
        <f>'Raw Data'!$AC89</f>
        <v>Sometimes: I iterate 2–3 times to reach a good result</v>
      </c>
      <c r="AH93" s="18">
        <f t="shared" si="14"/>
        <v>0.67</v>
      </c>
      <c r="AI93" s="18" t="str">
        <f>'Raw Data'!$AD89</f>
        <v>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v>
      </c>
      <c r="AJ93" s="18" t="s">
        <v>401</v>
      </c>
      <c r="AK93" s="21" t="str">
        <f>substitute('Prompt Template'!$C$2,$AI$5,$AJ93)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decisão.&lt;/user_input&gt;</v>
      </c>
      <c r="AL93" s="18">
        <f t="array" ref="AL93">index('Response Scoring'!$G:$G,match($A93,'Response Scoring'!$A:$A,0))</f>
        <v>4</v>
      </c>
      <c r="AM93" s="18">
        <f t="shared" si="15"/>
        <v>0.8</v>
      </c>
      <c r="AN93" s="18" t="str">
        <f>'Raw Data'!$AE89</f>
        <v>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v>
      </c>
      <c r="AO93" s="18" t="s">
        <v>402</v>
      </c>
      <c r="AP93" s="21" t="str">
        <f>substitute('Prompt Template'!$D$2,$AN$5,$AO93)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concorrente)&lt;/user_input&gt;
</v>
      </c>
      <c r="AQ93" s="18">
        <f t="array" ref="AQ93">index('Response Scoring'!$I:$I,match($A93,'Response Scoring'!$A:$A,0))</f>
        <v>5</v>
      </c>
      <c r="AR93" s="18">
        <f t="shared" si="16"/>
        <v>1</v>
      </c>
      <c r="AS93" s="24">
        <f t="shared" si="17"/>
        <v>8.805</v>
      </c>
      <c r="AT93" s="24">
        <f t="shared" si="18"/>
        <v>7.74</v>
      </c>
      <c r="AU93" s="18">
        <f t="shared" si="19"/>
        <v>38.44333333</v>
      </c>
      <c r="AV93" s="24">
        <f t="shared" si="20"/>
        <v>76.88666667</v>
      </c>
      <c r="AW93" s="18" t="str">
        <f t="shared" si="21"/>
        <v>AI Practitioner</v>
      </c>
      <c r="AX93" s="18" t="str">
        <f>'Raw Data'!AF89</f>
        <v>ChatGPT, Gemini</v>
      </c>
      <c r="AY93" s="18" t="str">
        <f>'Raw Data'!AG89</f>
        <v>Yes</v>
      </c>
      <c r="AZ93" s="18" t="str">
        <f>'Raw Data'!AH89</f>
        <v/>
      </c>
      <c r="BA93" s="18" t="str">
        <f>'Raw Data'!AI89</f>
        <v/>
      </c>
      <c r="BB93" s="18" t="str">
        <f>'Raw Data'!AJ89</f>
        <v/>
      </c>
      <c r="BC93" s="18" t="str">
        <f>'Raw Data'!AK89</f>
        <v/>
      </c>
      <c r="BD93" s="18" t="str">
        <f>'Raw Data'!AL89</f>
        <v/>
      </c>
      <c r="BE93" s="18" t="str">
        <f>'Raw Data'!AM89</f>
        <v/>
      </c>
      <c r="BF93" s="18" t="str">
        <f>'Raw Data'!AN89</f>
        <v/>
      </c>
      <c r="BG93" s="18" t="str">
        <f>'Raw Data'!AO89</f>
        <v/>
      </c>
      <c r="BH93" s="18" t="str">
        <f>'Raw Data'!AP89</f>
        <v/>
      </c>
      <c r="BI93" s="18" t="str">
        <f>'Raw Data'!AQ89</f>
        <v/>
      </c>
      <c r="BJ93" s="18" t="str">
        <f>'Raw Data'!AR89</f>
        <v/>
      </c>
      <c r="BK93" s="18" t="str">
        <f>'Raw Data'!AS89</f>
        <v/>
      </c>
      <c r="BL93" s="18" t="str">
        <f>'Raw Data'!AT89</f>
        <v/>
      </c>
      <c r="BM93" s="18" t="str">
        <f>'Raw Data'!AU89</f>
        <v/>
      </c>
      <c r="BN93" s="18" t="str">
        <f>'Raw Data'!AV89</f>
        <v/>
      </c>
      <c r="BO93" s="18" t="str">
        <f>'Raw Data'!AW89</f>
        <v/>
      </c>
      <c r="BP93" s="18" t="str">
        <f>'Raw Data'!AX89</f>
        <v/>
      </c>
      <c r="BQ93" s="18" t="str">
        <f>'Raw Data'!AY89</f>
        <v/>
      </c>
      <c r="BR93" s="18" t="str">
        <f>'Raw Data'!AZ89</f>
        <v/>
      </c>
      <c r="BS93" s="18" t="str">
        <f>'Raw Data'!D89</f>
        <v/>
      </c>
      <c r="BT93" s="18" t="str">
        <f>'Raw Data'!E89</f>
        <v/>
      </c>
      <c r="BU93" s="18" t="str">
        <f>'Raw Data'!F89</f>
        <v>ZÉ</v>
      </c>
      <c r="BV93" s="25" t="str">
        <f>'Raw Data'!G89</f>
        <v>Marketing</v>
      </c>
      <c r="BW93" s="25" t="str">
        <f t="shared" si="22"/>
        <v>#REF!</v>
      </c>
      <c r="BX93" s="25" t="str">
        <f>'Raw Data'!I89</f>
        <v>N/A</v>
      </c>
      <c r="BY93" s="18" t="str">
        <f>'Raw Data'!J89</f>
        <v/>
      </c>
      <c r="BZ93" s="18" t="str">
        <f>'Raw Data'!K89</f>
        <v/>
      </c>
      <c r="CA93" s="18" t="str">
        <f>'Raw Data'!L89</f>
        <v>Brazil</v>
      </c>
      <c r="CB93" s="18" t="str">
        <f>'Raw Data'!M89</f>
        <v>SAZ</v>
      </c>
      <c r="CC93" s="18" t="str">
        <f>'Raw Data'!N89</f>
        <v>Ambev</v>
      </c>
      <c r="CD93" s="25" t="str">
        <f>'Raw Data'!O89</f>
        <v>Paola - Marketing</v>
      </c>
      <c r="CE93" s="17" t="str">
        <f>'Raw Data'!P89</f>
        <v>Heavy User</v>
      </c>
      <c r="CF93" s="17" t="str">
        <f>'Raw Data'!Q89</f>
        <v>Daily</v>
      </c>
    </row>
    <row r="94" ht="15.75" customHeight="1">
      <c r="A94" s="18">
        <f>'Raw Data'!$A90</f>
        <v>88</v>
      </c>
      <c r="B94" s="18" t="str">
        <f>'Raw Data'!$R90</f>
        <v>Several times a week</v>
      </c>
      <c r="C94" s="18">
        <f t="shared" si="1"/>
        <v>0.75</v>
      </c>
      <c r="D94" s="18" t="str">
        <f>'Raw Data'!$S90</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Using AI for vibe coding to prototype solutions, apps, or products, Analyzing data or documents to extract insights or summaries, Building custom prompts, templates, or workflows that I reuse regularly</v>
      </c>
      <c r="E94" s="18">
        <f t="shared" si="2"/>
        <v>3</v>
      </c>
      <c r="F94" s="19">
        <f t="shared" si="3"/>
        <v>1</v>
      </c>
      <c r="G94" s="20" t="str">
        <f>'Raw Data'!T90</f>
        <v>I maintain a library of prompts that I reuse frequently</v>
      </c>
      <c r="H94" s="18">
        <f t="shared" si="4"/>
        <v>0.5</v>
      </c>
      <c r="I94" s="18" t="str">
        <f>'Raw Data'!$U90</f>
        <v>Create a systematic process where AI handles data analysis and summary generation consistently</v>
      </c>
      <c r="J94" s="18">
        <f t="shared" si="5"/>
        <v>1</v>
      </c>
      <c r="K94" s="18" t="str">
        <f>'Raw Data'!$V90</f>
        <v>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v>
      </c>
      <c r="L94" s="18" t="s">
        <v>403</v>
      </c>
      <c r="M94" s="21" t="str">
        <f>substitute('Prompt Template'!$A$2,$K$5,$L94)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storytelling&lt;/user_input&gt;</v>
      </c>
      <c r="N94" s="18">
        <f t="array" ref="N94">index('Response Scoring'!$C:$C,match($A94,'Response Scoring'!$A:$A,0))</f>
        <v>3</v>
      </c>
      <c r="O94" s="19">
        <f t="shared" si="6"/>
        <v>1</v>
      </c>
      <c r="P94" s="18" t="str">
        <f>'Raw Data'!$W90</f>
        <v>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v>
      </c>
      <c r="Q94" s="18" t="s">
        <v>404</v>
      </c>
      <c r="R94" s="21" t="str">
        <f>substitute('Prompt Template'!$B$2,$P$5,$Q94)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AI.&lt;/user_input&gt;</v>
      </c>
      <c r="S94" s="18">
        <f t="array" ref="S94">index('Response Scoring'!$E:$E,match($A94,'Response Scoring'!$A:$A,0))</f>
        <v>2</v>
      </c>
      <c r="T94" s="19">
        <f t="shared" si="7"/>
        <v>0.6666666667</v>
      </c>
      <c r="U94" s="19">
        <f t="shared" si="8"/>
        <v>4.916666667</v>
      </c>
      <c r="V94" s="18" t="str">
        <f>'Raw Data'!$X90</f>
        <v>Creating a complete slide deck with visual design for an important client presentation</v>
      </c>
      <c r="W94" s="18">
        <f t="shared" si="9"/>
        <v>0</v>
      </c>
      <c r="X94" s="18" t="str">
        <f>'Raw Data'!$Y90</f>
        <v>Hallucinations (generating false or misleading information), Biases in answers, Data privacy concerns when information is shared with an LLM, Vulnerability to manipulation by bad actors</v>
      </c>
      <c r="Y94" s="22">
        <f t="shared" si="10"/>
        <v>1</v>
      </c>
      <c r="Z94" s="18" t="str">
        <f>'Raw Data'!$Z90</f>
        <v>Use secure company instances or enterprise plans when available, Anonymize information by removing identifying details</v>
      </c>
      <c r="AA94" s="19">
        <f t="shared" si="11"/>
        <v>1</v>
      </c>
      <c r="AB94" s="18" t="str">
        <f>'Raw Data'!$AA90</f>
        <v>Always: I routinely cross-check AI outputs with reliable sources</v>
      </c>
      <c r="AC94" s="18">
        <f t="shared" si="12"/>
        <v>1</v>
      </c>
      <c r="AD94" s="18" t="str">
        <f>'Raw Data'!$AB90</f>
        <v>Cross-reference key claims with reliable external sources, Verify any calculations or data analysis independently, Look for professional formatting and proper grammar</v>
      </c>
      <c r="AE94" s="18">
        <f t="shared" si="13"/>
        <v>0</v>
      </c>
      <c r="AF94" s="23">
        <v>9.0</v>
      </c>
      <c r="AG94" s="18" t="str">
        <f>'Raw Data'!$AC90</f>
        <v>Frequently: I systematically refine prompts until I’m satisfied</v>
      </c>
      <c r="AH94" s="18">
        <f t="shared" si="14"/>
        <v>1</v>
      </c>
      <c r="AI94" s="18" t="str">
        <f>'Raw Data'!$AD90</f>
        <v>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v>
      </c>
      <c r="AJ94" s="18" t="s">
        <v>405</v>
      </c>
      <c r="AK94" s="21" t="str">
        <f>substitute('Prompt Template'!$C$2,$AI$5,$AJ94)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reunião.&lt;/user_input&gt;</v>
      </c>
      <c r="AL94" s="18">
        <f t="array" ref="AL94">index('Response Scoring'!$G:$G,match($A94,'Response Scoring'!$A:$A,0))</f>
        <v>4</v>
      </c>
      <c r="AM94" s="18">
        <f t="shared" si="15"/>
        <v>0.8</v>
      </c>
      <c r="AN94" s="18" t="str">
        <f>'Raw Data'!$AE90</f>
        <v>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v>
      </c>
      <c r="AO94" s="18" t="s">
        <v>406</v>
      </c>
      <c r="AP94" s="21" t="str">
        <f>substitute('Prompt Template'!$D$2,$AN$5,$AO94)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C.”&lt;/user_input&gt;
</v>
      </c>
      <c r="AQ94" s="18">
        <f t="array" ref="AQ94">index('Response Scoring'!$I:$I,match($A94,'Response Scoring'!$A:$A,0))</f>
        <v>5</v>
      </c>
      <c r="AR94" s="18">
        <f t="shared" si="16"/>
        <v>1</v>
      </c>
      <c r="AS94" s="24">
        <f t="shared" si="17"/>
        <v>9.3</v>
      </c>
      <c r="AT94" s="24">
        <f t="shared" si="18"/>
        <v>8.4</v>
      </c>
      <c r="AU94" s="18">
        <f t="shared" si="19"/>
        <v>37.43333333</v>
      </c>
      <c r="AV94" s="24">
        <f t="shared" si="20"/>
        <v>74.86666667</v>
      </c>
      <c r="AW94" s="18" t="str">
        <f t="shared" si="21"/>
        <v>AI Practitioner</v>
      </c>
      <c r="AX94" s="18" t="str">
        <f>'Raw Data'!AF90</f>
        <v>ChatGPT, CoPilot</v>
      </c>
      <c r="AY94" s="18" t="str">
        <f>'Raw Data'!AG90</f>
        <v>No</v>
      </c>
      <c r="AZ94" s="18" t="str">
        <f>'Raw Data'!AH90</f>
        <v/>
      </c>
      <c r="BA94" s="18" t="str">
        <f>'Raw Data'!AI90</f>
        <v/>
      </c>
      <c r="BB94" s="18" t="str">
        <f>'Raw Data'!AJ90</f>
        <v/>
      </c>
      <c r="BC94" s="18" t="str">
        <f>'Raw Data'!AK90</f>
        <v/>
      </c>
      <c r="BD94" s="18" t="str">
        <f>'Raw Data'!AL90</f>
        <v/>
      </c>
      <c r="BE94" s="18" t="str">
        <f>'Raw Data'!AM90</f>
        <v/>
      </c>
      <c r="BF94" s="18" t="str">
        <f>'Raw Data'!AN90</f>
        <v/>
      </c>
      <c r="BG94" s="18" t="str">
        <f>'Raw Data'!AO90</f>
        <v/>
      </c>
      <c r="BH94" s="18" t="str">
        <f>'Raw Data'!AP90</f>
        <v/>
      </c>
      <c r="BI94" s="18" t="str">
        <f>'Raw Data'!AQ90</f>
        <v/>
      </c>
      <c r="BJ94" s="18" t="str">
        <f>'Raw Data'!AR90</f>
        <v/>
      </c>
      <c r="BK94" s="18" t="str">
        <f>'Raw Data'!AS90</f>
        <v/>
      </c>
      <c r="BL94" s="18" t="str">
        <f>'Raw Data'!AT90</f>
        <v/>
      </c>
      <c r="BM94" s="18" t="str">
        <f>'Raw Data'!AU90</f>
        <v/>
      </c>
      <c r="BN94" s="18" t="str">
        <f>'Raw Data'!AV90</f>
        <v/>
      </c>
      <c r="BO94" s="18" t="str">
        <f>'Raw Data'!AW90</f>
        <v/>
      </c>
      <c r="BP94" s="18" t="str">
        <f>'Raw Data'!AX90</f>
        <v/>
      </c>
      <c r="BQ94" s="18" t="str">
        <f>'Raw Data'!AY90</f>
        <v/>
      </c>
      <c r="BR94" s="18" t="str">
        <f>'Raw Data'!AZ90</f>
        <v/>
      </c>
      <c r="BS94" s="18" t="str">
        <f>'Raw Data'!D90</f>
        <v/>
      </c>
      <c r="BT94" s="18" t="str">
        <f>'Raw Data'!E90</f>
        <v/>
      </c>
      <c r="BU94" s="18" t="str">
        <f>'Raw Data'!F90</f>
        <v>ZÉ</v>
      </c>
      <c r="BV94" s="25" t="str">
        <f>'Raw Data'!G90</f>
        <v>OPERATIONS</v>
      </c>
      <c r="BW94" s="25" t="str">
        <f t="shared" si="22"/>
        <v>#REF!</v>
      </c>
      <c r="BX94" s="25" t="str">
        <f>'Raw Data'!I90</f>
        <v>N/A</v>
      </c>
      <c r="BY94" s="18" t="str">
        <f>'Raw Data'!J90</f>
        <v/>
      </c>
      <c r="BZ94" s="18" t="str">
        <f>'Raw Data'!K90</f>
        <v/>
      </c>
      <c r="CA94" s="18" t="str">
        <f>'Raw Data'!L90</f>
        <v>Brazil</v>
      </c>
      <c r="CB94" s="18" t="str">
        <f>'Raw Data'!M90</f>
        <v>SAZ</v>
      </c>
      <c r="CC94" s="18" t="str">
        <f>'Raw Data'!N90</f>
        <v>Ambev</v>
      </c>
      <c r="CD94" s="25" t="str">
        <f>'Raw Data'!O90</f>
        <v>Operations - Sessin</v>
      </c>
      <c r="CE94" s="17" t="str">
        <f>'Raw Data'!P90</f>
        <v/>
      </c>
      <c r="CF94" s="17" t="str">
        <f>'Raw Data'!Q90</f>
        <v/>
      </c>
    </row>
    <row r="95" ht="15.75" customHeight="1">
      <c r="A95" s="18">
        <f>'Raw Data'!$A91</f>
        <v>89</v>
      </c>
      <c r="B95" s="18" t="str">
        <f>'Raw Data'!$R91</f>
        <v>Several times a week</v>
      </c>
      <c r="C95" s="18">
        <f t="shared" si="1"/>
        <v>0.75</v>
      </c>
      <c r="D95" s="18" t="str">
        <f>'Raw Data'!$S91</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95" s="18">
        <f t="shared" si="2"/>
        <v>2</v>
      </c>
      <c r="F95" s="19">
        <f t="shared" si="3"/>
        <v>0.6666666667</v>
      </c>
      <c r="G95" s="20" t="str">
        <f>'Raw Data'!T91</f>
        <v>I’ve built custom AI tools (CustomGPTs, Copilot Agents, Google Gems, Claude Projects) for repetitive tasks</v>
      </c>
      <c r="H95" s="18">
        <f t="shared" si="4"/>
        <v>0.75</v>
      </c>
      <c r="I95" s="18" t="str">
        <f>'Raw Data'!$U91</f>
        <v>Use AI to help analyze each data source, then compile results manually</v>
      </c>
      <c r="J95" s="18">
        <f t="shared" si="5"/>
        <v>0.67</v>
      </c>
      <c r="K95" s="18" t="str">
        <f>'Raw Data'!$V91</f>
        <v>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v>
      </c>
      <c r="L95" s="18" t="s">
        <v>407</v>
      </c>
      <c r="M95" s="21" t="str">
        <f>substitute('Prompt Template'!$A$2,$K$5,$L95)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feitos.&lt;/user_input&gt;</v>
      </c>
      <c r="N95" s="18">
        <f t="array" ref="N95">index('Response Scoring'!$C:$C,match($A95,'Response Scoring'!$A:$A,0))</f>
        <v>3</v>
      </c>
      <c r="O95" s="19">
        <f t="shared" si="6"/>
        <v>1</v>
      </c>
      <c r="P95" s="18" t="str">
        <f>'Raw Data'!$W91</f>
        <v>Geralmente levava 2 semanas ara analisar e fazer todos os gráficos da pesquisa de engajamento, além de clusterizar e analisar o impacto dos comentários escritos. Hoje demoro de 2 a 3 dias em média</v>
      </c>
      <c r="Q95" s="18" t="s">
        <v>408</v>
      </c>
      <c r="R95" s="21" t="str">
        <f>substitute('Prompt Template'!$B$2,$P$5,$Q95)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&lt;user_input&gt;Geralmente levava 2 semanas ara analisar e fazer todos os gráficos da pesquisa de engajamento, além de clusterizar e analisar o impacto dos comentários escritos. Hoje demoro de 2 a 3 dias em média&lt;/user_input&gt;</v>
      </c>
      <c r="S95" s="18">
        <f t="array" ref="S95">index('Response Scoring'!$E:$E,match($A95,'Response Scoring'!$A:$A,0))</f>
        <v>2</v>
      </c>
      <c r="T95" s="19">
        <f t="shared" si="7"/>
        <v>0.6666666667</v>
      </c>
      <c r="U95" s="19">
        <f t="shared" si="8"/>
        <v>4.503333333</v>
      </c>
      <c r="V95" s="18" t="str">
        <f>'Raw Data'!$X91</f>
        <v>Analyzing presentation slides to evaluate both the visual design and written content for consistency</v>
      </c>
      <c r="W95" s="18">
        <f t="shared" si="9"/>
        <v>1</v>
      </c>
      <c r="X95" s="18" t="str">
        <f>'Raw Data'!$Y91</f>
        <v>Hallucinations (generating false or misleading information), Biases in answers, Data privacy concerns when information is shared with an LLM, Vulnerability to manipulation by bad actors</v>
      </c>
      <c r="Y95" s="22">
        <f t="shared" si="10"/>
        <v>1</v>
      </c>
      <c r="Z95" s="18" t="str">
        <f>'Raw Data'!$Z91</f>
        <v>Anonymize information by removing identifying details, Use secure company instances or enterprise plans when available</v>
      </c>
      <c r="AA95" s="19">
        <f t="shared" si="11"/>
        <v>1</v>
      </c>
      <c r="AB95" s="18" t="str">
        <f>'Raw Data'!$AA91</f>
        <v>Always: I routinely cross-check AI outputs with reliable sources</v>
      </c>
      <c r="AC95" s="18">
        <f t="shared" si="12"/>
        <v>1</v>
      </c>
      <c r="AD95" s="18" t="str">
        <f>'Raw Data'!$AB91</f>
        <v>Cross-reference key claims with reliable external sources, Look for professional formatting and proper grammar, Ask the same AI tool to double-check its work for accuracy</v>
      </c>
      <c r="AE95" s="18">
        <f t="shared" si="13"/>
        <v>0</v>
      </c>
      <c r="AF95" s="23">
        <v>4.5</v>
      </c>
      <c r="AG95" s="18" t="str">
        <f>'Raw Data'!$AC91</f>
        <v>Sometimes: I iterate 2–3 times to reach a good result</v>
      </c>
      <c r="AH95" s="18">
        <f t="shared" si="14"/>
        <v>0.67</v>
      </c>
      <c r="AI95" s="18" t="str">
        <f>'Raw Data'!$AD91</f>
        <v>Olá chat, tenho uma reunião agora onde vou apresentar a proposta X. Pode avaliar os slides e o meu speech, para trazer os gaps do material e possiveis perguntas?</v>
      </c>
      <c r="AJ95" s="18" t="s">
        <v>409</v>
      </c>
      <c r="AK95" s="21" t="str">
        <f>substitute('Prompt Template'!$C$2,$AI$5,$AJ95)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tenho uma reunião agora onde vou apresentar a proposta X. Pode avaliar os slides e o meu speech, para trazer os gaps do material e possiveis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tenho uma reunião agora onde vou apresentar a proposta X. Pode avaliar os slides e o meu speech, para trazer os gaps do material e possiveis perguntas?&lt;/user_input&gt;</v>
      </c>
      <c r="AL95" s="18">
        <f t="array" ref="AL95">index('Response Scoring'!$G:$G,match($A95,'Response Scoring'!$A:$A,0))</f>
        <v>2</v>
      </c>
      <c r="AM95" s="18">
        <f t="shared" si="15"/>
        <v>0.4</v>
      </c>
      <c r="AN95" s="18" t="str">
        <f>'Raw Data'!$AE91</f>
        <v>-</v>
      </c>
      <c r="AO95" s="18" t="s">
        <v>410</v>
      </c>
      <c r="AP95" s="21" t="str">
        <f>substitute('Prompt Template'!$D$2,$AN$5,$AO95)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5" s="18">
        <f t="array" ref="AQ95">index('Response Scoring'!$I:$I,match($A95,'Response Scoring'!$A:$A,0))</f>
        <v>0</v>
      </c>
      <c r="AR95" s="18">
        <f t="shared" si="16"/>
        <v>0</v>
      </c>
      <c r="AS95" s="24">
        <f t="shared" si="17"/>
        <v>2.405</v>
      </c>
      <c r="AT95" s="24">
        <f t="shared" si="18"/>
        <v>4.54</v>
      </c>
      <c r="AU95" s="18">
        <f t="shared" si="19"/>
        <v>18.31666667</v>
      </c>
      <c r="AV95" s="24">
        <f t="shared" si="20"/>
        <v>36.63333333</v>
      </c>
      <c r="AW95" s="18" t="str">
        <f t="shared" si="21"/>
        <v>AI Experimenter</v>
      </c>
      <c r="AX95" s="18" t="str">
        <f>'Raw Data'!AF91</f>
        <v>ChatGPT, CoPilot</v>
      </c>
      <c r="AY95" s="18" t="str">
        <f>'Raw Data'!AG91</f>
        <v>Yes</v>
      </c>
      <c r="AZ95" s="18" t="str">
        <f>'Raw Data'!AH91</f>
        <v/>
      </c>
      <c r="BA95" s="18" t="str">
        <f>'Raw Data'!AI91</f>
        <v/>
      </c>
      <c r="BB95" s="18" t="str">
        <f>'Raw Data'!AJ91</f>
        <v/>
      </c>
      <c r="BC95" s="18" t="str">
        <f>'Raw Data'!AK91</f>
        <v/>
      </c>
      <c r="BD95" s="18" t="str">
        <f>'Raw Data'!AL91</f>
        <v/>
      </c>
      <c r="BE95" s="18" t="str">
        <f>'Raw Data'!AM91</f>
        <v/>
      </c>
      <c r="BF95" s="18" t="str">
        <f>'Raw Data'!AN91</f>
        <v/>
      </c>
      <c r="BG95" s="18" t="str">
        <f>'Raw Data'!AO91</f>
        <v/>
      </c>
      <c r="BH95" s="18" t="str">
        <f>'Raw Data'!AP91</f>
        <v/>
      </c>
      <c r="BI95" s="18" t="str">
        <f>'Raw Data'!AQ91</f>
        <v/>
      </c>
      <c r="BJ95" s="18" t="str">
        <f>'Raw Data'!AR91</f>
        <v/>
      </c>
      <c r="BK95" s="18" t="str">
        <f>'Raw Data'!AS91</f>
        <v/>
      </c>
      <c r="BL95" s="18" t="str">
        <f>'Raw Data'!AT91</f>
        <v/>
      </c>
      <c r="BM95" s="18" t="str">
        <f>'Raw Data'!AU91</f>
        <v/>
      </c>
      <c r="BN95" s="18" t="str">
        <f>'Raw Data'!AV91</f>
        <v/>
      </c>
      <c r="BO95" s="18" t="str">
        <f>'Raw Data'!AW91</f>
        <v/>
      </c>
      <c r="BP95" s="18" t="str">
        <f>'Raw Data'!AX91</f>
        <v/>
      </c>
      <c r="BQ95" s="18" t="str">
        <f>'Raw Data'!AY91</f>
        <v/>
      </c>
      <c r="BR95" s="18" t="str">
        <f>'Raw Data'!AZ91</f>
        <v/>
      </c>
      <c r="BS95" s="18" t="str">
        <f>'Raw Data'!D91</f>
        <v/>
      </c>
      <c r="BT95" s="18" t="str">
        <f>'Raw Data'!E91</f>
        <v/>
      </c>
      <c r="BU95" s="18" t="str">
        <f>'Raw Data'!F91</f>
        <v>ZÉ</v>
      </c>
      <c r="BV95" s="25" t="str">
        <f>'Raw Data'!G91</f>
        <v>People</v>
      </c>
      <c r="BW95" s="25" t="str">
        <f t="shared" si="22"/>
        <v>#REF!</v>
      </c>
      <c r="BX95" s="25" t="str">
        <f>'Raw Data'!I91</f>
        <v>N/A</v>
      </c>
      <c r="BY95" s="18" t="str">
        <f>'Raw Data'!J91</f>
        <v/>
      </c>
      <c r="BZ95" s="18" t="str">
        <f>'Raw Data'!K91</f>
        <v/>
      </c>
      <c r="CA95" s="18" t="str">
        <f>'Raw Data'!L91</f>
        <v>Brazil</v>
      </c>
      <c r="CB95" s="18" t="str">
        <f>'Raw Data'!M91</f>
        <v>SAZ</v>
      </c>
      <c r="CC95" s="18" t="str">
        <f>'Raw Data'!N91</f>
        <v>Ambev</v>
      </c>
      <c r="CD95" s="25" t="str">
        <f>'Raw Data'!O91</f>
        <v>Mari/Gardim - People</v>
      </c>
      <c r="CE95" s="17" t="str">
        <f>'Raw Data'!P91</f>
        <v>Light User</v>
      </c>
      <c r="CF95" s="17" t="str">
        <f>'Raw Data'!Q91</f>
        <v>Monthly</v>
      </c>
    </row>
    <row r="96" ht="15.75" customHeight="1">
      <c r="A96" s="18">
        <f>'Raw Data'!$A92</f>
        <v>90</v>
      </c>
      <c r="B96" s="18" t="str">
        <f>'Raw Data'!$R92</f>
        <v>Daily</v>
      </c>
      <c r="C96" s="18">
        <f t="shared" si="1"/>
        <v>1</v>
      </c>
      <c r="D96" s="18" t="str">
        <f>'Raw Data'!$S92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96" s="18">
        <f t="shared" si="2"/>
        <v>3</v>
      </c>
      <c r="F96" s="19">
        <f t="shared" si="3"/>
        <v>1</v>
      </c>
      <c r="G96" s="20" t="str">
        <f>'Raw Data'!T92</f>
        <v>I create fresh prompts each time I use AI</v>
      </c>
      <c r="H96" s="18">
        <f t="shared" si="4"/>
        <v>0.25</v>
      </c>
      <c r="I96" s="18" t="str">
        <f>'Raw Data'!$U92</f>
        <v>I wouldn’t use AI for this task</v>
      </c>
      <c r="J96" s="18">
        <f t="shared" si="5"/>
        <v>0</v>
      </c>
      <c r="K96" s="18" t="str">
        <f>'Raw Data'!$V92</f>
        <v>escreveria a demanda para IA me ajudar a criar o material</v>
      </c>
      <c r="L96" s="18" t="s">
        <v>411</v>
      </c>
      <c r="M96" s="21" t="str">
        <f>substitute('Prompt Template'!$A$2,$K$5,$L96)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a demanda para IA me ajudar a criar o material&lt;/user_input&gt;</v>
      </c>
      <c r="N96" s="18">
        <f t="array" ref="N96">index('Response Scoring'!$C:$C,match($A96,'Response Scoring'!$A:$A,0))</f>
        <v>1</v>
      </c>
      <c r="O96" s="19">
        <f t="shared" si="6"/>
        <v>0.3333333333</v>
      </c>
      <c r="P96" s="18" t="str">
        <f>'Raw Data'!$W92</f>
        <v>para me ajudar com analises</v>
      </c>
      <c r="Q96" s="18" t="s">
        <v>412</v>
      </c>
      <c r="R96" s="21" t="str">
        <f>substitute('Prompt Template'!$B$2,$P$5,$Q96)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ajudar com analises&lt;/user_input&gt;</v>
      </c>
      <c r="S96" s="18">
        <f t="array" ref="S96">index('Response Scoring'!$E:$E,match($A96,'Response Scoring'!$A:$A,0))</f>
        <v>1</v>
      </c>
      <c r="T96" s="19">
        <f t="shared" si="7"/>
        <v>0.3333333333</v>
      </c>
      <c r="U96" s="19">
        <f t="shared" si="8"/>
        <v>2.916666667</v>
      </c>
      <c r="V96" s="18" t="str">
        <f>'Raw Data'!$X92</f>
        <v>Creating a complete slide deck with visual design for an important client presentation</v>
      </c>
      <c r="W96" s="18">
        <f t="shared" si="9"/>
        <v>0</v>
      </c>
      <c r="X96" s="18" t="str">
        <f>'Raw Data'!$Y92</f>
        <v>Data privacy concerns when information is shared with an LLM</v>
      </c>
      <c r="Y96" s="22">
        <f t="shared" si="10"/>
        <v>0.25</v>
      </c>
      <c r="Z96" s="18" t="str">
        <f>'Raw Data'!$Z92</f>
        <v>Use secure company instances or enterprise plans when available</v>
      </c>
      <c r="AA96" s="19">
        <f t="shared" si="11"/>
        <v>0.5</v>
      </c>
      <c r="AB96" s="18" t="str">
        <f>'Raw Data'!$AA92</f>
        <v>Always: I routinely cross-check AI outputs with reliable sources</v>
      </c>
      <c r="AC96" s="18">
        <f t="shared" si="12"/>
        <v>1</v>
      </c>
      <c r="AD96" s="18" t="str">
        <f>'Raw Data'!$AB92</f>
        <v>Check if the response uses confident language and specific details, Look for professional formatting and proper grammar, Cross-reference key claims with reliable external sources</v>
      </c>
      <c r="AE96" s="18">
        <f t="shared" si="13"/>
        <v>0</v>
      </c>
      <c r="AF96" s="23">
        <v>5.3</v>
      </c>
      <c r="AG96" s="18" t="str">
        <f>'Raw Data'!$AC92</f>
        <v>Frequently: I systematically refine prompts until I’m satisfied</v>
      </c>
      <c r="AH96" s="18">
        <f t="shared" si="14"/>
        <v>1</v>
      </c>
      <c r="AI96" s="18" t="str">
        <f>'Raw Data'!$AD92</f>
        <v>.</v>
      </c>
      <c r="AJ96" s="18" t="s">
        <v>231</v>
      </c>
      <c r="AK96" s="21" t="str">
        <f>substitute('Prompt Template'!$C$2,$AI$5,$AJ96)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&lt;user_input&gt;.&lt;/user_input&gt;</v>
      </c>
      <c r="AL96" s="18">
        <f t="array" ref="AL96">index('Response Scoring'!$G:$G,match($A96,'Response Scoring'!$A:$A,0))</f>
        <v>0</v>
      </c>
      <c r="AM96" s="18">
        <f t="shared" si="15"/>
        <v>0</v>
      </c>
      <c r="AN96" s="18" t="str">
        <f>'Raw Data'!$AE92</f>
        <v>.</v>
      </c>
      <c r="AO96" s="18" t="s">
        <v>231</v>
      </c>
      <c r="AP96" s="21" t="str">
        <f>substitute('Prompt Template'!$D$2,$AN$5,$AO96)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6" s="18">
        <f t="array" ref="AQ96">index('Response Scoring'!$I:$I,match($A96,'Response Scoring'!$A:$A,0))</f>
        <v>0</v>
      </c>
      <c r="AR96" s="18">
        <f t="shared" si="16"/>
        <v>0</v>
      </c>
      <c r="AS96" s="24">
        <f t="shared" si="17"/>
        <v>1.5</v>
      </c>
      <c r="AT96" s="24">
        <f t="shared" si="18"/>
        <v>2</v>
      </c>
      <c r="AU96" s="18">
        <f t="shared" si="19"/>
        <v>14.13333333</v>
      </c>
      <c r="AV96" s="24">
        <f t="shared" si="20"/>
        <v>28.26666667</v>
      </c>
      <c r="AW96" s="18" t="str">
        <f t="shared" si="21"/>
        <v>AI Experimenter</v>
      </c>
      <c r="AX96" s="18" t="str">
        <f>'Raw Data'!AF92</f>
        <v>CoPilot, ChatGPT</v>
      </c>
      <c r="AY96" s="18" t="str">
        <f>'Raw Data'!AG92</f>
        <v>No</v>
      </c>
      <c r="AZ96" s="18" t="str">
        <f>'Raw Data'!AH92</f>
        <v/>
      </c>
      <c r="BA96" s="18" t="str">
        <f>'Raw Data'!AI92</f>
        <v/>
      </c>
      <c r="BB96" s="18" t="str">
        <f>'Raw Data'!AJ92</f>
        <v/>
      </c>
      <c r="BC96" s="18" t="str">
        <f>'Raw Data'!AK92</f>
        <v/>
      </c>
      <c r="BD96" s="18" t="str">
        <f>'Raw Data'!AL92</f>
        <v/>
      </c>
      <c r="BE96" s="18" t="str">
        <f>'Raw Data'!AM92</f>
        <v/>
      </c>
      <c r="BF96" s="18" t="str">
        <f>'Raw Data'!AN92</f>
        <v/>
      </c>
      <c r="BG96" s="18" t="str">
        <f>'Raw Data'!AO92</f>
        <v/>
      </c>
      <c r="BH96" s="18" t="str">
        <f>'Raw Data'!AP92</f>
        <v/>
      </c>
      <c r="BI96" s="18" t="str">
        <f>'Raw Data'!AQ92</f>
        <v/>
      </c>
      <c r="BJ96" s="18" t="str">
        <f>'Raw Data'!AR92</f>
        <v/>
      </c>
      <c r="BK96" s="18" t="str">
        <f>'Raw Data'!AS92</f>
        <v/>
      </c>
      <c r="BL96" s="18" t="str">
        <f>'Raw Data'!AT92</f>
        <v/>
      </c>
      <c r="BM96" s="18" t="str">
        <f>'Raw Data'!AU92</f>
        <v/>
      </c>
      <c r="BN96" s="18" t="str">
        <f>'Raw Data'!AV92</f>
        <v/>
      </c>
      <c r="BO96" s="18" t="str">
        <f>'Raw Data'!AW92</f>
        <v/>
      </c>
      <c r="BP96" s="18" t="str">
        <f>'Raw Data'!AX92</f>
        <v/>
      </c>
      <c r="BQ96" s="18" t="str">
        <f>'Raw Data'!AY92</f>
        <v/>
      </c>
      <c r="BR96" s="18" t="str">
        <f>'Raw Data'!AZ92</f>
        <v/>
      </c>
      <c r="BS96" s="18" t="str">
        <f>'Raw Data'!D92</f>
        <v/>
      </c>
      <c r="BT96" s="18" t="str">
        <f>'Raw Data'!E92</f>
        <v/>
      </c>
      <c r="BU96" s="18" t="str">
        <f>'Raw Data'!F92</f>
        <v>ZÉ</v>
      </c>
      <c r="BV96" s="25" t="str">
        <f>'Raw Data'!G92</f>
        <v>Operations</v>
      </c>
      <c r="BW96" s="25" t="str">
        <f t="shared" si="22"/>
        <v>#REF!</v>
      </c>
      <c r="BX96" s="25" t="str">
        <f>'Raw Data'!I92</f>
        <v>N/A</v>
      </c>
      <c r="BY96" s="18" t="str">
        <f>'Raw Data'!J92</f>
        <v/>
      </c>
      <c r="BZ96" s="18" t="str">
        <f>'Raw Data'!K92</f>
        <v/>
      </c>
      <c r="CA96" s="18" t="str">
        <f>'Raw Data'!L92</f>
        <v>Brazil</v>
      </c>
      <c r="CB96" s="18" t="str">
        <f>'Raw Data'!M92</f>
        <v>SAZ</v>
      </c>
      <c r="CC96" s="18" t="str">
        <f>'Raw Data'!N92</f>
        <v>Ambev</v>
      </c>
      <c r="CD96" s="25" t="str">
        <f>'Raw Data'!O92</f>
        <v>Sessin - Operations</v>
      </c>
      <c r="CE96" s="17" t="str">
        <f>'Raw Data'!P92</f>
        <v>Light User</v>
      </c>
      <c r="CF96" s="17" t="str">
        <f>'Raw Data'!Q92</f>
        <v>Weekly</v>
      </c>
    </row>
    <row r="97" ht="15.75" customHeight="1">
      <c r="A97" s="18">
        <f>'Raw Data'!$A93</f>
        <v>91</v>
      </c>
      <c r="B97" s="18" t="str">
        <f>'Raw Data'!$R93</f>
        <v>Several times a week</v>
      </c>
      <c r="C97" s="18">
        <f t="shared" si="1"/>
        <v>0.75</v>
      </c>
      <c r="D97" s="18" t="str">
        <f>'Raw Data'!$S93</f>
        <v>Analyzing data or documents to extract insights or summaries, Brainstorming ideas, testing concepts, or getting feedback on my thinking, Editing or improving text I’ve already written (emails, documents, presentations), Getting quick answers to specific questions or looking up information</v>
      </c>
      <c r="E97" s="18">
        <f t="shared" si="2"/>
        <v>2</v>
      </c>
      <c r="F97" s="19">
        <f t="shared" si="3"/>
        <v>0.6666666667</v>
      </c>
      <c r="G97" s="20" t="str">
        <f>'Raw Data'!T93</f>
        <v>I maintain a library of prompts that I reuse frequently</v>
      </c>
      <c r="H97" s="18">
        <f t="shared" si="4"/>
        <v>0.5</v>
      </c>
      <c r="I97" s="18" t="str">
        <f>'Raw Data'!$U93</f>
        <v>Create a systematic process where AI handles data analysis and summary generation consistently</v>
      </c>
      <c r="J97" s="18">
        <f t="shared" si="5"/>
        <v>1</v>
      </c>
      <c r="K97" s="18" t="str">
        <f>'Raw Data'!$V93</f>
        <v>Pedindo para que ela me aponte os pontos pertinentes à aquele assunto, me ajudando a criar um storytelling, estruturar a apresentação e deixando-a de forma objetiva e com design bonito.</v>
      </c>
      <c r="L97" s="18" t="s">
        <v>413</v>
      </c>
      <c r="M97" s="21" t="str">
        <f>substitute('Prompt Template'!$A$2,$K$5,$L97)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&lt;user_input&gt;Pedindo para que ela me aponte os pontos pertinentes à aquele assunto, me ajudando a criar um storytelling, estruturar a apresentação e deixando-a de forma objetiva e com design bonito.&lt;/user_input&gt;</v>
      </c>
      <c r="N97" s="18">
        <f t="array" ref="N97">index('Response Scoring'!$C:$C,match($A97,'Response Scoring'!$A:$A,0))</f>
        <v>2</v>
      </c>
      <c r="O97" s="19">
        <f t="shared" si="6"/>
        <v>0.6666666667</v>
      </c>
      <c r="P97" s="18" t="str">
        <f>'Raw Data'!$W93</f>
        <v>Assuntos diversos que não conheço, apresentação de dados, análise complexa de dados e criação de imagens</v>
      </c>
      <c r="Q97" s="18" t="s">
        <v>414</v>
      </c>
      <c r="R97" s="21" t="str">
        <f>substitute('Prompt Template'!$B$2,$P$5,$Q97)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&lt;user_input&gt;Assuntos diversos que não conheço, apresentação de dados, análise complexa de dados e criação de imagens&lt;/user_input&gt;</v>
      </c>
      <c r="S97" s="18">
        <f t="array" ref="S97">index('Response Scoring'!$E:$E,match($A97,'Response Scoring'!$A:$A,0))</f>
        <v>1</v>
      </c>
      <c r="T97" s="19">
        <f t="shared" si="7"/>
        <v>0.3333333333</v>
      </c>
      <c r="U97" s="19">
        <f t="shared" si="8"/>
        <v>3.916666667</v>
      </c>
      <c r="V97" s="18" t="str">
        <f>'Raw Data'!$X93</f>
        <v>Predicting next week’s stock market performance for investment decisions</v>
      </c>
      <c r="W97" s="18">
        <f t="shared" si="9"/>
        <v>0</v>
      </c>
      <c r="X97" s="18" t="str">
        <f>'Raw Data'!$Y93</f>
        <v>Hallucinations (generating false or misleading information)</v>
      </c>
      <c r="Y97" s="22">
        <f t="shared" si="10"/>
        <v>0.25</v>
      </c>
      <c r="Z97" s="18" t="str">
        <f>'Raw Data'!$Z93</f>
        <v>Use secure company instances or enterprise plans when available</v>
      </c>
      <c r="AA97" s="19">
        <f t="shared" si="11"/>
        <v>0.5</v>
      </c>
      <c r="AB97" s="18" t="str">
        <f>'Raw Data'!$AA93</f>
        <v>Always: I routinely cross-check AI outputs with reliable sources</v>
      </c>
      <c r="AC97" s="18">
        <f t="shared" si="12"/>
        <v>1</v>
      </c>
      <c r="AD97" s="18" t="str">
        <f>'Raw Data'!$AB93</f>
        <v>Verify any calculations or data analysis independently</v>
      </c>
      <c r="AE97" s="18">
        <f t="shared" si="13"/>
        <v>0.25</v>
      </c>
      <c r="AF97" s="23">
        <v>9.5</v>
      </c>
      <c r="AG97" s="18" t="str">
        <f>'Raw Data'!$AC93</f>
        <v>Sometimes: I iterate 2–3 times to reach a good result</v>
      </c>
      <c r="AH97" s="18">
        <f t="shared" si="14"/>
        <v>0.67</v>
      </c>
      <c r="AI97" s="18" t="str">
        <f>'Raw Data'!$AD93</f>
        <v>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v>
      </c>
      <c r="AJ97" s="18" t="s">
        <v>415</v>
      </c>
      <c r="AK97" s="21" t="str">
        <f>substitute('Prompt Template'!$C$2,$AI$5,$AJ97)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fechada.&lt;/user_input&gt;</v>
      </c>
      <c r="AL97" s="18">
        <f t="array" ref="AL97">index('Response Scoring'!$G:$G,match($A97,'Response Scoring'!$A:$A,0))</f>
        <v>2</v>
      </c>
      <c r="AM97" s="18">
        <f t="shared" si="15"/>
        <v>0.4</v>
      </c>
      <c r="AN97" s="18" t="str">
        <f>'Raw Data'!$AE93</f>
        <v>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v>
      </c>
      <c r="AO97" s="18" t="s">
        <v>416</v>
      </c>
      <c r="AP97" s="21" t="str">
        <f>substitute('Prompt Template'!$D$2,$AN$5,$AO97)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comparável.&lt;/user_input&gt;
</v>
      </c>
      <c r="AQ97" s="18">
        <f t="array" ref="AQ97">index('Response Scoring'!$I:$I,match($A97,'Response Scoring'!$A:$A,0))</f>
        <v>4</v>
      </c>
      <c r="AR97" s="18">
        <f t="shared" si="16"/>
        <v>0.8</v>
      </c>
      <c r="AS97" s="24">
        <f t="shared" si="17"/>
        <v>6.405</v>
      </c>
      <c r="AT97" s="24">
        <f t="shared" si="18"/>
        <v>4.54</v>
      </c>
      <c r="AU97" s="18">
        <f t="shared" si="19"/>
        <v>30.14333333</v>
      </c>
      <c r="AV97" s="24">
        <f t="shared" si="20"/>
        <v>60.28666667</v>
      </c>
      <c r="AW97" s="18" t="str">
        <f t="shared" si="21"/>
        <v>AI Practitioner</v>
      </c>
      <c r="AX97" s="18" t="str">
        <f>'Raw Data'!AF93</f>
        <v>CoPilot, ChatGPT</v>
      </c>
      <c r="AY97" s="18" t="str">
        <f>'Raw Data'!AG93</f>
        <v>Yes</v>
      </c>
      <c r="AZ97" s="18" t="str">
        <f>'Raw Data'!AH93</f>
        <v/>
      </c>
      <c r="BA97" s="18" t="str">
        <f>'Raw Data'!AI93</f>
        <v/>
      </c>
      <c r="BB97" s="18" t="str">
        <f>'Raw Data'!AJ93</f>
        <v/>
      </c>
      <c r="BC97" s="18" t="str">
        <f>'Raw Data'!AK93</f>
        <v/>
      </c>
      <c r="BD97" s="18" t="str">
        <f>'Raw Data'!AL93</f>
        <v/>
      </c>
      <c r="BE97" s="18" t="str">
        <f>'Raw Data'!AM93</f>
        <v/>
      </c>
      <c r="BF97" s="18" t="str">
        <f>'Raw Data'!AN93</f>
        <v/>
      </c>
      <c r="BG97" s="18" t="str">
        <f>'Raw Data'!AO93</f>
        <v/>
      </c>
      <c r="BH97" s="18" t="str">
        <f>'Raw Data'!AP93</f>
        <v/>
      </c>
      <c r="BI97" s="18" t="str">
        <f>'Raw Data'!AQ93</f>
        <v/>
      </c>
      <c r="BJ97" s="18" t="str">
        <f>'Raw Data'!AR93</f>
        <v/>
      </c>
      <c r="BK97" s="18" t="str">
        <f>'Raw Data'!AS93</f>
        <v/>
      </c>
      <c r="BL97" s="18" t="str">
        <f>'Raw Data'!AT93</f>
        <v/>
      </c>
      <c r="BM97" s="18" t="str">
        <f>'Raw Data'!AU93</f>
        <v/>
      </c>
      <c r="BN97" s="18" t="str">
        <f>'Raw Data'!AV93</f>
        <v/>
      </c>
      <c r="BO97" s="18" t="str">
        <f>'Raw Data'!AW93</f>
        <v/>
      </c>
      <c r="BP97" s="18" t="str">
        <f>'Raw Data'!AX93</f>
        <v/>
      </c>
      <c r="BQ97" s="18" t="str">
        <f>'Raw Data'!AY93</f>
        <v/>
      </c>
      <c r="BR97" s="18" t="str">
        <f>'Raw Data'!AZ93</f>
        <v/>
      </c>
      <c r="BS97" s="18" t="str">
        <f>'Raw Data'!D93</f>
        <v/>
      </c>
      <c r="BT97" s="18" t="str">
        <f>'Raw Data'!E93</f>
        <v/>
      </c>
      <c r="BU97" s="18" t="str">
        <f>'Raw Data'!F93</f>
        <v>ZÉ</v>
      </c>
      <c r="BV97" s="25" t="str">
        <f>'Raw Data'!G93</f>
        <v>OPERATIONS</v>
      </c>
      <c r="BW97" s="25" t="str">
        <f t="shared" si="22"/>
        <v>#REF!</v>
      </c>
      <c r="BX97" s="25" t="str">
        <f>'Raw Data'!I93</f>
        <v>N/A</v>
      </c>
      <c r="BY97" s="18" t="str">
        <f>'Raw Data'!J93</f>
        <v/>
      </c>
      <c r="BZ97" s="18" t="str">
        <f>'Raw Data'!K93</f>
        <v/>
      </c>
      <c r="CA97" s="18" t="str">
        <f>'Raw Data'!L93</f>
        <v>Brazil</v>
      </c>
      <c r="CB97" s="18" t="str">
        <f>'Raw Data'!M93</f>
        <v>SAZ</v>
      </c>
      <c r="CC97" s="18" t="str">
        <f>'Raw Data'!N93</f>
        <v>Ambev</v>
      </c>
      <c r="CD97" s="25" t="str">
        <f>'Raw Data'!O93</f>
        <v>Operations - Sessin</v>
      </c>
      <c r="CE97" s="17" t="str">
        <f>'Raw Data'!P93</f>
        <v/>
      </c>
      <c r="CF97" s="17" t="str">
        <f>'Raw Data'!Q93</f>
        <v/>
      </c>
    </row>
    <row r="98" ht="15.75" customHeight="1">
      <c r="A98" s="18">
        <f>'Raw Data'!$A94</f>
        <v>92</v>
      </c>
      <c r="B98" s="18" t="str">
        <f>'Raw Data'!$R94</f>
        <v>Daily</v>
      </c>
      <c r="C98" s="18">
        <f t="shared" si="1"/>
        <v>1</v>
      </c>
      <c r="D98" s="18" t="str">
        <f>'Raw Data'!$S94</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98" s="18">
        <f t="shared" si="2"/>
        <v>3</v>
      </c>
      <c r="F98" s="19">
        <f t="shared" si="3"/>
        <v>1</v>
      </c>
      <c r="G98" s="20" t="str">
        <f>'Raw Data'!T94</f>
        <v>I’ve created workflows that connect AI with other systems (Slack, Salesforce, email) using integrations or code</v>
      </c>
      <c r="H98" s="18">
        <f t="shared" si="4"/>
        <v>1</v>
      </c>
      <c r="I98" s="18" t="str">
        <f>'Raw Data'!$U94</f>
        <v>Create a systematic process where AI handles data analysis and summary generation consistently</v>
      </c>
      <c r="J98" s="18">
        <f t="shared" si="5"/>
        <v>1</v>
      </c>
      <c r="K98" s="18" t="str">
        <f>'Raw Data'!$V94</f>
        <v>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v>
      </c>
      <c r="L98" s="18" t="s">
        <v>417</v>
      </c>
      <c r="M98" s="21" t="str">
        <f>substitute('Prompt Template'!$A$2,$K$5,$L98)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reunião.&lt;/user_input&gt;</v>
      </c>
      <c r="N98" s="18">
        <f t="array" ref="N98">index('Response Scoring'!$C:$C,match($A98,'Response Scoring'!$A:$A,0))</f>
        <v>3</v>
      </c>
      <c r="O98" s="19">
        <f t="shared" si="6"/>
        <v>1</v>
      </c>
      <c r="P98" s="18" t="str">
        <f>'Raw Data'!$W94</f>
        <v>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v>
      </c>
      <c r="Q98" s="18" t="s">
        <v>418</v>
      </c>
      <c r="R98" s="21" t="str">
        <f>substitute('Prompt Template'!$B$2,$P$5,$Q98)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assertivo.&lt;/user_input&gt;</v>
      </c>
      <c r="S98" s="18">
        <f t="array" ref="S98">index('Response Scoring'!$E:$E,match($A98,'Response Scoring'!$A:$A,0))</f>
        <v>2</v>
      </c>
      <c r="T98" s="19">
        <f t="shared" si="7"/>
        <v>0.6666666667</v>
      </c>
      <c r="U98" s="19">
        <f t="shared" si="8"/>
        <v>5.666666667</v>
      </c>
      <c r="V98" s="18" t="str">
        <f>'Raw Data'!$X94</f>
        <v>Analyzing presentation slides to evaluate both the visual design and written content for consistency</v>
      </c>
      <c r="W98" s="18">
        <f t="shared" si="9"/>
        <v>1</v>
      </c>
      <c r="X98" s="18" t="str">
        <f>'Raw Data'!$Y94</f>
        <v>Hallucinations (generating false or misleading information), Biases in answers, Data privacy concerns when information is shared with an LLM, Vulnerability to manipulation by bad actors</v>
      </c>
      <c r="Y98" s="22">
        <f t="shared" si="10"/>
        <v>1</v>
      </c>
      <c r="Z98" s="18" t="str">
        <f>'Raw Data'!$Z94</f>
        <v>Anonymize information by removing identifying details, Use secure company instances or enterprise plans when available</v>
      </c>
      <c r="AA98" s="19">
        <f t="shared" si="11"/>
        <v>1</v>
      </c>
      <c r="AB98" s="18" t="str">
        <f>'Raw Data'!$AA94</f>
        <v>Always: I routinely cross-check AI outputs with reliable sources</v>
      </c>
      <c r="AC98" s="18">
        <f t="shared" si="12"/>
        <v>1</v>
      </c>
      <c r="AD98" s="18" t="str">
        <f>'Raw Data'!$AB94</f>
        <v>Use a different AI tool to review and verify the content, Cross-reference key claims with reliable external sources, Verify any calculations or data analysis independently, Ask the same AI tool to double-check its work for accuracy</v>
      </c>
      <c r="AE98" s="18">
        <f t="shared" si="13"/>
        <v>1</v>
      </c>
      <c r="AF98" s="23">
        <v>10.0</v>
      </c>
      <c r="AG98" s="18" t="str">
        <f>'Raw Data'!$AC94</f>
        <v>Frequently: I systematically refine prompts until I’m satisfied</v>
      </c>
      <c r="AH98" s="18">
        <f t="shared" si="14"/>
        <v>1</v>
      </c>
      <c r="AI98" s="18" t="str">
        <f>'Raw Data'!$AD94</f>
        <v>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v>
      </c>
      <c r="AJ98" s="18" t="s">
        <v>419</v>
      </c>
      <c r="AK98" s="21" t="str">
        <f>substitute('Prompt Template'!$C$2,$AI$5,$AJ98)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entendimento.&lt;/user_input&gt;</v>
      </c>
      <c r="AL98" s="18">
        <f t="array" ref="AL98">index('Response Scoring'!$G:$G,match($A98,'Response Scoring'!$A:$A,0))</f>
        <v>5</v>
      </c>
      <c r="AM98" s="18">
        <f t="shared" si="15"/>
        <v>1</v>
      </c>
      <c r="AN98" s="18" t="str">
        <f>'Raw Data'!$AE94</f>
        <v>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v>
      </c>
      <c r="AO98" s="18" t="s">
        <v>420</v>
      </c>
      <c r="AP98" s="21" t="str">
        <f>substitute('Prompt Template'!$D$2,$AN$5,$AO98)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analítica.&lt;/user_input&gt;
</v>
      </c>
      <c r="AQ98" s="18">
        <f t="array" ref="AQ98">index('Response Scoring'!$I:$I,match($A98,'Response Scoring'!$A:$A,0))</f>
        <v>4</v>
      </c>
      <c r="AR98" s="18">
        <f t="shared" si="16"/>
        <v>0.8</v>
      </c>
      <c r="AS98" s="24">
        <f t="shared" si="17"/>
        <v>9</v>
      </c>
      <c r="AT98" s="24">
        <f t="shared" si="18"/>
        <v>10</v>
      </c>
      <c r="AU98" s="18">
        <f t="shared" si="19"/>
        <v>39.33333333</v>
      </c>
      <c r="AV98" s="24">
        <f t="shared" si="20"/>
        <v>78.66666667</v>
      </c>
      <c r="AW98" s="18" t="str">
        <f t="shared" si="21"/>
        <v>AI Practitioner</v>
      </c>
      <c r="AX98" s="18" t="str">
        <f>'Raw Data'!AF94</f>
        <v>ChatGPT, Gemini, CoPilot</v>
      </c>
      <c r="AY98" s="18" t="str">
        <f>'Raw Data'!AG94</f>
        <v>Yes</v>
      </c>
      <c r="AZ98" s="18" t="str">
        <f>'Raw Data'!AH94</f>
        <v/>
      </c>
      <c r="BA98" s="18" t="str">
        <f>'Raw Data'!AI94</f>
        <v/>
      </c>
      <c r="BB98" s="18" t="str">
        <f>'Raw Data'!AJ94</f>
        <v/>
      </c>
      <c r="BC98" s="18" t="str">
        <f>'Raw Data'!AK94</f>
        <v/>
      </c>
      <c r="BD98" s="18" t="str">
        <f>'Raw Data'!AL94</f>
        <v/>
      </c>
      <c r="BE98" s="18" t="str">
        <f>'Raw Data'!AM94</f>
        <v/>
      </c>
      <c r="BF98" s="18" t="str">
        <f>'Raw Data'!AN94</f>
        <v/>
      </c>
      <c r="BG98" s="18" t="str">
        <f>'Raw Data'!AO94</f>
        <v/>
      </c>
      <c r="BH98" s="18" t="str">
        <f>'Raw Data'!AP94</f>
        <v/>
      </c>
      <c r="BI98" s="18" t="str">
        <f>'Raw Data'!AQ94</f>
        <v/>
      </c>
      <c r="BJ98" s="18" t="str">
        <f>'Raw Data'!AR94</f>
        <v/>
      </c>
      <c r="BK98" s="18" t="str">
        <f>'Raw Data'!AS94</f>
        <v/>
      </c>
      <c r="BL98" s="18" t="str">
        <f>'Raw Data'!AT94</f>
        <v/>
      </c>
      <c r="BM98" s="18" t="str">
        <f>'Raw Data'!AU94</f>
        <v/>
      </c>
      <c r="BN98" s="18" t="str">
        <f>'Raw Data'!AV94</f>
        <v/>
      </c>
      <c r="BO98" s="18" t="str">
        <f>'Raw Data'!AW94</f>
        <v/>
      </c>
      <c r="BP98" s="18" t="str">
        <f>'Raw Data'!AX94</f>
        <v/>
      </c>
      <c r="BQ98" s="18" t="str">
        <f>'Raw Data'!AY94</f>
        <v/>
      </c>
      <c r="BR98" s="18" t="str">
        <f>'Raw Data'!AZ94</f>
        <v/>
      </c>
      <c r="BS98" s="18" t="str">
        <f>'Raw Data'!D94</f>
        <v/>
      </c>
      <c r="BT98" s="18" t="str">
        <f>'Raw Data'!E94</f>
        <v/>
      </c>
      <c r="BU98" s="18" t="str">
        <f>'Raw Data'!F94</f>
        <v>ZÉ</v>
      </c>
      <c r="BV98" s="25" t="str">
        <f>'Raw Data'!G94</f>
        <v>Operations</v>
      </c>
      <c r="BW98" s="25" t="str">
        <f t="shared" si="22"/>
        <v>#REF!</v>
      </c>
      <c r="BX98" s="25" t="str">
        <f>'Raw Data'!I94</f>
        <v>N/A</v>
      </c>
      <c r="BY98" s="18" t="str">
        <f>'Raw Data'!J94</f>
        <v/>
      </c>
      <c r="BZ98" s="18" t="str">
        <f>'Raw Data'!K94</f>
        <v/>
      </c>
      <c r="CA98" s="18" t="str">
        <f>'Raw Data'!L94</f>
        <v>Brazil</v>
      </c>
      <c r="CB98" s="18" t="str">
        <f>'Raw Data'!M94</f>
        <v>SAZ</v>
      </c>
      <c r="CC98" s="18" t="str">
        <f>'Raw Data'!N94</f>
        <v>Ambev</v>
      </c>
      <c r="CD98" s="25" t="str">
        <f>'Raw Data'!O94</f>
        <v>Sessin - Operations</v>
      </c>
      <c r="CE98" s="17" t="str">
        <f>'Raw Data'!P94</f>
        <v>Light User</v>
      </c>
      <c r="CF98" s="17" t="str">
        <f>'Raw Data'!Q94</f>
        <v>Weekly</v>
      </c>
    </row>
    <row r="99" ht="15.75" customHeight="1">
      <c r="A99" s="18">
        <f>'Raw Data'!$A95</f>
        <v>93</v>
      </c>
      <c r="B99" s="18" t="str">
        <f>'Raw Data'!$R95</f>
        <v>Daily</v>
      </c>
      <c r="C99" s="18">
        <f t="shared" si="1"/>
        <v>1</v>
      </c>
      <c r="D99" s="18" t="str">
        <f>'Raw Data'!$S95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99" s="18">
        <f t="shared" si="2"/>
        <v>2</v>
      </c>
      <c r="F99" s="19">
        <f t="shared" si="3"/>
        <v>0.6666666667</v>
      </c>
      <c r="G99" s="20" t="str">
        <f>'Raw Data'!T95</f>
        <v>I maintain a library of prompts that I reuse frequently</v>
      </c>
      <c r="H99" s="18">
        <f t="shared" si="4"/>
        <v>0.5</v>
      </c>
      <c r="I99" s="18" t="str">
        <f>'Raw Data'!$U95</f>
        <v>Create a systematic process where AI handles data analysis and summary generation consistently</v>
      </c>
      <c r="J99" s="18">
        <f t="shared" si="5"/>
        <v>1</v>
      </c>
      <c r="K99" s="18" t="str">
        <f>'Raw Data'!$V95</f>
        <v>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v>
      </c>
      <c r="L99" s="18" t="s">
        <v>421</v>
      </c>
      <c r="M99" s="21" t="str">
        <f>substitute('Prompt Template'!$A$2,$K$5,$L99)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apresentação.&lt;/user_input&gt;</v>
      </c>
      <c r="N99" s="18">
        <f t="array" ref="N99">index('Response Scoring'!$C:$C,match($A99,'Response Scoring'!$A:$A,0))</f>
        <v>3</v>
      </c>
      <c r="O99" s="19">
        <f t="shared" si="6"/>
        <v>1</v>
      </c>
      <c r="P99" s="18" t="str">
        <f>'Raw Data'!$W95</f>
        <v>Usei AI para me ajudar a entender e separar por temas os comentários da pesquisa de engagement. Após isso, vou pedir ajuda para criar uma apresentação e por fim a construção do plano de ação.</v>
      </c>
      <c r="Q99" s="18" t="s">
        <v>422</v>
      </c>
      <c r="R99" s="21" t="str">
        <f>substitute('Prompt Template'!$B$2,$P$5,$Q99)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AI para me ajudar a entender e separar por temas os comentários da pesquisa de engagement. Após isso, vou pedir ajuda para criar uma apresentação e por fim a construção do plano de ação.&lt;/user_input&gt;</v>
      </c>
      <c r="S99" s="18">
        <f t="array" ref="S99">index('Response Scoring'!$E:$E,match($A99,'Response Scoring'!$A:$A,0))</f>
        <v>2</v>
      </c>
      <c r="T99" s="19">
        <f t="shared" si="7"/>
        <v>0.6666666667</v>
      </c>
      <c r="U99" s="19">
        <f t="shared" si="8"/>
        <v>4.833333333</v>
      </c>
      <c r="V99" s="18" t="str">
        <f>'Raw Data'!$X95</f>
        <v>Creating a complete slide deck with visual design for an important client presentation</v>
      </c>
      <c r="W99" s="18">
        <f t="shared" si="9"/>
        <v>0</v>
      </c>
      <c r="X99" s="18" t="str">
        <f>'Raw Data'!$Y95</f>
        <v>Hallucinations (generating false or misleading information), Biases in answers, Data privacy concerns when information is shared with an LLM, Vulnerability to manipulation by bad actors</v>
      </c>
      <c r="Y99" s="22">
        <f t="shared" si="10"/>
        <v>1</v>
      </c>
      <c r="Z99" s="18" t="str">
        <f>'Raw Data'!$Z95</f>
        <v>Verify that the AI tool has SSL/HTTPS encryption before using it, Use secure company instances or enterprise plans when available, Anonymize information by removing identifying details, Only share information that you would be comfortable sharing internally with a colleague</v>
      </c>
      <c r="AA99" s="19">
        <f t="shared" si="11"/>
        <v>0</v>
      </c>
      <c r="AB99" s="18" t="str">
        <f>'Raw Data'!$AA95</f>
        <v>Always: I routinely cross-check AI outputs with reliable sources</v>
      </c>
      <c r="AC99" s="18">
        <f t="shared" si="12"/>
        <v>1</v>
      </c>
      <c r="AD99" s="18" t="str">
        <f>'Raw Data'!$AB95</f>
        <v>Use a different AI tool to review and verify the content, Cross-reference key claims with reliable external sources, Verify any calculations or data analysis independently</v>
      </c>
      <c r="AE99" s="18">
        <f t="shared" si="13"/>
        <v>0.75</v>
      </c>
      <c r="AF99" s="23">
        <v>4.5</v>
      </c>
      <c r="AG99" s="18" t="str">
        <f>'Raw Data'!$AC95</f>
        <v>Sometimes: I iterate 2–3 times to reach a good result</v>
      </c>
      <c r="AH99" s="18">
        <f t="shared" si="14"/>
        <v>0.67</v>
      </c>
      <c r="AI99" s="18" t="str">
        <f>'Raw Data'!$AD95</f>
        <v>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v>
      </c>
      <c r="AJ99" s="18" t="s">
        <v>423</v>
      </c>
      <c r="AK99" s="21" t="str">
        <f>substitute('Prompt Template'!$C$2,$AI$5,$AJ99)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clara.&lt;/user_input&gt;</v>
      </c>
      <c r="AL99" s="18">
        <f t="array" ref="AL99">index('Response Scoring'!$G:$G,match($A99,'Response Scoring'!$A:$A,0))</f>
        <v>4</v>
      </c>
      <c r="AM99" s="18">
        <f t="shared" si="15"/>
        <v>0.8</v>
      </c>
      <c r="AN99" s="18" t="str">
        <f>'Raw Data'!$AE95</f>
        <v>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v>
      </c>
      <c r="AO99" s="18" t="s">
        <v>424</v>
      </c>
      <c r="AP99" s="21" t="str">
        <f>substitute('Prompt Template'!$D$2,$AN$5,$AO99)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checáveis.&lt;/user_input&gt;
</v>
      </c>
      <c r="AQ99" s="18">
        <f t="array" ref="AQ99">index('Response Scoring'!$I:$I,match($A99,'Response Scoring'!$A:$A,0))</f>
        <v>3</v>
      </c>
      <c r="AR99" s="18">
        <f t="shared" si="16"/>
        <v>0.6</v>
      </c>
      <c r="AS99" s="24">
        <f t="shared" si="17"/>
        <v>6.805</v>
      </c>
      <c r="AT99" s="24">
        <f t="shared" si="18"/>
        <v>7.74</v>
      </c>
      <c r="AU99" s="18">
        <f t="shared" si="19"/>
        <v>27.77666667</v>
      </c>
      <c r="AV99" s="24">
        <f t="shared" si="20"/>
        <v>55.55333333</v>
      </c>
      <c r="AW99" s="18" t="str">
        <f t="shared" si="21"/>
        <v>AI Experimenter</v>
      </c>
      <c r="AX99" s="18" t="str">
        <f>'Raw Data'!AF95</f>
        <v>ChatGPT, Gemini</v>
      </c>
      <c r="AY99" s="18" t="str">
        <f>'Raw Data'!AG95</f>
        <v>Yes</v>
      </c>
      <c r="AZ99" s="18" t="str">
        <f>'Raw Data'!AH95</f>
        <v/>
      </c>
      <c r="BA99" s="18" t="str">
        <f>'Raw Data'!AI95</f>
        <v/>
      </c>
      <c r="BB99" s="18" t="str">
        <f>'Raw Data'!AJ95</f>
        <v/>
      </c>
      <c r="BC99" s="18" t="str">
        <f>'Raw Data'!AK95</f>
        <v/>
      </c>
      <c r="BD99" s="18" t="str">
        <f>'Raw Data'!AL95</f>
        <v/>
      </c>
      <c r="BE99" s="18" t="str">
        <f>'Raw Data'!AM95</f>
        <v/>
      </c>
      <c r="BF99" s="18" t="str">
        <f>'Raw Data'!AN95</f>
        <v/>
      </c>
      <c r="BG99" s="18" t="str">
        <f>'Raw Data'!AO95</f>
        <v/>
      </c>
      <c r="BH99" s="18" t="str">
        <f>'Raw Data'!AP95</f>
        <v/>
      </c>
      <c r="BI99" s="18" t="str">
        <f>'Raw Data'!AQ95</f>
        <v/>
      </c>
      <c r="BJ99" s="18" t="str">
        <f>'Raw Data'!AR95</f>
        <v/>
      </c>
      <c r="BK99" s="18" t="str">
        <f>'Raw Data'!AS95</f>
        <v/>
      </c>
      <c r="BL99" s="18" t="str">
        <f>'Raw Data'!AT95</f>
        <v/>
      </c>
      <c r="BM99" s="18" t="str">
        <f>'Raw Data'!AU95</f>
        <v/>
      </c>
      <c r="BN99" s="18" t="str">
        <f>'Raw Data'!AV95</f>
        <v/>
      </c>
      <c r="BO99" s="18" t="str">
        <f>'Raw Data'!AW95</f>
        <v/>
      </c>
      <c r="BP99" s="18" t="str">
        <f>'Raw Data'!AX95</f>
        <v/>
      </c>
      <c r="BQ99" s="18" t="str">
        <f>'Raw Data'!AY95</f>
        <v/>
      </c>
      <c r="BR99" s="18" t="str">
        <f>'Raw Data'!AZ95</f>
        <v/>
      </c>
      <c r="BS99" s="18" t="str">
        <f>'Raw Data'!D95</f>
        <v/>
      </c>
      <c r="BT99" s="18" t="str">
        <f>'Raw Data'!E95</f>
        <v/>
      </c>
      <c r="BU99" s="18" t="str">
        <f>'Raw Data'!F95</f>
        <v>ZÉ</v>
      </c>
      <c r="BV99" s="25" t="str">
        <f>'Raw Data'!G95</f>
        <v>People</v>
      </c>
      <c r="BW99" s="25" t="str">
        <f t="shared" si="22"/>
        <v>#REF!</v>
      </c>
      <c r="BX99" s="25" t="str">
        <f>'Raw Data'!I95</f>
        <v>N/A</v>
      </c>
      <c r="BY99" s="18" t="str">
        <f>'Raw Data'!J95</f>
        <v/>
      </c>
      <c r="BZ99" s="18" t="str">
        <f>'Raw Data'!K95</f>
        <v/>
      </c>
      <c r="CA99" s="18" t="str">
        <f>'Raw Data'!L95</f>
        <v>Brazil</v>
      </c>
      <c r="CB99" s="18" t="str">
        <f>'Raw Data'!M95</f>
        <v>SAZ</v>
      </c>
      <c r="CC99" s="18" t="str">
        <f>'Raw Data'!N95</f>
        <v>Ambev</v>
      </c>
      <c r="CD99" s="25" t="str">
        <f>'Raw Data'!O95</f>
        <v>Mari/Gardim - People</v>
      </c>
      <c r="CE99" s="17" t="str">
        <f>'Raw Data'!P95</f>
        <v>Skeptic User</v>
      </c>
      <c r="CF99" s="17" t="str">
        <f>'Raw Data'!Q95</f>
        <v>Monthly</v>
      </c>
    </row>
    <row r="100" ht="15.75" customHeight="1">
      <c r="A100" s="18">
        <f>'Raw Data'!$A96</f>
        <v>94</v>
      </c>
      <c r="B100" s="18" t="str">
        <f>'Raw Data'!$R96</f>
        <v>Several times a week</v>
      </c>
      <c r="C100" s="18">
        <f t="shared" si="1"/>
        <v>0.75</v>
      </c>
      <c r="D100" s="18" t="str">
        <f>'Raw Data'!$S96</f>
        <v>Getting quick answers to specific questions or looking up information, Editing or improving text I’ve already written (emails, documents, presentations)</v>
      </c>
      <c r="E100" s="18">
        <f t="shared" si="2"/>
        <v>1</v>
      </c>
      <c r="F100" s="19">
        <f t="shared" si="3"/>
        <v>0.3333333333</v>
      </c>
      <c r="G100" s="20" t="str">
        <f>'Raw Data'!T96</f>
        <v>I create fresh prompts each time I use AI</v>
      </c>
      <c r="H100" s="18">
        <f t="shared" si="4"/>
        <v>0.25</v>
      </c>
      <c r="I100" s="18" t="str">
        <f>'Raw Data'!$U96</f>
        <v>Create a systematic process where AI handles data analysis and summary generation consistently</v>
      </c>
      <c r="J100" s="18">
        <f t="shared" si="5"/>
        <v>1</v>
      </c>
      <c r="K100" s="18" t="str">
        <f>'Raw Data'!$V96</f>
        <v>Para me ajudar com tópicos importantes.</v>
      </c>
      <c r="L100" s="18" t="s">
        <v>425</v>
      </c>
      <c r="M100" s="21" t="str">
        <f>substitute('Prompt Template'!$A$2,$K$5,$L100)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me ajudar com tópicos importantes.&lt;/user_input&gt;</v>
      </c>
      <c r="N100" s="18">
        <f t="array" ref="N100">index('Response Scoring'!$C:$C,match($A100,'Response Scoring'!$A:$A,0))</f>
        <v>1</v>
      </c>
      <c r="O100" s="19">
        <f t="shared" si="6"/>
        <v>0.3333333333</v>
      </c>
      <c r="P100" s="18" t="str">
        <f>'Raw Data'!$W96</f>
        <v>Para formular e-mails de forma mais clara e formal.</v>
      </c>
      <c r="Q100" s="18" t="s">
        <v>426</v>
      </c>
      <c r="R100" s="21" t="str">
        <f>substitute('Prompt Template'!$B$2,$P$5,$Q100)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formular e-mails de forma mais clara e formal.&lt;/user_input&gt;</v>
      </c>
      <c r="S100" s="18">
        <f t="array" ref="S100">index('Response Scoring'!$E:$E,match($A100,'Response Scoring'!$A:$A,0))</f>
        <v>1</v>
      </c>
      <c r="T100" s="19">
        <f t="shared" si="7"/>
        <v>0.3333333333</v>
      </c>
      <c r="U100" s="19">
        <f t="shared" si="8"/>
        <v>3</v>
      </c>
      <c r="V100" s="18" t="str">
        <f>'Raw Data'!$X96</f>
        <v>Analyzing presentation slides to evaluate both the visual design and written content for consistency</v>
      </c>
      <c r="W100" s="18">
        <f t="shared" si="9"/>
        <v>1</v>
      </c>
      <c r="X100" s="18" t="str">
        <f>'Raw Data'!$Y96</f>
        <v>Hallucinations (generating false or misleading information)</v>
      </c>
      <c r="Y100" s="22">
        <f t="shared" si="10"/>
        <v>0.25</v>
      </c>
      <c r="Z100" s="18" t="str">
        <f>'Raw Data'!$Z96</f>
        <v>Anonymize information by removing identifying details</v>
      </c>
      <c r="AA100" s="19">
        <f t="shared" si="11"/>
        <v>0.5</v>
      </c>
      <c r="AB100" s="18" t="str">
        <f>'Raw Data'!$AA96</f>
        <v>Always: I routinely cross-check AI outputs with reliable sources</v>
      </c>
      <c r="AC100" s="18">
        <f t="shared" si="12"/>
        <v>1</v>
      </c>
      <c r="AD100" s="18" t="str">
        <f>'Raw Data'!$AB96</f>
        <v>Check if the response uses confident language and specific details, Use a different AI tool to review and verify the content</v>
      </c>
      <c r="AE100" s="18">
        <f t="shared" si="13"/>
        <v>0</v>
      </c>
      <c r="AF100" s="23">
        <v>8.0</v>
      </c>
      <c r="AG100" s="18" t="str">
        <f>'Raw Data'!$AC96</f>
        <v>Frequently: I systematically refine prompts until I’m satisfied</v>
      </c>
      <c r="AH100" s="18">
        <f t="shared" si="14"/>
        <v>1</v>
      </c>
      <c r="AI100" s="18" t="str">
        <f>'Raw Data'!$AD96</f>
        <v>Eu não sei como criar um prompt</v>
      </c>
      <c r="AJ100" s="18" t="s">
        <v>427</v>
      </c>
      <c r="AK100" s="21" t="str">
        <f>substitute('Prompt Template'!$C$2,$AI$5,$AJ100)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00" s="18">
        <f t="array" ref="AL100">index('Response Scoring'!$G:$G,match($A100,'Response Scoring'!$A:$A,0))</f>
        <v>0</v>
      </c>
      <c r="AM100" s="18">
        <f t="shared" si="15"/>
        <v>0</v>
      </c>
      <c r="AN100" s="18" t="str">
        <f>'Raw Data'!$AE96</f>
        <v>Eu não sei como criar um prompt</v>
      </c>
      <c r="AO100" s="18" t="s">
        <v>427</v>
      </c>
      <c r="AP100" s="21" t="str">
        <f>substitute('Prompt Template'!$D$2,$AN$5,$AO100)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um prompt&lt;/user_input&gt;
</v>
      </c>
      <c r="AQ100" s="18">
        <f t="array" ref="AQ100">index('Response Scoring'!$I:$I,match($A100,'Response Scoring'!$A:$A,0))</f>
        <v>0</v>
      </c>
      <c r="AR100" s="18">
        <f t="shared" si="16"/>
        <v>0</v>
      </c>
      <c r="AS100" s="24">
        <f t="shared" si="17"/>
        <v>1.5</v>
      </c>
      <c r="AT100" s="24">
        <f t="shared" si="18"/>
        <v>2</v>
      </c>
      <c r="AU100" s="18">
        <f t="shared" si="19"/>
        <v>17</v>
      </c>
      <c r="AV100" s="24">
        <f t="shared" si="20"/>
        <v>34</v>
      </c>
      <c r="AW100" s="18" t="str">
        <f t="shared" si="21"/>
        <v>AI Experimenter</v>
      </c>
      <c r="AX100" s="18" t="str">
        <f>'Raw Data'!AF96</f>
        <v>ChatGPT, Gemini</v>
      </c>
      <c r="AY100" s="18" t="str">
        <f>'Raw Data'!AG96</f>
        <v>No</v>
      </c>
      <c r="AZ100" s="18" t="str">
        <f>'Raw Data'!AH96</f>
        <v/>
      </c>
      <c r="BA100" s="18" t="str">
        <f>'Raw Data'!AI96</f>
        <v/>
      </c>
      <c r="BB100" s="18" t="str">
        <f>'Raw Data'!AJ96</f>
        <v/>
      </c>
      <c r="BC100" s="18" t="str">
        <f>'Raw Data'!AK96</f>
        <v/>
      </c>
      <c r="BD100" s="18" t="str">
        <f>'Raw Data'!AL96</f>
        <v/>
      </c>
      <c r="BE100" s="18" t="str">
        <f>'Raw Data'!AM96</f>
        <v/>
      </c>
      <c r="BF100" s="18" t="str">
        <f>'Raw Data'!AN96</f>
        <v/>
      </c>
      <c r="BG100" s="18" t="str">
        <f>'Raw Data'!AO96</f>
        <v/>
      </c>
      <c r="BH100" s="18" t="str">
        <f>'Raw Data'!AP96</f>
        <v/>
      </c>
      <c r="BI100" s="18" t="str">
        <f>'Raw Data'!AQ96</f>
        <v/>
      </c>
      <c r="BJ100" s="18" t="str">
        <f>'Raw Data'!AR96</f>
        <v/>
      </c>
      <c r="BK100" s="18" t="str">
        <f>'Raw Data'!AS96</f>
        <v/>
      </c>
      <c r="BL100" s="18" t="str">
        <f>'Raw Data'!AT96</f>
        <v/>
      </c>
      <c r="BM100" s="18" t="str">
        <f>'Raw Data'!AU96</f>
        <v/>
      </c>
      <c r="BN100" s="18" t="str">
        <f>'Raw Data'!AV96</f>
        <v/>
      </c>
      <c r="BO100" s="18" t="str">
        <f>'Raw Data'!AW96</f>
        <v/>
      </c>
      <c r="BP100" s="18" t="str">
        <f>'Raw Data'!AX96</f>
        <v/>
      </c>
      <c r="BQ100" s="18" t="str">
        <f>'Raw Data'!AY96</f>
        <v/>
      </c>
      <c r="BR100" s="18" t="str">
        <f>'Raw Data'!AZ96</f>
        <v/>
      </c>
      <c r="BS100" s="18" t="str">
        <f>'Raw Data'!D96</f>
        <v/>
      </c>
      <c r="BT100" s="18" t="str">
        <f>'Raw Data'!E96</f>
        <v/>
      </c>
      <c r="BU100" s="18" t="str">
        <f>'Raw Data'!F96</f>
        <v>ZÉ</v>
      </c>
      <c r="BV100" s="25" t="str">
        <f>'Raw Data'!G96</f>
        <v>OPERATIONS</v>
      </c>
      <c r="BW100" s="25" t="str">
        <f t="shared" si="22"/>
        <v>#REF!</v>
      </c>
      <c r="BX100" s="25" t="str">
        <f>'Raw Data'!I96</f>
        <v>N/A</v>
      </c>
      <c r="BY100" s="18" t="str">
        <f>'Raw Data'!J96</f>
        <v/>
      </c>
      <c r="BZ100" s="18" t="str">
        <f>'Raw Data'!K96</f>
        <v/>
      </c>
      <c r="CA100" s="18" t="str">
        <f>'Raw Data'!L96</f>
        <v>Brazil</v>
      </c>
      <c r="CB100" s="18" t="str">
        <f>'Raw Data'!M96</f>
        <v>SAZ</v>
      </c>
      <c r="CC100" s="18" t="str">
        <f>'Raw Data'!N96</f>
        <v>Ambev</v>
      </c>
      <c r="CD100" s="25" t="str">
        <f>'Raw Data'!O96</f>
        <v>Operations - Sessin</v>
      </c>
      <c r="CE100" s="17" t="str">
        <f>'Raw Data'!P96</f>
        <v/>
      </c>
      <c r="CF100" s="17" t="str">
        <f>'Raw Data'!Q96</f>
        <v/>
      </c>
    </row>
    <row r="101" ht="15.75" customHeight="1">
      <c r="A101" s="18">
        <f>'Raw Data'!$A97</f>
        <v>95</v>
      </c>
      <c r="B101" s="18" t="str">
        <f>'Raw Data'!$R97</f>
        <v>Daily</v>
      </c>
      <c r="C101" s="18">
        <f t="shared" si="1"/>
        <v>1</v>
      </c>
      <c r="D101" s="18" t="str">
        <f>'Raw Data'!$S97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101" s="18">
        <f t="shared" si="2"/>
        <v>2</v>
      </c>
      <c r="F101" s="19">
        <f t="shared" si="3"/>
        <v>0.6666666667</v>
      </c>
      <c r="G101" s="20" t="str">
        <f>'Raw Data'!T97</f>
        <v>I create fresh prompts each time I use AI</v>
      </c>
      <c r="H101" s="18">
        <f t="shared" si="4"/>
        <v>0.25</v>
      </c>
      <c r="I101" s="18" t="str">
        <f>'Raw Data'!$U97</f>
        <v>Ask AI to write the summary after you’ve analyzed all the data</v>
      </c>
      <c r="J101" s="18">
        <f t="shared" si="5"/>
        <v>0.33</v>
      </c>
      <c r="K101" s="18" t="str">
        <f>'Raw Data'!$V97</f>
        <v>Utilizaria a IA para me ambientar ao tema, dando o contexto da apresentação e o foco em que gostaria de atacar. Após puxar informações relevantes sobre o tema, utilizaria para estruturar a dinâmica da reunião, estruturando slides e roteiro.</v>
      </c>
      <c r="L101" s="18" t="s">
        <v>428</v>
      </c>
      <c r="M101" s="21" t="str">
        <f>substitute('Prompt Template'!$A$2,$K$5,$L101)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me ambientar ao tema, dando o contexto da apresentação e o foco em que gostaria de atacar. Após puxar informações relevantes sobre o tema, utilizaria para estruturar a dinâmica da reunião, estruturando slides e roteiro.&lt;/user_input&gt;</v>
      </c>
      <c r="N101" s="18">
        <f t="array" ref="N101">index('Response Scoring'!$C:$C,match($A101,'Response Scoring'!$A:$A,0))</f>
        <v>2</v>
      </c>
      <c r="O101" s="19">
        <f t="shared" si="6"/>
        <v>0.6666666667</v>
      </c>
      <c r="P101" s="18" t="str">
        <f>'Raw Data'!$W97</f>
        <v>Para criação de querys no metabase, para auxiliar na construção de dashboards no power bi. Além disso, utilizo para montar apresentações e estruturar assuntos que não domino</v>
      </c>
      <c r="Q101" s="18" t="s">
        <v>429</v>
      </c>
      <c r="R101" s="21" t="str">
        <f>substitute('Prompt Template'!$B$2,$P$5,$Q101)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criação de querys no metabase, para auxiliar na construção de dashboards no power bi. Além disso, utilizo para montar apresentações e estruturar assuntos que não domino&lt;/user_input&gt;</v>
      </c>
      <c r="S101" s="18">
        <f t="array" ref="S101">index('Response Scoring'!$E:$E,match($A101,'Response Scoring'!$A:$A,0))</f>
        <v>2</v>
      </c>
      <c r="T101" s="19">
        <f t="shared" si="7"/>
        <v>0.6666666667</v>
      </c>
      <c r="U101" s="19">
        <f t="shared" si="8"/>
        <v>3.58</v>
      </c>
      <c r="V101" s="18" t="str">
        <f>'Raw Data'!$X97</f>
        <v>Analyzing presentation slides to evaluate both the visual design and written content for consistency</v>
      </c>
      <c r="W101" s="18">
        <f t="shared" si="9"/>
        <v>1</v>
      </c>
      <c r="X101" s="18" t="str">
        <f>'Raw Data'!$Y97</f>
        <v>Hallucinations (generating false or misleading information)</v>
      </c>
      <c r="Y101" s="22">
        <f t="shared" si="10"/>
        <v>0.25</v>
      </c>
      <c r="Z101" s="18" t="str">
        <f>'Raw Data'!$Z97</f>
        <v>Only share information that you would be comfortable sharing internally with a colleague, Verify that the AI tool has SSL/HTTPS encryption before using it, Anonymize information by removing identifying details, Use secure company instances or enterprise plans when available</v>
      </c>
      <c r="AA101" s="19">
        <f t="shared" si="11"/>
        <v>0</v>
      </c>
      <c r="AB101" s="18" t="str">
        <f>'Raw Data'!$AA97</f>
        <v>Sometimes: I do a quick check against known data or references</v>
      </c>
      <c r="AC101" s="18">
        <f t="shared" si="12"/>
        <v>0.67</v>
      </c>
      <c r="AD101" s="18" t="str">
        <f>'Raw Data'!$AB97</f>
        <v>Use a different AI tool to review and verify the content, Cross-reference key claims with reliable external sources, Verify any calculations or data analysis independently</v>
      </c>
      <c r="AE101" s="18">
        <f t="shared" si="13"/>
        <v>0.75</v>
      </c>
      <c r="AF101" s="23">
        <v>7.5</v>
      </c>
      <c r="AG101" s="18" t="str">
        <f>'Raw Data'!$AC97</f>
        <v>Frequently: I systematically refine prompts until I’m satisfied</v>
      </c>
      <c r="AH101" s="18">
        <f t="shared" si="14"/>
        <v>1</v>
      </c>
      <c r="AI101" s="18" t="str">
        <f>'Raw Data'!$AD97</f>
        <v>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v>
      </c>
      <c r="AJ101" s="18" t="s">
        <v>430</v>
      </c>
      <c r="AK101" s="21" t="str">
        <f>substitute('Prompt Template'!$C$2,$AI$5,$AJ101)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Delivery&lt;/user_input&gt;</v>
      </c>
      <c r="AL101" s="18">
        <f t="array" ref="AL101">index('Response Scoring'!$G:$G,match($A101,'Response Scoring'!$A:$A,0))</f>
        <v>4</v>
      </c>
      <c r="AM101" s="18">
        <f t="shared" si="15"/>
        <v>0.8</v>
      </c>
      <c r="AN101" s="18" t="str">
        <f>'Raw Data'!$AE97</f>
        <v>Eu não sei como criar instruções de IA personalizadas</v>
      </c>
      <c r="AO101" s="18" t="s">
        <v>140</v>
      </c>
      <c r="AP101" s="21" t="str">
        <f>substitute('Prompt Template'!$D$2,$AN$5,$AO101)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1" s="18">
        <f t="array" ref="AQ101">index('Response Scoring'!$I:$I,match($A101,'Response Scoring'!$A:$A,0))</f>
        <v>0</v>
      </c>
      <c r="AR101" s="18">
        <f t="shared" si="16"/>
        <v>0</v>
      </c>
      <c r="AS101" s="24">
        <f t="shared" si="17"/>
        <v>4.3</v>
      </c>
      <c r="AT101" s="24">
        <f t="shared" si="18"/>
        <v>8.4</v>
      </c>
      <c r="AU101" s="18">
        <f t="shared" si="19"/>
        <v>23.26</v>
      </c>
      <c r="AV101" s="24">
        <f t="shared" si="20"/>
        <v>46.52</v>
      </c>
      <c r="AW101" s="18" t="str">
        <f t="shared" si="21"/>
        <v>AI Experimenter</v>
      </c>
      <c r="AX101" s="18" t="str">
        <f>'Raw Data'!AF97</f>
        <v>ChatGPT</v>
      </c>
      <c r="AY101" s="18" t="str">
        <f>'Raw Data'!AG97</f>
        <v>Yes</v>
      </c>
      <c r="AZ101" s="18" t="str">
        <f>'Raw Data'!AH97</f>
        <v/>
      </c>
      <c r="BA101" s="18" t="str">
        <f>'Raw Data'!AI97</f>
        <v/>
      </c>
      <c r="BB101" s="18" t="str">
        <f>'Raw Data'!AJ97</f>
        <v/>
      </c>
      <c r="BC101" s="18" t="str">
        <f>'Raw Data'!AK97</f>
        <v/>
      </c>
      <c r="BD101" s="18" t="str">
        <f>'Raw Data'!AL97</f>
        <v/>
      </c>
      <c r="BE101" s="18" t="str">
        <f>'Raw Data'!AM97</f>
        <v/>
      </c>
      <c r="BF101" s="18" t="str">
        <f>'Raw Data'!AN97</f>
        <v/>
      </c>
      <c r="BG101" s="18" t="str">
        <f>'Raw Data'!AO97</f>
        <v/>
      </c>
      <c r="BH101" s="18" t="str">
        <f>'Raw Data'!AP97</f>
        <v/>
      </c>
      <c r="BI101" s="18" t="str">
        <f>'Raw Data'!AQ97</f>
        <v/>
      </c>
      <c r="BJ101" s="18" t="str">
        <f>'Raw Data'!AR97</f>
        <v/>
      </c>
      <c r="BK101" s="18" t="str">
        <f>'Raw Data'!AS97</f>
        <v/>
      </c>
      <c r="BL101" s="18" t="str">
        <f>'Raw Data'!AT97</f>
        <v/>
      </c>
      <c r="BM101" s="18" t="str">
        <f>'Raw Data'!AU97</f>
        <v/>
      </c>
      <c r="BN101" s="18" t="str">
        <f>'Raw Data'!AV97</f>
        <v/>
      </c>
      <c r="BO101" s="18" t="str">
        <f>'Raw Data'!AW97</f>
        <v/>
      </c>
      <c r="BP101" s="18" t="str">
        <f>'Raw Data'!AX97</f>
        <v/>
      </c>
      <c r="BQ101" s="18" t="str">
        <f>'Raw Data'!AY97</f>
        <v/>
      </c>
      <c r="BR101" s="18" t="str">
        <f>'Raw Data'!AZ97</f>
        <v/>
      </c>
      <c r="BS101" s="18" t="str">
        <f>'Raw Data'!D97</f>
        <v/>
      </c>
      <c r="BT101" s="18" t="str">
        <f>'Raw Data'!E97</f>
        <v/>
      </c>
      <c r="BU101" s="18" t="str">
        <f>'Raw Data'!F97</f>
        <v>ZÉ</v>
      </c>
      <c r="BV101" s="25" t="str">
        <f>'Raw Data'!G97</f>
        <v>Operations</v>
      </c>
      <c r="BW101" s="25" t="str">
        <f t="shared" si="22"/>
        <v>#REF!</v>
      </c>
      <c r="BX101" s="25" t="str">
        <f>'Raw Data'!I97</f>
        <v>N/A</v>
      </c>
      <c r="BY101" s="18" t="str">
        <f>'Raw Data'!J97</f>
        <v/>
      </c>
      <c r="BZ101" s="18" t="str">
        <f>'Raw Data'!K97</f>
        <v/>
      </c>
      <c r="CA101" s="18" t="str">
        <f>'Raw Data'!L97</f>
        <v>Brazil</v>
      </c>
      <c r="CB101" s="18" t="str">
        <f>'Raw Data'!M97</f>
        <v>SAZ</v>
      </c>
      <c r="CC101" s="18" t="str">
        <f>'Raw Data'!N97</f>
        <v>Ambev</v>
      </c>
      <c r="CD101" s="25" t="str">
        <f>'Raw Data'!O97</f>
        <v>Sessin - Operations</v>
      </c>
      <c r="CE101" s="17" t="str">
        <f>'Raw Data'!P97</f>
        <v>Light User</v>
      </c>
      <c r="CF101" s="17" t="str">
        <f>'Raw Data'!Q97</f>
        <v>Weekly</v>
      </c>
    </row>
    <row r="102" ht="15.75" customHeight="1">
      <c r="A102" s="18">
        <f>'Raw Data'!$A98</f>
        <v>96</v>
      </c>
      <c r="B102" s="18" t="str">
        <f>'Raw Data'!$R98</f>
        <v>Daily</v>
      </c>
      <c r="C102" s="18">
        <f t="shared" si="1"/>
        <v>1</v>
      </c>
      <c r="D102" s="18" t="str">
        <f>'Raw Data'!$S98</f>
        <v>Building custom prompts, templates, or workflows that I reuse regularly, Getting quick answers to specific questions or looking up information, Editing or improving text I’ve already written (emails, documents, presentations), Writing or debugging code, scripts, or formulas, Analyzing data or documents to extract insights or summaries</v>
      </c>
      <c r="E102" s="18">
        <f t="shared" si="2"/>
        <v>3</v>
      </c>
      <c r="F102" s="19">
        <f t="shared" si="3"/>
        <v>1</v>
      </c>
      <c r="G102" s="20" t="str">
        <f>'Raw Data'!T98</f>
        <v>I maintain a library of prompts that I reuse frequently</v>
      </c>
      <c r="H102" s="18">
        <f t="shared" si="4"/>
        <v>0.5</v>
      </c>
      <c r="I102" s="18" t="str">
        <f>'Raw Data'!$U98</f>
        <v>Use AI to help analyze each data source, then compile results manually</v>
      </c>
      <c r="J102" s="18">
        <f t="shared" si="5"/>
        <v>0.67</v>
      </c>
      <c r="K102" s="18" t="str">
        <f>'Raw Data'!$V98</f>
        <v>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v>
      </c>
      <c r="L102" s="18" t="s">
        <v>431</v>
      </c>
      <c r="M102" s="21" t="str">
        <f>substitute('Prompt Template'!$A$2,$K$5,$L102)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apresentação&lt;/user_input&gt;</v>
      </c>
      <c r="N102" s="18">
        <f t="array" ref="N102">index('Response Scoring'!$C:$C,match($A102,'Response Scoring'!$A:$A,0))</f>
        <v>3</v>
      </c>
      <c r="O102" s="19">
        <f t="shared" si="6"/>
        <v>1</v>
      </c>
      <c r="P102" s="18" t="str">
        <f>'Raw Data'!$W98</f>
        <v>Ler grandes documentos e trazer resumos e algumas vezes trazer insights a partir de insumos fornecidos. E na criação de fórmulas e códigos</v>
      </c>
      <c r="Q102" s="18" t="s">
        <v>432</v>
      </c>
      <c r="R102" s="21" t="str">
        <f>substitute('Prompt Template'!$B$2,$P$5,$Q102)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&lt;user_input&gt;Ler grandes documentos e trazer resumos e algumas vezes trazer insights a partir de insumos fornecidos. E na criação de fórmulas e códigos&lt;/user_input&gt;</v>
      </c>
      <c r="S102" s="18">
        <f t="array" ref="S102">index('Response Scoring'!$E:$E,match($A102,'Response Scoring'!$A:$A,0))</f>
        <v>2</v>
      </c>
      <c r="T102" s="19">
        <f t="shared" si="7"/>
        <v>0.6666666667</v>
      </c>
      <c r="U102" s="19">
        <f t="shared" si="8"/>
        <v>4.836666667</v>
      </c>
      <c r="V102" s="18" t="str">
        <f>'Raw Data'!$X98</f>
        <v>Analyzing presentation slides to evaluate both the visual design and written content for consistency</v>
      </c>
      <c r="W102" s="18">
        <f t="shared" si="9"/>
        <v>1</v>
      </c>
      <c r="X102" s="18" t="str">
        <f>'Raw Data'!$Y98</f>
        <v>Hallucinations (generating false or misleading information)</v>
      </c>
      <c r="Y102" s="22">
        <f t="shared" si="10"/>
        <v>0.25</v>
      </c>
      <c r="Z102" s="18" t="str">
        <f>'Raw Data'!$Z98</f>
        <v>Verify that the AI tool has SSL/HTTPS encryption before using it, Use secure company instances or enterprise plans when available, Anonymize information by removing identifying details</v>
      </c>
      <c r="AA102" s="19">
        <f t="shared" si="11"/>
        <v>0</v>
      </c>
      <c r="AB102" s="18" t="str">
        <f>'Raw Data'!$AA98</f>
        <v>Always: I routinely cross-check AI outputs with reliable sources</v>
      </c>
      <c r="AC102" s="18">
        <f t="shared" si="12"/>
        <v>1</v>
      </c>
      <c r="AD102" s="18" t="str">
        <f>'Raw Data'!$AB98</f>
        <v>Use a different AI tool to review and verify the content, Cross-reference key claims with reliable external sources, Ask the same AI tool to double-check its work for accuracy</v>
      </c>
      <c r="AE102" s="18">
        <f t="shared" si="13"/>
        <v>0.75</v>
      </c>
      <c r="AF102" s="23">
        <v>7.3</v>
      </c>
      <c r="AG102" s="18" t="str">
        <f>'Raw Data'!$AC98</f>
        <v>Sometimes: I iterate 2–3 times to reach a good result</v>
      </c>
      <c r="AH102" s="18">
        <f t="shared" si="14"/>
        <v>0.67</v>
      </c>
      <c r="AI102" s="18" t="str">
        <f>'Raw Data'!$AD98</f>
        <v>Assuma que voce é um especialista X e ira realizar uma reuniao de trabalho para discutir uma nova iniciativa/proposta Y. Dada as seguintes informações a respeito de Y entao prepare uma reuniao. Mas antes ilustre os pontos principais da reuniao para validarmos se faz sentido.</v>
      </c>
      <c r="AJ102" s="18" t="s">
        <v>433</v>
      </c>
      <c r="AK102" s="21" t="str">
        <f>substitute('Prompt Template'!$C$2,$AI$5,$AJ102)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que voce é um especialista X e ira realizar uma reuniao de trabalho para discutir uma nova iniciativa/proposta Y. Dada as seguintes informações a respeito de Y entao prepare uma reuniao. Mas antes ilustre os pontos principais da reuniao para validarmos se faz sentido.&lt;/prompt&gt;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que voce é um especialista X e ira realizar uma reuniao de trabalho para discutir uma nova iniciativa/proposta Y. Dada as seguintes informações a respeito de Y entao prepare uma reuniao. Mas antes ilustre os pontos principais da reuniao para validarmos se faz sentido.&lt;/user_input&gt;</v>
      </c>
      <c r="AL102" s="18">
        <f t="array" ref="AL102">index('Response Scoring'!$G:$G,match($A102,'Response Scoring'!$A:$A,0))</f>
        <v>3</v>
      </c>
      <c r="AM102" s="18">
        <f t="shared" si="15"/>
        <v>0.6</v>
      </c>
      <c r="AN102" s="18" t="str">
        <f>'Raw Data'!$AE98</f>
        <v>consute o preço dos produtos na fonte X (colocar a fonte) seguindo o seguinte passo a passo (colocar o passo a passo)</v>
      </c>
      <c r="AO102" s="18" t="s">
        <v>434</v>
      </c>
      <c r="AP102" s="21" t="str">
        <f>substitute('Prompt Template'!$D$2,$AN$5,$AO102)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&lt;user_input&gt;consute o preço dos produtos na fonte X (colocar a fonte) seguindo o seguinte passo a passo (colocar o passo a passo)&lt;/user_input&gt;
</v>
      </c>
      <c r="AQ102" s="18">
        <f t="array" ref="AQ102">index('Response Scoring'!$I:$I,match($A102,'Response Scoring'!$A:$A,0))</f>
        <v>1</v>
      </c>
      <c r="AR102" s="18">
        <f t="shared" si="16"/>
        <v>0.2</v>
      </c>
      <c r="AS102" s="24">
        <f t="shared" si="17"/>
        <v>4.105</v>
      </c>
      <c r="AT102" s="24">
        <f t="shared" si="18"/>
        <v>6.14</v>
      </c>
      <c r="AU102" s="18">
        <f t="shared" si="19"/>
        <v>25.18333333</v>
      </c>
      <c r="AV102" s="24">
        <f t="shared" si="20"/>
        <v>50.36666667</v>
      </c>
      <c r="AW102" s="18" t="str">
        <f t="shared" si="21"/>
        <v>AI Experimenter</v>
      </c>
      <c r="AX102" s="18" t="str">
        <f>'Raw Data'!AF98</f>
        <v>ChatGPT, Gemini</v>
      </c>
      <c r="AY102" s="18" t="str">
        <f>'Raw Data'!AG98</f>
        <v>No</v>
      </c>
      <c r="AZ102" s="18" t="str">
        <f>'Raw Data'!AH98</f>
        <v/>
      </c>
      <c r="BA102" s="18" t="str">
        <f>'Raw Data'!AI98</f>
        <v/>
      </c>
      <c r="BB102" s="18" t="str">
        <f>'Raw Data'!AJ98</f>
        <v/>
      </c>
      <c r="BC102" s="18" t="str">
        <f>'Raw Data'!AK98</f>
        <v/>
      </c>
      <c r="BD102" s="18" t="str">
        <f>'Raw Data'!AL98</f>
        <v/>
      </c>
      <c r="BE102" s="18" t="str">
        <f>'Raw Data'!AM98</f>
        <v/>
      </c>
      <c r="BF102" s="18" t="str">
        <f>'Raw Data'!AN98</f>
        <v/>
      </c>
      <c r="BG102" s="18" t="str">
        <f>'Raw Data'!AO98</f>
        <v/>
      </c>
      <c r="BH102" s="18" t="str">
        <f>'Raw Data'!AP98</f>
        <v/>
      </c>
      <c r="BI102" s="18" t="str">
        <f>'Raw Data'!AQ98</f>
        <v/>
      </c>
      <c r="BJ102" s="18" t="str">
        <f>'Raw Data'!AR98</f>
        <v/>
      </c>
      <c r="BK102" s="18" t="str">
        <f>'Raw Data'!AS98</f>
        <v/>
      </c>
      <c r="BL102" s="18" t="str">
        <f>'Raw Data'!AT98</f>
        <v/>
      </c>
      <c r="BM102" s="18" t="str">
        <f>'Raw Data'!AU98</f>
        <v/>
      </c>
      <c r="BN102" s="18" t="str">
        <f>'Raw Data'!AV98</f>
        <v/>
      </c>
      <c r="BO102" s="18" t="str">
        <f>'Raw Data'!AW98</f>
        <v/>
      </c>
      <c r="BP102" s="18" t="str">
        <f>'Raw Data'!AX98</f>
        <v/>
      </c>
      <c r="BQ102" s="18" t="str">
        <f>'Raw Data'!AY98</f>
        <v/>
      </c>
      <c r="BR102" s="18" t="str">
        <f>'Raw Data'!AZ98</f>
        <v/>
      </c>
      <c r="BS102" s="18" t="str">
        <f>'Raw Data'!D98</f>
        <v/>
      </c>
      <c r="BT102" s="18" t="str">
        <f>'Raw Data'!E98</f>
        <v/>
      </c>
      <c r="BU102" s="18" t="str">
        <f>'Raw Data'!F98</f>
        <v>ZÉ</v>
      </c>
      <c r="BV102" s="25" t="str">
        <f>'Raw Data'!G98</f>
        <v>Operations</v>
      </c>
      <c r="BW102" s="25" t="str">
        <f t="shared" si="22"/>
        <v>#REF!</v>
      </c>
      <c r="BX102" s="25" t="str">
        <f>'Raw Data'!I98</f>
        <v>N/A</v>
      </c>
      <c r="BY102" s="18" t="str">
        <f>'Raw Data'!J98</f>
        <v/>
      </c>
      <c r="BZ102" s="18" t="str">
        <f>'Raw Data'!K98</f>
        <v/>
      </c>
      <c r="CA102" s="18" t="str">
        <f>'Raw Data'!L98</f>
        <v>Brazil</v>
      </c>
      <c r="CB102" s="18" t="str">
        <f>'Raw Data'!M98</f>
        <v>SAZ</v>
      </c>
      <c r="CC102" s="18" t="str">
        <f>'Raw Data'!N98</f>
        <v>Ambev</v>
      </c>
      <c r="CD102" s="25" t="str">
        <f>'Raw Data'!O98</f>
        <v>Sessin - Operations</v>
      </c>
      <c r="CE102" s="17" t="str">
        <f>'Raw Data'!P98</f>
        <v>Light User</v>
      </c>
      <c r="CF102" s="17" t="str">
        <f>'Raw Data'!Q98</f>
        <v>Weekly</v>
      </c>
    </row>
    <row r="103" ht="15.75" customHeight="1">
      <c r="A103" s="18">
        <f>'Raw Data'!$A99</f>
        <v>97</v>
      </c>
      <c r="B103" s="18" t="str">
        <f>'Raw Data'!$R99</f>
        <v>Several times a week</v>
      </c>
      <c r="C103" s="18">
        <f t="shared" si="1"/>
        <v>0.75</v>
      </c>
      <c r="D103" s="18" t="str">
        <f>'Raw Data'!$S99</f>
        <v>Editing or improving text I’ve already written (emails, documents, presentations), Writing or debugging code, scripts, or formulas, Brainstorming ideas, testing concepts, or getting feedback on my thinking</v>
      </c>
      <c r="E103" s="18">
        <f t="shared" si="2"/>
        <v>2</v>
      </c>
      <c r="F103" s="19">
        <f t="shared" si="3"/>
        <v>0.6666666667</v>
      </c>
      <c r="G103" s="20" t="str">
        <f>'Raw Data'!T99</f>
        <v>I maintain a library of prompts that I reuse frequently</v>
      </c>
      <c r="H103" s="18">
        <f t="shared" si="4"/>
        <v>0.5</v>
      </c>
      <c r="I103" s="18" t="str">
        <f>'Raw Data'!$U99</f>
        <v>Create a systematic process where AI handles data analysis and summary generation consistently</v>
      </c>
      <c r="J103" s="18">
        <f t="shared" si="5"/>
        <v>1</v>
      </c>
      <c r="K103" s="18" t="str">
        <f>'Raw Data'!$V99</f>
        <v>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v>
      </c>
      <c r="L103" s="18" t="s">
        <v>435</v>
      </c>
      <c r="M103" s="21" t="str">
        <f>substitute('Prompt Template'!$A$2,$K$5,$L103)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narrativa&lt;/user_input&gt;</v>
      </c>
      <c r="N103" s="18">
        <f t="array" ref="N103">index('Response Scoring'!$C:$C,match($A103,'Response Scoring'!$A:$A,0))</f>
        <v>3</v>
      </c>
      <c r="O103" s="19">
        <f t="shared" si="6"/>
        <v>1</v>
      </c>
      <c r="P103" s="18" t="str">
        <f>'Raw Data'!$W99</f>
        <v>Reduzir tempo com analise de dados, assistente para construção de formulas e querys, estrategista para refinar planos e estrategias</v>
      </c>
      <c r="Q103" s="18" t="s">
        <v>436</v>
      </c>
      <c r="R103" s="21" t="str">
        <f>substitute('Prompt Template'!$B$2,$P$5,$Q103)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&lt;user_input&gt;Reduzir tempo com analise de dados, assistente para construção de formulas e querys, estrategista para refinar planos e estrategias&lt;/user_input&gt;</v>
      </c>
      <c r="S103" s="18">
        <f t="array" ref="S103">index('Response Scoring'!$E:$E,match($A103,'Response Scoring'!$A:$A,0))</f>
        <v>1</v>
      </c>
      <c r="T103" s="19">
        <f t="shared" si="7"/>
        <v>0.3333333333</v>
      </c>
      <c r="U103" s="19">
        <f t="shared" si="8"/>
        <v>4.25</v>
      </c>
      <c r="V103" s="18" t="str">
        <f>'Raw Data'!$X99</f>
        <v>Analyzing presentation slides to evaluate both the visual design and written content for consistency</v>
      </c>
      <c r="W103" s="18">
        <f t="shared" si="9"/>
        <v>1</v>
      </c>
      <c r="X103" s="18" t="str">
        <f>'Raw Data'!$Y99</f>
        <v>Hallucinations (generating false or misleading information), Biases in answers, Data privacy concerns when information is shared with an LLM</v>
      </c>
      <c r="Y103" s="22">
        <f t="shared" si="10"/>
        <v>0.75</v>
      </c>
      <c r="Z103" s="18" t="str">
        <f>'Raw Data'!$Z99</f>
        <v>Use secure company instances or enterprise plans when available, Avoid using AI tools for anything work-related</v>
      </c>
      <c r="AA103" s="19">
        <f t="shared" si="11"/>
        <v>0</v>
      </c>
      <c r="AB103" s="18" t="str">
        <f>'Raw Data'!$AA99</f>
        <v>Always: I routinely cross-check AI outputs with reliable sources</v>
      </c>
      <c r="AC103" s="18">
        <f t="shared" si="12"/>
        <v>1</v>
      </c>
      <c r="AD103" s="18" t="str">
        <f>'Raw Data'!$AB99</f>
        <v>Verify any calculations or data analysis independently, Cross-reference key claims with reliable external sources</v>
      </c>
      <c r="AE103" s="18">
        <f t="shared" si="13"/>
        <v>0.5</v>
      </c>
      <c r="AF103" s="23">
        <v>10.0</v>
      </c>
      <c r="AG103" s="18" t="str">
        <f>'Raw Data'!$AC99</f>
        <v>Sometimes: I iterate 2–3 times to reach a good result</v>
      </c>
      <c r="AH103" s="18">
        <f t="shared" si="14"/>
        <v>0.67</v>
      </c>
      <c r="AI103" s="18" t="str">
        <f>'Raw Data'!$AD99</f>
        <v>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v>
      </c>
      <c r="AJ103" s="18" t="s">
        <v>437</v>
      </c>
      <c r="AK103" s="21" t="str">
        <f>substitute('Prompt Template'!$C$2,$AI$5,$AJ103)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decisão.&lt;/user_input&gt;</v>
      </c>
      <c r="AL103" s="18">
        <f t="array" ref="AL103">index('Response Scoring'!$G:$G,match($A103,'Response Scoring'!$A:$A,0))</f>
        <v>5</v>
      </c>
      <c r="AM103" s="18">
        <f t="shared" si="15"/>
        <v>1</v>
      </c>
      <c r="AN103" s="18" t="str">
        <f>'Raw Data'!$AE99</f>
        <v>Eu não sei como criar instruções de IA personalizadas</v>
      </c>
      <c r="AO103" s="18" t="s">
        <v>140</v>
      </c>
      <c r="AP103" s="21" t="str">
        <f>substitute('Prompt Template'!$D$2,$AN$5,$AO103)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3" s="18">
        <f t="array" ref="AQ103">index('Response Scoring'!$I:$I,match($A103,'Response Scoring'!$A:$A,0))</f>
        <v>0</v>
      </c>
      <c r="AR103" s="18">
        <f t="shared" si="16"/>
        <v>0</v>
      </c>
      <c r="AS103" s="24">
        <f t="shared" si="17"/>
        <v>4.505</v>
      </c>
      <c r="AT103" s="24">
        <f t="shared" si="18"/>
        <v>9.34</v>
      </c>
      <c r="AU103" s="18">
        <f t="shared" si="19"/>
        <v>27.51</v>
      </c>
      <c r="AV103" s="24">
        <f t="shared" si="20"/>
        <v>55.02</v>
      </c>
      <c r="AW103" s="18" t="str">
        <f t="shared" si="21"/>
        <v>AI Experimenter</v>
      </c>
      <c r="AX103" s="18" t="str">
        <f>'Raw Data'!AF99</f>
        <v>ChatGPT, Claude</v>
      </c>
      <c r="AY103" s="18" t="str">
        <f>'Raw Data'!AG99</f>
        <v>No</v>
      </c>
      <c r="AZ103" s="18" t="str">
        <f>'Raw Data'!AH99</f>
        <v/>
      </c>
      <c r="BA103" s="18" t="str">
        <f>'Raw Data'!AI99</f>
        <v/>
      </c>
      <c r="BB103" s="18" t="str">
        <f>'Raw Data'!AJ99</f>
        <v/>
      </c>
      <c r="BC103" s="18" t="str">
        <f>'Raw Data'!AK99</f>
        <v/>
      </c>
      <c r="BD103" s="18" t="str">
        <f>'Raw Data'!AL99</f>
        <v/>
      </c>
      <c r="BE103" s="18" t="str">
        <f>'Raw Data'!AM99</f>
        <v/>
      </c>
      <c r="BF103" s="18" t="str">
        <f>'Raw Data'!AN99</f>
        <v/>
      </c>
      <c r="BG103" s="18" t="str">
        <f>'Raw Data'!AO99</f>
        <v/>
      </c>
      <c r="BH103" s="18" t="str">
        <f>'Raw Data'!AP99</f>
        <v/>
      </c>
      <c r="BI103" s="18" t="str">
        <f>'Raw Data'!AQ99</f>
        <v/>
      </c>
      <c r="BJ103" s="18" t="str">
        <f>'Raw Data'!AR99</f>
        <v/>
      </c>
      <c r="BK103" s="18" t="str">
        <f>'Raw Data'!AS99</f>
        <v/>
      </c>
      <c r="BL103" s="18" t="str">
        <f>'Raw Data'!AT99</f>
        <v/>
      </c>
      <c r="BM103" s="18" t="str">
        <f>'Raw Data'!AU99</f>
        <v/>
      </c>
      <c r="BN103" s="18" t="str">
        <f>'Raw Data'!AV99</f>
        <v/>
      </c>
      <c r="BO103" s="18" t="str">
        <f>'Raw Data'!AW99</f>
        <v/>
      </c>
      <c r="BP103" s="18" t="str">
        <f>'Raw Data'!AX99</f>
        <v/>
      </c>
      <c r="BQ103" s="18" t="str">
        <f>'Raw Data'!AY99</f>
        <v/>
      </c>
      <c r="BR103" s="18" t="str">
        <f>'Raw Data'!AZ99</f>
        <v/>
      </c>
      <c r="BS103" s="18" t="str">
        <f>'Raw Data'!D99</f>
        <v/>
      </c>
      <c r="BT103" s="18" t="str">
        <f>'Raw Data'!E99</f>
        <v/>
      </c>
      <c r="BU103" s="18" t="str">
        <f>'Raw Data'!F99</f>
        <v>ZÉ</v>
      </c>
      <c r="BV103" s="25" t="str">
        <f>'Raw Data'!G99</f>
        <v>Operations</v>
      </c>
      <c r="BW103" s="25" t="str">
        <f t="shared" si="22"/>
        <v>#REF!</v>
      </c>
      <c r="BX103" s="25" t="str">
        <f>'Raw Data'!I99</f>
        <v>N/A</v>
      </c>
      <c r="BY103" s="18" t="str">
        <f>'Raw Data'!J99</f>
        <v/>
      </c>
      <c r="BZ103" s="18" t="str">
        <f>'Raw Data'!K99</f>
        <v/>
      </c>
      <c r="CA103" s="18" t="str">
        <f>'Raw Data'!L99</f>
        <v>Brazil</v>
      </c>
      <c r="CB103" s="18" t="str">
        <f>'Raw Data'!M99</f>
        <v>SAZ</v>
      </c>
      <c r="CC103" s="18" t="str">
        <f>'Raw Data'!N99</f>
        <v>Ambev</v>
      </c>
      <c r="CD103" s="25" t="str">
        <f>'Raw Data'!O99</f>
        <v>Sessin - Operations</v>
      </c>
      <c r="CE103" s="17" t="str">
        <f>'Raw Data'!P99</f>
        <v>Light User</v>
      </c>
      <c r="CF103" s="17" t="str">
        <f>'Raw Data'!Q99</f>
        <v>Monthly</v>
      </c>
    </row>
    <row r="104" ht="15.75" customHeight="1">
      <c r="A104" s="18">
        <f>'Raw Data'!$A100</f>
        <v>98</v>
      </c>
      <c r="B104" s="18" t="str">
        <f>'Raw Data'!$R100</f>
        <v>Daily</v>
      </c>
      <c r="C104" s="18">
        <f t="shared" si="1"/>
        <v>1</v>
      </c>
      <c r="D104" s="18" t="str">
        <f>'Raw Data'!$S100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04" s="18">
        <f t="shared" si="2"/>
        <v>3</v>
      </c>
      <c r="F104" s="19">
        <f t="shared" si="3"/>
        <v>1</v>
      </c>
      <c r="G104" s="20" t="str">
        <f>'Raw Data'!T100</f>
        <v>I’ve built custom AI tools (CustomGPTs, Copilot Agents, Google Gems, Claude Projects) for repetitive tasks</v>
      </c>
      <c r="H104" s="18">
        <f t="shared" si="4"/>
        <v>0.75</v>
      </c>
      <c r="I104" s="18" t="str">
        <f>'Raw Data'!$U100</f>
        <v>Create a systematic process where AI handles data analysis and summary generation consistently</v>
      </c>
      <c r="J104" s="18">
        <f t="shared" si="5"/>
        <v>1</v>
      </c>
      <c r="K104" s="18" t="str">
        <f>'Raw Data'!$V100</f>
        <v>primeiro vou pedir para ele agir como um especialista sobre o tema apresentado; depois vou fazer perguntas sobre o tema e pedir para ele gerar uma apresentação com os tópicos mais relevantes para a apresentação</v>
      </c>
      <c r="L104" s="18" t="s">
        <v>438</v>
      </c>
      <c r="M104" s="21" t="str">
        <f>substitute('Prompt Template'!$A$2,$K$5,$L104)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vou pedir para ele agir como um especialista sobre o tema apresentado; depois vou fazer perguntas sobre o tema e pedir para ele gerar uma apresentação com os tópicos mais relevantes para a apresentação&lt;/user_input&gt;</v>
      </c>
      <c r="N104" s="18">
        <f t="array" ref="N104">index('Response Scoring'!$C:$C,match($A104,'Response Scoring'!$A:$A,0))</f>
        <v>2</v>
      </c>
      <c r="O104" s="19">
        <f t="shared" si="6"/>
        <v>0.6666666667</v>
      </c>
      <c r="P104" s="18" t="str">
        <f>'Raw Data'!$W100</f>
        <v>eu demorava 2h para gerar um fluxo de pedido de indicações de PDVs e consegui criar um código com python em que ele faz todo o fluxo e cria a planilha sozinho e agora eu levo apenas 5min</v>
      </c>
      <c r="Q104" s="18" t="s">
        <v>439</v>
      </c>
      <c r="R104" s="21" t="str">
        <f>substitute('Prompt Template'!$B$2,$P$5,$Q104)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demorava 2h para gerar um fluxo de pedido de indicações de PDVs e consegui criar um código com python em que ele faz todo o fluxo e cria a planilha sozinho e agora eu levo apenas 5min&lt;/user_input&gt;</v>
      </c>
      <c r="S104" s="18">
        <f t="array" ref="S104">index('Response Scoring'!$E:$E,match($A104,'Response Scoring'!$A:$A,0))</f>
        <v>3</v>
      </c>
      <c r="T104" s="19">
        <f t="shared" si="7"/>
        <v>1</v>
      </c>
      <c r="U104" s="19">
        <f t="shared" si="8"/>
        <v>5.416666667</v>
      </c>
      <c r="V104" s="18" t="str">
        <f>'Raw Data'!$X100</f>
        <v>Analyzing presentation slides to evaluate both the visual design and written content for consistency</v>
      </c>
      <c r="W104" s="18">
        <f t="shared" si="9"/>
        <v>1</v>
      </c>
      <c r="X104" s="18" t="str">
        <f>'Raw Data'!$Y100</f>
        <v>Hallucinations (generating false or misleading information), Biases in answers, Data privacy concerns when information is shared with an LLM, Vulnerability to manipulation by bad actors</v>
      </c>
      <c r="Y104" s="22">
        <f t="shared" si="10"/>
        <v>1</v>
      </c>
      <c r="Z104" s="18" t="str">
        <f>'Raw Data'!$Z100</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04" s="19">
        <f t="shared" si="11"/>
        <v>0</v>
      </c>
      <c r="AB104" s="18" t="str">
        <f>'Raw Data'!$AA100</f>
        <v>Always: I routinely cross-check AI outputs with reliable sources</v>
      </c>
      <c r="AC104" s="18">
        <f t="shared" si="12"/>
        <v>1</v>
      </c>
      <c r="AD104" s="18" t="str">
        <f>'Raw Data'!$AB100</f>
        <v>Use a different AI tool to review and verify the content, Cross-reference key claims with reliable external sources, Verify any calculations or data analysis independently</v>
      </c>
      <c r="AE104" s="18">
        <f t="shared" si="13"/>
        <v>0.75</v>
      </c>
      <c r="AF104" s="23">
        <v>9.0</v>
      </c>
      <c r="AG104" s="18" t="str">
        <f>'Raw Data'!$AC100</f>
        <v>Frequently: I systematically refine prompts until I’m satisfied</v>
      </c>
      <c r="AH104" s="18">
        <f t="shared" si="14"/>
        <v>1</v>
      </c>
      <c r="AI104" s="18" t="str">
        <f>'Raw Data'!$AD100</f>
        <v>haja como o meu assistente e me ajude a me preparar para uma reunião com os meus gestores em que falaremos sobre uma nova iniciativa e eu preciso destacar os pontos mais importantes</v>
      </c>
      <c r="AJ104" s="18" t="s">
        <v>440</v>
      </c>
      <c r="AK104" s="21" t="str">
        <f>substitute('Prompt Template'!$C$2,$AI$5,$AJ104)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&lt;prompt&gt;haja como o meu assistente e me ajude a me preparar para uma reunião com os meus gestores em que falaremos sobre uma nova iniciativa e eu preciso destacar os pontos mais importantes&lt;/prompt&gt;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&lt;user_input&gt;haja como o meu assistente e me ajude a me preparar para uma reunião com os meus gestores em que falaremos sobre uma nova iniciativa e eu preciso destacar os pontos mais importantes&lt;/user_input&gt;</v>
      </c>
      <c r="AL104" s="18">
        <f t="array" ref="AL104">index('Response Scoring'!$G:$G,match($A104,'Response Scoring'!$A:$A,0))</f>
        <v>3</v>
      </c>
      <c r="AM104" s="18">
        <f t="shared" si="15"/>
        <v>0.6</v>
      </c>
      <c r="AN104" s="18" t="str">
        <f>'Raw Data'!$AE100</f>
        <v>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v>
      </c>
      <c r="AO104" s="18" t="s">
        <v>441</v>
      </c>
      <c r="AP104" s="21" t="str">
        <f>substitute('Prompt Template'!$D$2,$AN$5,$AO104)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análises.&lt;/user_input&gt;
</v>
      </c>
      <c r="AQ104" s="18">
        <f t="array" ref="AQ104">index('Response Scoring'!$I:$I,match($A104,'Response Scoring'!$A:$A,0))</f>
        <v>4</v>
      </c>
      <c r="AR104" s="18">
        <f t="shared" si="16"/>
        <v>0.8</v>
      </c>
      <c r="AS104" s="24">
        <f t="shared" si="17"/>
        <v>7.6</v>
      </c>
      <c r="AT104" s="24">
        <f t="shared" si="18"/>
        <v>6.8</v>
      </c>
      <c r="AU104" s="18">
        <f t="shared" si="19"/>
        <v>35.03333333</v>
      </c>
      <c r="AV104" s="24">
        <f t="shared" si="20"/>
        <v>70.06666667</v>
      </c>
      <c r="AW104" s="18" t="str">
        <f t="shared" si="21"/>
        <v>AI Practitioner</v>
      </c>
      <c r="AX104" s="18" t="str">
        <f>'Raw Data'!AF100</f>
        <v>ChatGPT</v>
      </c>
      <c r="AY104" s="18" t="str">
        <f>'Raw Data'!AG100</f>
        <v>Yes</v>
      </c>
      <c r="AZ104" s="18" t="str">
        <f>'Raw Data'!AH100</f>
        <v/>
      </c>
      <c r="BA104" s="18" t="str">
        <f>'Raw Data'!AI100</f>
        <v/>
      </c>
      <c r="BB104" s="18" t="str">
        <f>'Raw Data'!AJ100</f>
        <v/>
      </c>
      <c r="BC104" s="18" t="str">
        <f>'Raw Data'!AK100</f>
        <v/>
      </c>
      <c r="BD104" s="18" t="str">
        <f>'Raw Data'!AL100</f>
        <v/>
      </c>
      <c r="BE104" s="18" t="str">
        <f>'Raw Data'!AM100</f>
        <v/>
      </c>
      <c r="BF104" s="18" t="str">
        <f>'Raw Data'!AN100</f>
        <v/>
      </c>
      <c r="BG104" s="18" t="str">
        <f>'Raw Data'!AO100</f>
        <v/>
      </c>
      <c r="BH104" s="18" t="str">
        <f>'Raw Data'!AP100</f>
        <v/>
      </c>
      <c r="BI104" s="18" t="str">
        <f>'Raw Data'!AQ100</f>
        <v/>
      </c>
      <c r="BJ104" s="18" t="str">
        <f>'Raw Data'!AR100</f>
        <v/>
      </c>
      <c r="BK104" s="18" t="str">
        <f>'Raw Data'!AS100</f>
        <v/>
      </c>
      <c r="BL104" s="18" t="str">
        <f>'Raw Data'!AT100</f>
        <v/>
      </c>
      <c r="BM104" s="18" t="str">
        <f>'Raw Data'!AU100</f>
        <v/>
      </c>
      <c r="BN104" s="18" t="str">
        <f>'Raw Data'!AV100</f>
        <v/>
      </c>
      <c r="BO104" s="18" t="str">
        <f>'Raw Data'!AW100</f>
        <v/>
      </c>
      <c r="BP104" s="18" t="str">
        <f>'Raw Data'!AX100</f>
        <v/>
      </c>
      <c r="BQ104" s="18" t="str">
        <f>'Raw Data'!AY100</f>
        <v/>
      </c>
      <c r="BR104" s="18" t="str">
        <f>'Raw Data'!AZ100</f>
        <v/>
      </c>
      <c r="BS104" s="18" t="str">
        <f>'Raw Data'!D100</f>
        <v/>
      </c>
      <c r="BT104" s="18" t="str">
        <f>'Raw Data'!E100</f>
        <v/>
      </c>
      <c r="BU104" s="18" t="str">
        <f>'Raw Data'!F100</f>
        <v>ZÉ</v>
      </c>
      <c r="BV104" s="25" t="str">
        <f>'Raw Data'!G100</f>
        <v>Operations</v>
      </c>
      <c r="BW104" s="25" t="str">
        <f t="shared" si="22"/>
        <v>#REF!</v>
      </c>
      <c r="BX104" s="25" t="str">
        <f>'Raw Data'!I100</f>
        <v>N/A</v>
      </c>
      <c r="BY104" s="18" t="str">
        <f>'Raw Data'!J100</f>
        <v/>
      </c>
      <c r="BZ104" s="18" t="str">
        <f>'Raw Data'!K100</f>
        <v/>
      </c>
      <c r="CA104" s="18" t="str">
        <f>'Raw Data'!L100</f>
        <v>Brazil</v>
      </c>
      <c r="CB104" s="18" t="str">
        <f>'Raw Data'!M100</f>
        <v>SAZ</v>
      </c>
      <c r="CC104" s="18" t="str">
        <f>'Raw Data'!N100</f>
        <v>Ambev</v>
      </c>
      <c r="CD104" s="25" t="str">
        <f>'Raw Data'!O100</f>
        <v>Sessin - Operations</v>
      </c>
      <c r="CE104" s="17" t="str">
        <f>'Raw Data'!P100</f>
        <v>Medium User</v>
      </c>
      <c r="CF104" s="17" t="str">
        <f>'Raw Data'!Q100</f>
        <v>Weekly</v>
      </c>
    </row>
    <row r="105" ht="15.75" customHeight="1">
      <c r="A105" s="18">
        <f>'Raw Data'!$A101</f>
        <v>99</v>
      </c>
      <c r="B105" s="18" t="str">
        <f>'Raw Data'!$R101</f>
        <v>Several times a week</v>
      </c>
      <c r="C105" s="18">
        <f t="shared" si="1"/>
        <v>0.75</v>
      </c>
      <c r="D105" s="18" t="str">
        <f>'Raw Data'!$S101</f>
        <v>Analyzing data or documents to extract insights or summaries</v>
      </c>
      <c r="E105" s="18">
        <f t="shared" si="2"/>
        <v>2</v>
      </c>
      <c r="F105" s="19">
        <f t="shared" si="3"/>
        <v>0.6666666667</v>
      </c>
      <c r="G105" s="20" t="str">
        <f>'Raw Data'!T101</f>
        <v>I’ve built custom AI tools (CustomGPTs, Copilot Agents, Google Gems, Claude Projects) for repetitive tasks</v>
      </c>
      <c r="H105" s="18">
        <f t="shared" si="4"/>
        <v>0.75</v>
      </c>
      <c r="I105" s="18" t="str">
        <f>'Raw Data'!$U101</f>
        <v>Ask AI to write the summary after you’ve analyzed all the data</v>
      </c>
      <c r="J105" s="18">
        <f t="shared" si="5"/>
        <v>0.33</v>
      </c>
      <c r="K105" s="18" t="str">
        <f>'Raw Data'!$V101</f>
        <v>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v>
      </c>
      <c r="L105" s="18" t="s">
        <v>442</v>
      </c>
      <c r="M105" s="21" t="str">
        <f>substitute('Prompt Template'!$A$2,$K$5,$L105)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convincente.&lt;/user_input&gt;</v>
      </c>
      <c r="N105" s="18">
        <f t="array" ref="N105">index('Response Scoring'!$C:$C,match($A105,'Response Scoring'!$A:$A,0))</f>
        <v>2</v>
      </c>
      <c r="O105" s="19">
        <f t="shared" si="6"/>
        <v>0.6666666667</v>
      </c>
      <c r="P105" s="18" t="str">
        <f>'Raw Data'!$W101</f>
        <v>Elaboro fluxo de análises usando a IA. Além de ser uma ferramenta na construção de queries em SQL, a ferramenta me ajuda a elaborar análises de negócio de modo a entender oportunidades na minha área e no zé delivery</v>
      </c>
      <c r="Q105" s="18" t="s">
        <v>443</v>
      </c>
      <c r="R105" s="21" t="str">
        <f>substitute('Prompt Template'!$B$2,$P$5,$Q105)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&lt;user_input&gt;Elaboro fluxo de análises usando a IA. Além de ser uma ferramenta na construção de queries em SQL, a ferramenta me ajuda a elaborar análises de negócio de modo a entender oportunidades na minha área e no zé delivery&lt;/user_input&gt;</v>
      </c>
      <c r="S105" s="18">
        <f t="array" ref="S105">index('Response Scoring'!$E:$E,match($A105,'Response Scoring'!$A:$A,0))</f>
        <v>3</v>
      </c>
      <c r="T105" s="19">
        <f t="shared" si="7"/>
        <v>1</v>
      </c>
      <c r="U105" s="19">
        <f t="shared" si="8"/>
        <v>4.163333333</v>
      </c>
      <c r="V105" s="18" t="str">
        <f>'Raw Data'!$X101</f>
        <v>Analyzing presentation slides to evaluate both the visual design and written content for consistency</v>
      </c>
      <c r="W105" s="18">
        <f t="shared" si="9"/>
        <v>1</v>
      </c>
      <c r="X105" s="18" t="str">
        <f>'Raw Data'!$Y101</f>
        <v>Hallucinations (generating false or misleading information), Data privacy concerns when information is shared with an LLM, Biases in answers, Vulnerability to manipulation by bad actors</v>
      </c>
      <c r="Y105" s="22">
        <f t="shared" si="10"/>
        <v>1</v>
      </c>
      <c r="Z105" s="18" t="str">
        <f>'Raw Data'!$Z101</f>
        <v>Avoid using AI tools for anything work-related, Use secure company instances or enterprise plans when available, Anonymize information by removing identifying details</v>
      </c>
      <c r="AA105" s="19">
        <f t="shared" si="11"/>
        <v>0</v>
      </c>
      <c r="AB105" s="18" t="str">
        <f>'Raw Data'!$AA101</f>
        <v>Always: I routinely cross-check AI outputs with reliable sources</v>
      </c>
      <c r="AC105" s="18">
        <f t="shared" si="12"/>
        <v>1</v>
      </c>
      <c r="AD105" s="18" t="str">
        <f>'Raw Data'!$AB101</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05" s="18">
        <f t="shared" si="13"/>
        <v>0</v>
      </c>
      <c r="AF105" s="23">
        <v>9.0</v>
      </c>
      <c r="AG105" s="18" t="str">
        <f>'Raw Data'!$AC101</f>
        <v>Frequently: I systematically refine prompts until I’m satisfied</v>
      </c>
      <c r="AH105" s="18">
        <f t="shared" si="14"/>
        <v>1</v>
      </c>
      <c r="AI105" s="18" t="str">
        <f>'Raw Data'!$AD101</f>
        <v>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v>
      </c>
      <c r="AJ105" s="18" t="s">
        <v>444</v>
      </c>
      <c r="AK105" s="21" t="str">
        <f>substitute('Prompt Template'!$C$2,$AI$5,$AJ105)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storytelling.&lt;/user_input&gt;</v>
      </c>
      <c r="AL105" s="18">
        <f t="array" ref="AL105">index('Response Scoring'!$G:$G,match($A105,'Response Scoring'!$A:$A,0))</f>
        <v>4</v>
      </c>
      <c r="AM105" s="18">
        <f t="shared" si="15"/>
        <v>0.8</v>
      </c>
      <c r="AN105" s="18" t="str">
        <f>'Raw Data'!$AE101</f>
        <v>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v>
      </c>
      <c r="AO105" s="18" t="s">
        <v>445</v>
      </c>
      <c r="AP105" s="21" t="str">
        <f>substitute('Prompt Template'!$D$2,$AN$5,$AO105)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emergentes.&lt;/user_input&gt;
</v>
      </c>
      <c r="AQ105" s="18">
        <f t="array" ref="AQ105">index('Response Scoring'!$I:$I,match($A105,'Response Scoring'!$A:$A,0))</f>
        <v>3</v>
      </c>
      <c r="AR105" s="18">
        <f t="shared" si="16"/>
        <v>0.6</v>
      </c>
      <c r="AS105" s="24">
        <f t="shared" si="17"/>
        <v>7.3</v>
      </c>
      <c r="AT105" s="24">
        <f t="shared" si="18"/>
        <v>8.4</v>
      </c>
      <c r="AU105" s="18">
        <f t="shared" si="19"/>
        <v>31.92666667</v>
      </c>
      <c r="AV105" s="24">
        <f t="shared" si="20"/>
        <v>63.85333333</v>
      </c>
      <c r="AW105" s="18" t="str">
        <f t="shared" si="21"/>
        <v>AI Practitioner</v>
      </c>
      <c r="AX105" s="18" t="str">
        <f>'Raw Data'!AF101</f>
        <v>ChatGPT, CoPilot, Gemini</v>
      </c>
      <c r="AY105" s="18" t="str">
        <f>'Raw Data'!AG101</f>
        <v>No</v>
      </c>
      <c r="AZ105" s="18" t="str">
        <f>'Raw Data'!AH101</f>
        <v/>
      </c>
      <c r="BA105" s="18" t="str">
        <f>'Raw Data'!AI101</f>
        <v/>
      </c>
      <c r="BB105" s="18" t="str">
        <f>'Raw Data'!AJ101</f>
        <v/>
      </c>
      <c r="BC105" s="18" t="str">
        <f>'Raw Data'!AK101</f>
        <v/>
      </c>
      <c r="BD105" s="18" t="str">
        <f>'Raw Data'!AL101</f>
        <v/>
      </c>
      <c r="BE105" s="18" t="str">
        <f>'Raw Data'!AM101</f>
        <v/>
      </c>
      <c r="BF105" s="18" t="str">
        <f>'Raw Data'!AN101</f>
        <v/>
      </c>
      <c r="BG105" s="18" t="str">
        <f>'Raw Data'!AO101</f>
        <v/>
      </c>
      <c r="BH105" s="18" t="str">
        <f>'Raw Data'!AP101</f>
        <v/>
      </c>
      <c r="BI105" s="18" t="str">
        <f>'Raw Data'!AQ101</f>
        <v/>
      </c>
      <c r="BJ105" s="18" t="str">
        <f>'Raw Data'!AR101</f>
        <v/>
      </c>
      <c r="BK105" s="18" t="str">
        <f>'Raw Data'!AS101</f>
        <v/>
      </c>
      <c r="BL105" s="18" t="str">
        <f>'Raw Data'!AT101</f>
        <v/>
      </c>
      <c r="BM105" s="18" t="str">
        <f>'Raw Data'!AU101</f>
        <v/>
      </c>
      <c r="BN105" s="18" t="str">
        <f>'Raw Data'!AV101</f>
        <v/>
      </c>
      <c r="BO105" s="18" t="str">
        <f>'Raw Data'!AW101</f>
        <v/>
      </c>
      <c r="BP105" s="18" t="str">
        <f>'Raw Data'!AX101</f>
        <v/>
      </c>
      <c r="BQ105" s="18" t="str">
        <f>'Raw Data'!AY101</f>
        <v/>
      </c>
      <c r="BR105" s="18" t="str">
        <f>'Raw Data'!AZ101</f>
        <v/>
      </c>
      <c r="BS105" s="18" t="str">
        <f>'Raw Data'!D101</f>
        <v/>
      </c>
      <c r="BT105" s="18" t="str">
        <f>'Raw Data'!E101</f>
        <v/>
      </c>
      <c r="BU105" s="18" t="str">
        <f>'Raw Data'!F101</f>
        <v>ZÉ</v>
      </c>
      <c r="BV105" s="25" t="str">
        <f>'Raw Data'!G101</f>
        <v>Dig. Insights / Finance</v>
      </c>
      <c r="BW105" s="25" t="str">
        <f t="shared" si="22"/>
        <v>#REF!</v>
      </c>
      <c r="BX105" s="25" t="str">
        <f>'Raw Data'!I101</f>
        <v>N/A</v>
      </c>
      <c r="BY105" s="18" t="str">
        <f>'Raw Data'!J101</f>
        <v/>
      </c>
      <c r="BZ105" s="18" t="str">
        <f>'Raw Data'!K101</f>
        <v/>
      </c>
      <c r="CA105" s="18" t="str">
        <f>'Raw Data'!L101</f>
        <v>Brazil</v>
      </c>
      <c r="CB105" s="18" t="str">
        <f>'Raw Data'!M101</f>
        <v>SAZ</v>
      </c>
      <c r="CC105" s="18" t="str">
        <f>'Raw Data'!N101</f>
        <v>Ambev</v>
      </c>
      <c r="CD105" s="25" t="str">
        <f>'Raw Data'!O101</f>
        <v>Azambuja - Dig. Insights / Finance</v>
      </c>
      <c r="CE105" s="17" t="str">
        <f>'Raw Data'!P101</f>
        <v>Medium User</v>
      </c>
      <c r="CF105" s="17" t="str">
        <f>'Raw Data'!Q101</f>
        <v>Weekly</v>
      </c>
    </row>
    <row r="106" ht="15.75" customHeight="1">
      <c r="A106" s="18">
        <f>'Raw Data'!$A102</f>
        <v>100</v>
      </c>
      <c r="B106" s="18" t="str">
        <f>'Raw Data'!$R102</f>
        <v>Several times a week</v>
      </c>
      <c r="C106" s="18">
        <f t="shared" si="1"/>
        <v>0.75</v>
      </c>
      <c r="D106" s="18" t="str">
        <f>'Raw Data'!$S102</f>
        <v>Getting quick answers to specific questions or looking up information, Editing or improving text I’ve already written (emails, documents, presentations), Writing or debugging code, scripts, or formulas, Brainstorming ideas, testing concepts, or getting feedback on my thinking</v>
      </c>
      <c r="E106" s="18">
        <f t="shared" si="2"/>
        <v>2</v>
      </c>
      <c r="F106" s="19">
        <f t="shared" si="3"/>
        <v>0.6666666667</v>
      </c>
      <c r="G106" s="20" t="str">
        <f>'Raw Data'!T102</f>
        <v>I create fresh prompts each time I use AI</v>
      </c>
      <c r="H106" s="18">
        <f t="shared" si="4"/>
        <v>0.25</v>
      </c>
      <c r="I106" s="18" t="str">
        <f>'Raw Data'!$U102</f>
        <v>Ask AI to write the summary after you’ve analyzed all the data</v>
      </c>
      <c r="J106" s="18">
        <f t="shared" si="5"/>
        <v>0.33</v>
      </c>
      <c r="K106" s="18" t="str">
        <f>'Raw Data'!$V102</f>
        <v>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v>
      </c>
      <c r="L106" s="18" t="s">
        <v>446</v>
      </c>
      <c r="M106" s="21" t="str">
        <f>substitute('Prompt Template'!$A$2,$K$5,$L106)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fora.&lt;/user_input&gt;</v>
      </c>
      <c r="N106" s="18">
        <f t="array" ref="N106">index('Response Scoring'!$C:$C,match($A106,'Response Scoring'!$A:$A,0))</f>
        <v>3</v>
      </c>
      <c r="O106" s="19">
        <f t="shared" si="6"/>
        <v>1</v>
      </c>
      <c r="P106" s="18" t="str">
        <f>'Raw Data'!$W102</f>
        <v>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v>
      </c>
      <c r="Q106" s="18" t="s">
        <v>447</v>
      </c>
      <c r="R106" s="21" t="str">
        <f>substitute('Prompt Template'!$B$2,$P$5,$Q106)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diferentes&lt;/user_input&gt;</v>
      </c>
      <c r="S106" s="18">
        <f t="array" ref="S106">index('Response Scoring'!$E:$E,match($A106,'Response Scoring'!$A:$A,0))</f>
        <v>2</v>
      </c>
      <c r="T106" s="19">
        <f t="shared" si="7"/>
        <v>0.6666666667</v>
      </c>
      <c r="U106" s="19">
        <f t="shared" si="8"/>
        <v>3.663333333</v>
      </c>
      <c r="V106" s="18" t="str">
        <f>'Raw Data'!$X102</f>
        <v>Analyzing presentation slides to evaluate both the visual design and written content for consistency</v>
      </c>
      <c r="W106" s="18">
        <f t="shared" si="9"/>
        <v>1</v>
      </c>
      <c r="X106" s="18" t="str">
        <f>'Raw Data'!$Y102</f>
        <v>Hallucinations (generating false or misleading information)</v>
      </c>
      <c r="Y106" s="22">
        <f t="shared" si="10"/>
        <v>0.25</v>
      </c>
      <c r="Z106" s="18" t="str">
        <f>'Raw Data'!$Z102</f>
        <v>Verify that the AI tool has SSL/HTTPS encryption before using it, Anonymize information by removing identifying details, Use secure company instances or enterprise plans when available</v>
      </c>
      <c r="AA106" s="19">
        <f t="shared" si="11"/>
        <v>0</v>
      </c>
      <c r="AB106" s="18" t="str">
        <f>'Raw Data'!$AA102</f>
        <v>Always: I routinely cross-check AI outputs with reliable sources</v>
      </c>
      <c r="AC106" s="18">
        <f t="shared" si="12"/>
        <v>1</v>
      </c>
      <c r="AD106" s="18" t="str">
        <f>'Raw Data'!$AB102</f>
        <v>Use a different AI tool to review and verify the content, Cross-reference key claims with reliable external sources, Verify any calculations or data analysis independently</v>
      </c>
      <c r="AE106" s="18">
        <f t="shared" si="13"/>
        <v>0.75</v>
      </c>
      <c r="AF106" s="23">
        <v>2.2</v>
      </c>
      <c r="AG106" s="18" t="str">
        <f>'Raw Data'!$AC102</f>
        <v>Sometimes: I iterate 2–3 times to reach a good result</v>
      </c>
      <c r="AH106" s="18">
        <f t="shared" si="14"/>
        <v>0.67</v>
      </c>
      <c r="AI106" s="18" t="str">
        <f>'Raw Data'!$AD102</f>
        <v>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v>
      </c>
      <c r="AJ106" s="18" t="s">
        <v>448</v>
      </c>
      <c r="AK106" s="21" t="str">
        <f>substitute('Prompt Template'!$C$2,$AI$5,$AJ106)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necessários&lt;/user_input&gt;</v>
      </c>
      <c r="AL106" s="18">
        <f t="array" ref="AL106">index('Response Scoring'!$G:$G,match($A106,'Response Scoring'!$A:$A,0))</f>
        <v>4</v>
      </c>
      <c r="AM106" s="18">
        <f t="shared" si="15"/>
        <v>0.8</v>
      </c>
      <c r="AN106" s="18" t="str">
        <f>'Raw Data'!$AE102</f>
        <v>Eu não sei como criar instruções de IA personalizadas</v>
      </c>
      <c r="AO106" s="18" t="s">
        <v>140</v>
      </c>
      <c r="AP106" s="21" t="str">
        <f>substitute('Prompt Template'!$D$2,$AN$5,$AO106)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6" s="18">
        <f t="array" ref="AQ106">index('Response Scoring'!$I:$I,match($A106,'Response Scoring'!$A:$A,0))</f>
        <v>0</v>
      </c>
      <c r="AR106" s="18">
        <f t="shared" si="16"/>
        <v>0</v>
      </c>
      <c r="AS106" s="24">
        <f t="shared" si="17"/>
        <v>3.805</v>
      </c>
      <c r="AT106" s="24">
        <f t="shared" si="18"/>
        <v>7.74</v>
      </c>
      <c r="AU106" s="18">
        <f t="shared" si="19"/>
        <v>17.13666667</v>
      </c>
      <c r="AV106" s="24">
        <f t="shared" si="20"/>
        <v>34.27333333</v>
      </c>
      <c r="AW106" s="18" t="str">
        <f t="shared" si="21"/>
        <v>AI Experimenter</v>
      </c>
      <c r="AX106" s="18" t="str">
        <f>'Raw Data'!AF102</f>
        <v>ChatGPT</v>
      </c>
      <c r="AY106" s="18" t="str">
        <f>'Raw Data'!AG102</f>
        <v>Yes</v>
      </c>
      <c r="AZ106" s="18" t="str">
        <f>'Raw Data'!AH102</f>
        <v/>
      </c>
      <c r="BA106" s="18" t="str">
        <f>'Raw Data'!AI102</f>
        <v/>
      </c>
      <c r="BB106" s="18" t="str">
        <f>'Raw Data'!AJ102</f>
        <v/>
      </c>
      <c r="BC106" s="18" t="str">
        <f>'Raw Data'!AK102</f>
        <v/>
      </c>
      <c r="BD106" s="18" t="str">
        <f>'Raw Data'!AL102</f>
        <v/>
      </c>
      <c r="BE106" s="18" t="str">
        <f>'Raw Data'!AM102</f>
        <v/>
      </c>
      <c r="BF106" s="18" t="str">
        <f>'Raw Data'!AN102</f>
        <v/>
      </c>
      <c r="BG106" s="18" t="str">
        <f>'Raw Data'!AO102</f>
        <v/>
      </c>
      <c r="BH106" s="18" t="str">
        <f>'Raw Data'!AP102</f>
        <v/>
      </c>
      <c r="BI106" s="18" t="str">
        <f>'Raw Data'!AQ102</f>
        <v/>
      </c>
      <c r="BJ106" s="18" t="str">
        <f>'Raw Data'!AR102</f>
        <v/>
      </c>
      <c r="BK106" s="18" t="str">
        <f>'Raw Data'!AS102</f>
        <v/>
      </c>
      <c r="BL106" s="18" t="str">
        <f>'Raw Data'!AT102</f>
        <v/>
      </c>
      <c r="BM106" s="18" t="str">
        <f>'Raw Data'!AU102</f>
        <v/>
      </c>
      <c r="BN106" s="18" t="str">
        <f>'Raw Data'!AV102</f>
        <v/>
      </c>
      <c r="BO106" s="18" t="str">
        <f>'Raw Data'!AW102</f>
        <v/>
      </c>
      <c r="BP106" s="18" t="str">
        <f>'Raw Data'!AX102</f>
        <v/>
      </c>
      <c r="BQ106" s="18" t="str">
        <f>'Raw Data'!AY102</f>
        <v/>
      </c>
      <c r="BR106" s="18" t="str">
        <f>'Raw Data'!AZ102</f>
        <v/>
      </c>
      <c r="BS106" s="18" t="str">
        <f>'Raw Data'!D102</f>
        <v/>
      </c>
      <c r="BT106" s="18" t="str">
        <f>'Raw Data'!E102</f>
        <v/>
      </c>
      <c r="BU106" s="18" t="str">
        <f>'Raw Data'!F102</f>
        <v>ZÉ</v>
      </c>
      <c r="BV106" s="25" t="str">
        <f>'Raw Data'!G102</f>
        <v>Operations</v>
      </c>
      <c r="BW106" s="25" t="str">
        <f t="shared" si="22"/>
        <v>#REF!</v>
      </c>
      <c r="BX106" s="25" t="str">
        <f>'Raw Data'!I102</f>
        <v>N/A</v>
      </c>
      <c r="BY106" s="18" t="str">
        <f>'Raw Data'!J102</f>
        <v/>
      </c>
      <c r="BZ106" s="18" t="str">
        <f>'Raw Data'!K102</f>
        <v/>
      </c>
      <c r="CA106" s="18" t="str">
        <f>'Raw Data'!L102</f>
        <v>Brazil</v>
      </c>
      <c r="CB106" s="18" t="str">
        <f>'Raw Data'!M102</f>
        <v>SAZ</v>
      </c>
      <c r="CC106" s="18" t="str">
        <f>'Raw Data'!N102</f>
        <v>Ambev</v>
      </c>
      <c r="CD106" s="25" t="str">
        <f>'Raw Data'!O102</f>
        <v>Sessin - Operations</v>
      </c>
      <c r="CE106" s="17" t="str">
        <f>'Raw Data'!P102</f>
        <v>Light User</v>
      </c>
      <c r="CF106" s="17" t="str">
        <f>'Raw Data'!Q102</f>
        <v>Weekly</v>
      </c>
    </row>
    <row r="107" ht="15.75" customHeight="1">
      <c r="A107" s="18">
        <f>'Raw Data'!$A103</f>
        <v>101</v>
      </c>
      <c r="B107" s="18" t="str">
        <f>'Raw Data'!$R103</f>
        <v>Weekly</v>
      </c>
      <c r="C107" s="18">
        <f t="shared" si="1"/>
        <v>0.5</v>
      </c>
      <c r="D107" s="18" t="str">
        <f>'Raw Data'!$S103</f>
        <v>Getting quick answers to specific questions or looking up information</v>
      </c>
      <c r="E107" s="18">
        <f t="shared" si="2"/>
        <v>1</v>
      </c>
      <c r="F107" s="19">
        <f t="shared" si="3"/>
        <v>0.3333333333</v>
      </c>
      <c r="G107" s="20" t="str">
        <f>'Raw Data'!T103</f>
        <v>I maintain a library of prompts that I reuse frequently</v>
      </c>
      <c r="H107" s="18">
        <f t="shared" si="4"/>
        <v>0.5</v>
      </c>
      <c r="I107" s="18" t="str">
        <f>'Raw Data'!$U103</f>
        <v>Ask AI to write the summary after you’ve analyzed all the data</v>
      </c>
      <c r="J107" s="18">
        <f t="shared" si="5"/>
        <v>0.33</v>
      </c>
      <c r="K107" s="18" t="str">
        <f>'Raw Data'!$V103</f>
        <v>Buscaria informações sobre o tema, pediria pra IA resumir e montar gráficos com os pontos mais relevantes. Ressaltando alguns textos importantes que devem ser apresentados.</v>
      </c>
      <c r="L107" s="18" t="s">
        <v>449</v>
      </c>
      <c r="M107" s="21" t="str">
        <f>substitute('Prompt Template'!$A$2,$K$5,$L107)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informações sobre o tema, pediria pra IA resumir e montar gráficos com os pontos mais relevantes. Ressaltando alguns textos importantes que devem ser apresentados.&lt;/user_input&gt;</v>
      </c>
      <c r="N107" s="18">
        <f t="array" ref="N107">index('Response Scoring'!$C:$C,match($A107,'Response Scoring'!$A:$A,0))</f>
        <v>2</v>
      </c>
      <c r="O107" s="19">
        <f t="shared" si="6"/>
        <v>0.6666666667</v>
      </c>
      <c r="P107" s="18" t="str">
        <f>'Raw Data'!$W103</f>
        <v>Eu tenho uma demanda alta de processos diariamente, a IA me ajuda analisar dados visto que isso é o que me toma mais tempo ao longo dos meus dias. Tenho informações e um direcionamento do que fazer e como melhorar os numeros. Repasso isso com minhas lideranças.</v>
      </c>
      <c r="Q107" s="18" t="s">
        <v>450</v>
      </c>
      <c r="R107" s="21" t="str">
        <f>substitute('Prompt Template'!$B$2,$P$5,$Q107)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tenho uma demanda alta de processos diariamente, a IA me ajuda analisar dados visto que isso é o que me toma mais tempo ao longo dos meus dias. Tenho informações e um direcionamento do que fazer e como melhorar os numeros. Repasso isso com minhas lideranças.&lt;/user_input&gt;</v>
      </c>
      <c r="S107" s="18">
        <f t="array" ref="S107">index('Response Scoring'!$E:$E,match($A107,'Response Scoring'!$A:$A,0))</f>
        <v>2</v>
      </c>
      <c r="T107" s="19">
        <f t="shared" si="7"/>
        <v>0.6666666667</v>
      </c>
      <c r="U107" s="19">
        <f t="shared" si="8"/>
        <v>2.996666667</v>
      </c>
      <c r="V107" s="18" t="str">
        <f>'Raw Data'!$X103</f>
        <v>Analyzing presentation slides to evaluate both the visual design and written content for consistency</v>
      </c>
      <c r="W107" s="18">
        <f t="shared" si="9"/>
        <v>1</v>
      </c>
      <c r="X107" s="18" t="str">
        <f>'Raw Data'!$Y103</f>
        <v>Data privacy concerns when information is shared with an LLM</v>
      </c>
      <c r="Y107" s="22">
        <f t="shared" si="10"/>
        <v>0.25</v>
      </c>
      <c r="Z107" s="18" t="str">
        <f>'Raw Data'!$Z103</f>
        <v>Use secure company instances or enterprise plans when available</v>
      </c>
      <c r="AA107" s="19">
        <f t="shared" si="11"/>
        <v>0.5</v>
      </c>
      <c r="AB107" s="18" t="str">
        <f>'Raw Data'!$AA103</f>
        <v>Never: I typically trust the output as is</v>
      </c>
      <c r="AC107" s="18">
        <f t="shared" si="12"/>
        <v>0</v>
      </c>
      <c r="AD107" s="18" t="str">
        <f>'Raw Data'!$AB103</f>
        <v>Check if the response uses confident language and specific details, Cross-reference key claims with reliable external sources</v>
      </c>
      <c r="AE107" s="18">
        <f t="shared" si="13"/>
        <v>0</v>
      </c>
      <c r="AF107" s="23">
        <v>9.3</v>
      </c>
      <c r="AG107" s="18" t="str">
        <f>'Raw Data'!$AC103</f>
        <v>Rarely: I only tweak the prompt if something feels obviously off</v>
      </c>
      <c r="AH107" s="18">
        <f t="shared" si="14"/>
        <v>0.33</v>
      </c>
      <c r="AI107" s="18" t="str">
        <f>'Raw Data'!$AD103</f>
        <v>Eu não sei como criar um prompt</v>
      </c>
      <c r="AJ107" s="18" t="s">
        <v>427</v>
      </c>
      <c r="AK107" s="21" t="str">
        <f>substitute('Prompt Template'!$C$2,$AI$5,$AJ107)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07" s="18">
        <f t="array" ref="AL107">index('Response Scoring'!$G:$G,match($A107,'Response Scoring'!$A:$A,0))</f>
        <v>0</v>
      </c>
      <c r="AM107" s="18">
        <f t="shared" si="15"/>
        <v>0</v>
      </c>
      <c r="AN107" s="18" t="str">
        <f>'Raw Data'!$AE103</f>
        <v>eu não sei como criar instruções de IA personalizadas</v>
      </c>
      <c r="AO107" s="18" t="s">
        <v>155</v>
      </c>
      <c r="AP107" s="21" t="str">
        <f>substitute('Prompt Template'!$D$2,$AN$5,$AO107)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7" s="18">
        <f t="array" ref="AQ107">index('Response Scoring'!$I:$I,match($A107,'Response Scoring'!$A:$A,0))</f>
        <v>0</v>
      </c>
      <c r="AR107" s="18">
        <f t="shared" si="16"/>
        <v>0</v>
      </c>
      <c r="AS107" s="24">
        <f t="shared" si="17"/>
        <v>0.495</v>
      </c>
      <c r="AT107" s="24">
        <f t="shared" si="18"/>
        <v>0.66</v>
      </c>
      <c r="AU107" s="18">
        <f t="shared" si="19"/>
        <v>16.28333333</v>
      </c>
      <c r="AV107" s="24">
        <f t="shared" si="20"/>
        <v>32.56666667</v>
      </c>
      <c r="AW107" s="18" t="str">
        <f t="shared" si="21"/>
        <v>AI Experimenter</v>
      </c>
      <c r="AX107" s="18" t="str">
        <f>'Raw Data'!AF103</f>
        <v>ChatGPT</v>
      </c>
      <c r="AY107" s="18" t="str">
        <f>'Raw Data'!AG103</f>
        <v>No</v>
      </c>
      <c r="AZ107" s="18" t="str">
        <f>'Raw Data'!AH103</f>
        <v/>
      </c>
      <c r="BA107" s="18" t="str">
        <f>'Raw Data'!AI103</f>
        <v/>
      </c>
      <c r="BB107" s="18" t="str">
        <f>'Raw Data'!AJ103</f>
        <v/>
      </c>
      <c r="BC107" s="18" t="str">
        <f>'Raw Data'!AK103</f>
        <v/>
      </c>
      <c r="BD107" s="18" t="str">
        <f>'Raw Data'!AL103</f>
        <v/>
      </c>
      <c r="BE107" s="18" t="str">
        <f>'Raw Data'!AM103</f>
        <v/>
      </c>
      <c r="BF107" s="18" t="str">
        <f>'Raw Data'!AN103</f>
        <v/>
      </c>
      <c r="BG107" s="18" t="str">
        <f>'Raw Data'!AO103</f>
        <v/>
      </c>
      <c r="BH107" s="18" t="str">
        <f>'Raw Data'!AP103</f>
        <v/>
      </c>
      <c r="BI107" s="18" t="str">
        <f>'Raw Data'!AQ103</f>
        <v/>
      </c>
      <c r="BJ107" s="18" t="str">
        <f>'Raw Data'!AR103</f>
        <v/>
      </c>
      <c r="BK107" s="18" t="str">
        <f>'Raw Data'!AS103</f>
        <v/>
      </c>
      <c r="BL107" s="18" t="str">
        <f>'Raw Data'!AT103</f>
        <v/>
      </c>
      <c r="BM107" s="18" t="str">
        <f>'Raw Data'!AU103</f>
        <v/>
      </c>
      <c r="BN107" s="18" t="str">
        <f>'Raw Data'!AV103</f>
        <v/>
      </c>
      <c r="BO107" s="18" t="str">
        <f>'Raw Data'!AW103</f>
        <v/>
      </c>
      <c r="BP107" s="18" t="str">
        <f>'Raw Data'!AX103</f>
        <v/>
      </c>
      <c r="BQ107" s="18" t="str">
        <f>'Raw Data'!AY103</f>
        <v/>
      </c>
      <c r="BR107" s="18" t="str">
        <f>'Raw Data'!AZ103</f>
        <v/>
      </c>
      <c r="BS107" s="18" t="str">
        <f>'Raw Data'!D103</f>
        <v/>
      </c>
      <c r="BT107" s="18" t="str">
        <f>'Raw Data'!E103</f>
        <v/>
      </c>
      <c r="BU107" s="18" t="str">
        <f>'Raw Data'!F103</f>
        <v>ZÉ</v>
      </c>
      <c r="BV107" s="25" t="str">
        <f>'Raw Data'!G103</f>
        <v>OPERATIONS</v>
      </c>
      <c r="BW107" s="25" t="str">
        <f t="shared" si="22"/>
        <v>#REF!</v>
      </c>
      <c r="BX107" s="25" t="str">
        <f>'Raw Data'!I103</f>
        <v>N/A</v>
      </c>
      <c r="BY107" s="18" t="str">
        <f>'Raw Data'!J103</f>
        <v/>
      </c>
      <c r="BZ107" s="18" t="str">
        <f>'Raw Data'!K103</f>
        <v/>
      </c>
      <c r="CA107" s="18" t="str">
        <f>'Raw Data'!L103</f>
        <v>Brazil</v>
      </c>
      <c r="CB107" s="18" t="str">
        <f>'Raw Data'!M103</f>
        <v>SAZ</v>
      </c>
      <c r="CC107" s="18" t="str">
        <f>'Raw Data'!N103</f>
        <v>Ambev</v>
      </c>
      <c r="CD107" s="25" t="str">
        <f>'Raw Data'!O103</f>
        <v>Operations - Sessin</v>
      </c>
      <c r="CE107" s="17" t="str">
        <f>'Raw Data'!P103</f>
        <v/>
      </c>
      <c r="CF107" s="17" t="str">
        <f>'Raw Data'!Q103</f>
        <v/>
      </c>
    </row>
    <row r="108" ht="15.75" customHeight="1">
      <c r="A108" s="18">
        <f>'Raw Data'!$A104</f>
        <v>102</v>
      </c>
      <c r="B108" s="18" t="str">
        <f>'Raw Data'!$R104</f>
        <v>Daily</v>
      </c>
      <c r="C108" s="18">
        <f t="shared" si="1"/>
        <v>1</v>
      </c>
      <c r="D108" s="18" t="str">
        <f>'Raw Data'!$S104</f>
        <v>Writing or debugging code, scripts, or formulas,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08" s="18">
        <f t="shared" si="2"/>
        <v>3</v>
      </c>
      <c r="F108" s="19">
        <f t="shared" si="3"/>
        <v>1</v>
      </c>
      <c r="G108" s="20" t="str">
        <f>'Raw Data'!T104</f>
        <v>I’ve built custom AI tools (CustomGPTs, Copilot Agents, Google Gems, Claude Projects) for repetitive tasks</v>
      </c>
      <c r="H108" s="18">
        <f t="shared" si="4"/>
        <v>0.75</v>
      </c>
      <c r="I108" s="18" t="str">
        <f>'Raw Data'!$U104</f>
        <v>Create a systematic process where AI handles data analysis and summary generation consistently</v>
      </c>
      <c r="J108" s="18">
        <f t="shared" si="5"/>
        <v>1</v>
      </c>
      <c r="K108" s="18" t="str">
        <f>'Raw Data'!$V104</f>
        <v>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v>
      </c>
      <c r="L108" s="18" t="s">
        <v>451</v>
      </c>
      <c r="M108" s="21" t="str">
        <f>substitute('Prompt Template'!$A$2,$K$5,$L108)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volta&lt;/user_input&gt;</v>
      </c>
      <c r="N108" s="18">
        <f t="array" ref="N108">index('Response Scoring'!$C:$C,match($A108,'Response Scoring'!$A:$A,0))</f>
        <v>3</v>
      </c>
      <c r="O108" s="19">
        <f t="shared" si="6"/>
        <v>1</v>
      </c>
      <c r="P108" s="18" t="str">
        <f>'Raw Data'!$W104</f>
        <v>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v>
      </c>
      <c r="Q108" s="18" t="s">
        <v>452</v>
      </c>
      <c r="R108" s="21" t="str">
        <f>substitute('Prompt Template'!$B$2,$P$5,$Q108)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qualidade&lt;/user_input&gt;</v>
      </c>
      <c r="S108" s="18">
        <f t="array" ref="S108">index('Response Scoring'!$E:$E,match($A108,'Response Scoring'!$A:$A,0))</f>
        <v>3</v>
      </c>
      <c r="T108" s="19">
        <f t="shared" si="7"/>
        <v>1</v>
      </c>
      <c r="U108" s="19">
        <f t="shared" si="8"/>
        <v>5.75</v>
      </c>
      <c r="V108" s="18" t="str">
        <f>'Raw Data'!$X104</f>
        <v>Creating a complete slide deck with visual design for an important client presentation</v>
      </c>
      <c r="W108" s="18">
        <f t="shared" si="9"/>
        <v>0</v>
      </c>
      <c r="X108" s="18" t="str">
        <f>'Raw Data'!$Y104</f>
        <v>Hallucinations (generating false or misleading information), Biases in answers, Vulnerability to manipulation by bad actors, Data privacy concerns when information is shared with an LLM</v>
      </c>
      <c r="Y108" s="22">
        <f t="shared" si="10"/>
        <v>1</v>
      </c>
      <c r="Z108" s="18" t="str">
        <f>'Raw Data'!$Z104</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08" s="19">
        <f t="shared" si="11"/>
        <v>0</v>
      </c>
      <c r="AB108" s="18" t="str">
        <f>'Raw Data'!$AA104</f>
        <v>Always: I routinely cross-check AI outputs with reliable sources</v>
      </c>
      <c r="AC108" s="18">
        <f t="shared" si="12"/>
        <v>1</v>
      </c>
      <c r="AD108" s="18" t="str">
        <f>'Raw Data'!$AB104</f>
        <v>Use a different AI tool to review and verify the content, Cross-reference key claims with reliable external sources, Verify any calculations or data analysis independently</v>
      </c>
      <c r="AE108" s="18">
        <f t="shared" si="13"/>
        <v>0.75</v>
      </c>
      <c r="AF108" s="23">
        <v>9.0</v>
      </c>
      <c r="AG108" s="18" t="str">
        <f>'Raw Data'!$AC104</f>
        <v>Frequently: I systematically refine prompts until I’m satisfied</v>
      </c>
      <c r="AH108" s="18">
        <f t="shared" si="14"/>
        <v>1</v>
      </c>
      <c r="AI108" s="18" t="str">
        <f>'Raw Data'!$AD104</f>
        <v>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v>
      </c>
      <c r="AJ108" s="18" t="s">
        <v>453</v>
      </c>
      <c r="AK108" s="21" t="str">
        <f>substitute('Prompt Template'!$C$2,$AI$5,$AJ108)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convincente&lt;/user_input&gt;</v>
      </c>
      <c r="AL108" s="18">
        <f t="array" ref="AL108">index('Response Scoring'!$G:$G,match($A108,'Response Scoring'!$A:$A,0))</f>
        <v>4</v>
      </c>
      <c r="AM108" s="18">
        <f t="shared" si="15"/>
        <v>0.8</v>
      </c>
      <c r="AN108" s="18" t="str">
        <f>'Raw Data'!$AE104</f>
        <v>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v>
      </c>
      <c r="AO108" s="18" t="s">
        <v>454</v>
      </c>
      <c r="AP108" s="21" t="str">
        <f>substitute('Prompt Template'!$D$2,$AN$5,$AO108)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análise&lt;/user_input&gt;
</v>
      </c>
      <c r="AQ108" s="18">
        <f t="array" ref="AQ108">index('Response Scoring'!$I:$I,match($A108,'Response Scoring'!$A:$A,0))</f>
        <v>4</v>
      </c>
      <c r="AR108" s="18">
        <f t="shared" si="16"/>
        <v>0.8</v>
      </c>
      <c r="AS108" s="24">
        <f t="shared" si="17"/>
        <v>8.3</v>
      </c>
      <c r="AT108" s="24">
        <f t="shared" si="18"/>
        <v>8.4</v>
      </c>
      <c r="AU108" s="18">
        <f t="shared" si="19"/>
        <v>37.1</v>
      </c>
      <c r="AV108" s="24">
        <f t="shared" si="20"/>
        <v>74.2</v>
      </c>
      <c r="AW108" s="18" t="str">
        <f t="shared" si="21"/>
        <v>AI Practitioner</v>
      </c>
      <c r="AX108" s="18" t="str">
        <f>'Raw Data'!AF104</f>
        <v>ChatGPT, CoPilot, Gemini</v>
      </c>
      <c r="AY108" s="18" t="str">
        <f>'Raw Data'!AG104</f>
        <v>Yes</v>
      </c>
      <c r="AZ108" s="18" t="str">
        <f>'Raw Data'!AH104</f>
        <v/>
      </c>
      <c r="BA108" s="18" t="str">
        <f>'Raw Data'!AI104</f>
        <v/>
      </c>
      <c r="BB108" s="18" t="str">
        <f>'Raw Data'!AJ104</f>
        <v/>
      </c>
      <c r="BC108" s="18" t="str">
        <f>'Raw Data'!AK104</f>
        <v/>
      </c>
      <c r="BD108" s="18" t="str">
        <f>'Raw Data'!AL104</f>
        <v/>
      </c>
      <c r="BE108" s="18" t="str">
        <f>'Raw Data'!AM104</f>
        <v/>
      </c>
      <c r="BF108" s="18" t="str">
        <f>'Raw Data'!AN104</f>
        <v/>
      </c>
      <c r="BG108" s="18" t="str">
        <f>'Raw Data'!AO104</f>
        <v/>
      </c>
      <c r="BH108" s="18" t="str">
        <f>'Raw Data'!AP104</f>
        <v/>
      </c>
      <c r="BI108" s="18" t="str">
        <f>'Raw Data'!AQ104</f>
        <v/>
      </c>
      <c r="BJ108" s="18" t="str">
        <f>'Raw Data'!AR104</f>
        <v/>
      </c>
      <c r="BK108" s="18" t="str">
        <f>'Raw Data'!AS104</f>
        <v/>
      </c>
      <c r="BL108" s="18" t="str">
        <f>'Raw Data'!AT104</f>
        <v/>
      </c>
      <c r="BM108" s="18" t="str">
        <f>'Raw Data'!AU104</f>
        <v/>
      </c>
      <c r="BN108" s="18" t="str">
        <f>'Raw Data'!AV104</f>
        <v/>
      </c>
      <c r="BO108" s="18" t="str">
        <f>'Raw Data'!AW104</f>
        <v/>
      </c>
      <c r="BP108" s="18" t="str">
        <f>'Raw Data'!AX104</f>
        <v/>
      </c>
      <c r="BQ108" s="18" t="str">
        <f>'Raw Data'!AY104</f>
        <v/>
      </c>
      <c r="BR108" s="18" t="str">
        <f>'Raw Data'!AZ104</f>
        <v/>
      </c>
      <c r="BS108" s="18" t="str">
        <f>'Raw Data'!D104</f>
        <v/>
      </c>
      <c r="BT108" s="18" t="str">
        <f>'Raw Data'!E104</f>
        <v/>
      </c>
      <c r="BU108" s="18" t="str">
        <f>'Raw Data'!F104</f>
        <v>ZÉ</v>
      </c>
      <c r="BV108" s="25" t="str">
        <f>'Raw Data'!G104</f>
        <v>Operations</v>
      </c>
      <c r="BW108" s="25" t="str">
        <f t="shared" si="22"/>
        <v>#REF!</v>
      </c>
      <c r="BX108" s="25" t="str">
        <f>'Raw Data'!I104</f>
        <v>N/A</v>
      </c>
      <c r="BY108" s="18" t="str">
        <f>'Raw Data'!J104</f>
        <v/>
      </c>
      <c r="BZ108" s="18" t="str">
        <f>'Raw Data'!K104</f>
        <v/>
      </c>
      <c r="CA108" s="18" t="str">
        <f>'Raw Data'!L104</f>
        <v>Brazil</v>
      </c>
      <c r="CB108" s="18" t="str">
        <f>'Raw Data'!M104</f>
        <v>SAZ</v>
      </c>
      <c r="CC108" s="18" t="str">
        <f>'Raw Data'!N104</f>
        <v>Ambev</v>
      </c>
      <c r="CD108" s="25" t="str">
        <f>'Raw Data'!O104</f>
        <v>Sessin - Operations</v>
      </c>
      <c r="CE108" s="17" t="str">
        <f>'Raw Data'!P104</f>
        <v>Light User</v>
      </c>
      <c r="CF108" s="17" t="str">
        <f>'Raw Data'!Q104</f>
        <v>Daily</v>
      </c>
    </row>
    <row r="109" ht="15.75" customHeight="1">
      <c r="A109" s="18">
        <f>'Raw Data'!$A105</f>
        <v>103</v>
      </c>
      <c r="B109" s="18" t="str">
        <f>'Raw Data'!$R105</f>
        <v>Daily</v>
      </c>
      <c r="C109" s="18">
        <f t="shared" si="1"/>
        <v>1</v>
      </c>
      <c r="D109" s="18" t="str">
        <f>'Raw Data'!$S105</f>
        <v>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v>
      </c>
      <c r="E109" s="18">
        <f t="shared" si="2"/>
        <v>2</v>
      </c>
      <c r="F109" s="19">
        <f t="shared" si="3"/>
        <v>0.6666666667</v>
      </c>
      <c r="G109" s="20" t="str">
        <f>'Raw Data'!T105</f>
        <v>I’ve created workflows that connect AI with other systems (Slack, Salesforce, email) using integrations or code</v>
      </c>
      <c r="H109" s="18">
        <f t="shared" si="4"/>
        <v>1</v>
      </c>
      <c r="I109" s="18" t="str">
        <f>'Raw Data'!$U105</f>
        <v>Create a systematic process where AI handles data analysis and summary generation consistently</v>
      </c>
      <c r="J109" s="18">
        <f t="shared" si="5"/>
        <v>1</v>
      </c>
      <c r="K109" s="18" t="str">
        <f>'Raw Data'!$V105</f>
        <v>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v>
      </c>
      <c r="L109" s="18" t="s">
        <v>455</v>
      </c>
      <c r="M109" s="21" t="str">
        <f>substitute('Prompt Template'!$A$2,$K$5,$L109)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liderança&lt;/user_input&gt;</v>
      </c>
      <c r="N109" s="18">
        <f t="array" ref="N109">index('Response Scoring'!$C:$C,match($A109,'Response Scoring'!$A:$A,0))</f>
        <v>3</v>
      </c>
      <c r="O109" s="19">
        <f t="shared" si="6"/>
        <v>1</v>
      </c>
      <c r="P109" s="18" t="str">
        <f>'Raw Data'!$W105</f>
        <v>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v>
      </c>
      <c r="Q109" s="18" t="s">
        <v>456</v>
      </c>
      <c r="R109" s="21" t="str">
        <f>substitute('Prompt Template'!$B$2,$P$5,$Q109)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manual.&lt;/user_input&gt;</v>
      </c>
      <c r="S109" s="18">
        <f t="array" ref="S109">index('Response Scoring'!$E:$E,match($A109,'Response Scoring'!$A:$A,0))</f>
        <v>2</v>
      </c>
      <c r="T109" s="19">
        <f t="shared" si="7"/>
        <v>0.6666666667</v>
      </c>
      <c r="U109" s="19">
        <f t="shared" si="8"/>
        <v>5.333333333</v>
      </c>
      <c r="V109" s="18" t="str">
        <f>'Raw Data'!$X105</f>
        <v>Predicting next week’s stock market performance for investment decisions</v>
      </c>
      <c r="W109" s="18">
        <f t="shared" si="9"/>
        <v>0</v>
      </c>
      <c r="X109" s="18" t="str">
        <f>'Raw Data'!$Y105</f>
        <v>Vulnerability to manipulation by bad actors, Data privacy concerns when information is shared with an LLM, Biases in answers, Hallucinations (generating false or misleading information)</v>
      </c>
      <c r="Y109" s="22">
        <f t="shared" si="10"/>
        <v>1</v>
      </c>
      <c r="Z109" s="18" t="str">
        <f>'Raw Data'!$Z105</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09" s="19">
        <f t="shared" si="11"/>
        <v>0</v>
      </c>
      <c r="AB109" s="18" t="str">
        <f>'Raw Data'!$AA105</f>
        <v>Always: I routinely cross-check AI outputs with reliable sources</v>
      </c>
      <c r="AC109" s="18">
        <f t="shared" si="12"/>
        <v>1</v>
      </c>
      <c r="AD109" s="18" t="str">
        <f>'Raw Data'!$AB105</f>
        <v>Use a different AI tool to review and verify the content, Cross-reference key claims with reliable external sources, Verify any calculations or data analysis independently</v>
      </c>
      <c r="AE109" s="18">
        <f t="shared" si="13"/>
        <v>0.75</v>
      </c>
      <c r="AF109" s="23">
        <v>10.0</v>
      </c>
      <c r="AG109" s="18" t="str">
        <f>'Raw Data'!$AC105</f>
        <v>Sometimes: I iterate 2–3 times to reach a good result</v>
      </c>
      <c r="AH109" s="18">
        <f t="shared" si="14"/>
        <v>0.67</v>
      </c>
      <c r="AI109" s="18" t="str">
        <f>'Raw Data'!$AD105</f>
        <v>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v>
      </c>
      <c r="AJ109" s="18" t="s">
        <v>457</v>
      </c>
      <c r="AK109" s="21" t="str">
        <f>substitute('Prompt Template'!$C$2,$AI$5,$AJ109)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análise.&lt;/user_input&gt;</v>
      </c>
      <c r="AL109" s="18">
        <f t="array" ref="AL109">index('Response Scoring'!$G:$G,match($A109,'Response Scoring'!$A:$A,0))</f>
        <v>4</v>
      </c>
      <c r="AM109" s="18">
        <f t="shared" si="15"/>
        <v>0.8</v>
      </c>
      <c r="AN109" s="18" t="str">
        <f>'Raw Data'!$AE105</f>
        <v>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v>
      </c>
      <c r="AO109" s="18" t="s">
        <v>458</v>
      </c>
      <c r="AP109" s="21" t="str">
        <f>substitute('Prompt Template'!$D$2,$AN$5,$AO109)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factual&lt;/user_input&gt;
</v>
      </c>
      <c r="AQ109" s="18">
        <f t="array" ref="AQ109">index('Response Scoring'!$I:$I,match($A109,'Response Scoring'!$A:$A,0))</f>
        <v>5</v>
      </c>
      <c r="AR109" s="18">
        <f t="shared" si="16"/>
        <v>1</v>
      </c>
      <c r="AS109" s="24">
        <f t="shared" si="17"/>
        <v>8.805</v>
      </c>
      <c r="AT109" s="24">
        <f t="shared" si="18"/>
        <v>7.74</v>
      </c>
      <c r="AU109" s="18">
        <f t="shared" si="19"/>
        <v>38.27666667</v>
      </c>
      <c r="AV109" s="24">
        <f t="shared" si="20"/>
        <v>76.55333333</v>
      </c>
      <c r="AW109" s="18" t="str">
        <f t="shared" si="21"/>
        <v>AI Practitioner</v>
      </c>
      <c r="AX109" s="18" t="str">
        <f>'Raw Data'!AF105</f>
        <v>ChatGPT, CoPilot, Gemini</v>
      </c>
      <c r="AY109" s="18" t="str">
        <f>'Raw Data'!AG105</f>
        <v>Yes</v>
      </c>
      <c r="AZ109" s="18" t="str">
        <f>'Raw Data'!AH105</f>
        <v/>
      </c>
      <c r="BA109" s="18" t="str">
        <f>'Raw Data'!AI105</f>
        <v/>
      </c>
      <c r="BB109" s="18" t="str">
        <f>'Raw Data'!AJ105</f>
        <v/>
      </c>
      <c r="BC109" s="18" t="str">
        <f>'Raw Data'!AK105</f>
        <v/>
      </c>
      <c r="BD109" s="18" t="str">
        <f>'Raw Data'!AL105</f>
        <v/>
      </c>
      <c r="BE109" s="18" t="str">
        <f>'Raw Data'!AM105</f>
        <v/>
      </c>
      <c r="BF109" s="18" t="str">
        <f>'Raw Data'!AN105</f>
        <v/>
      </c>
      <c r="BG109" s="18" t="str">
        <f>'Raw Data'!AO105</f>
        <v/>
      </c>
      <c r="BH109" s="18" t="str">
        <f>'Raw Data'!AP105</f>
        <v/>
      </c>
      <c r="BI109" s="18" t="str">
        <f>'Raw Data'!AQ105</f>
        <v/>
      </c>
      <c r="BJ109" s="18" t="str">
        <f>'Raw Data'!AR105</f>
        <v/>
      </c>
      <c r="BK109" s="18" t="str">
        <f>'Raw Data'!AS105</f>
        <v/>
      </c>
      <c r="BL109" s="18" t="str">
        <f>'Raw Data'!AT105</f>
        <v/>
      </c>
      <c r="BM109" s="18" t="str">
        <f>'Raw Data'!AU105</f>
        <v/>
      </c>
      <c r="BN109" s="18" t="str">
        <f>'Raw Data'!AV105</f>
        <v/>
      </c>
      <c r="BO109" s="18" t="str">
        <f>'Raw Data'!AW105</f>
        <v/>
      </c>
      <c r="BP109" s="18" t="str">
        <f>'Raw Data'!AX105</f>
        <v/>
      </c>
      <c r="BQ109" s="18" t="str">
        <f>'Raw Data'!AY105</f>
        <v/>
      </c>
      <c r="BR109" s="18" t="str">
        <f>'Raw Data'!AZ105</f>
        <v/>
      </c>
      <c r="BS109" s="18" t="str">
        <f>'Raw Data'!D105</f>
        <v/>
      </c>
      <c r="BT109" s="18" t="str">
        <f>'Raw Data'!E105</f>
        <v/>
      </c>
      <c r="BU109" s="18" t="str">
        <f>'Raw Data'!F105</f>
        <v>ZÉ</v>
      </c>
      <c r="BV109" s="25" t="str">
        <f>'Raw Data'!G105</f>
        <v>Operations</v>
      </c>
      <c r="BW109" s="25" t="str">
        <f t="shared" si="22"/>
        <v>#REF!</v>
      </c>
      <c r="BX109" s="25" t="str">
        <f>'Raw Data'!I105</f>
        <v>N/A</v>
      </c>
      <c r="BY109" s="18" t="str">
        <f>'Raw Data'!J105</f>
        <v/>
      </c>
      <c r="BZ109" s="18" t="str">
        <f>'Raw Data'!K105</f>
        <v/>
      </c>
      <c r="CA109" s="18" t="str">
        <f>'Raw Data'!L105</f>
        <v>Brazil</v>
      </c>
      <c r="CB109" s="18" t="str">
        <f>'Raw Data'!M105</f>
        <v>SAZ</v>
      </c>
      <c r="CC109" s="18" t="str">
        <f>'Raw Data'!N105</f>
        <v>Ambev</v>
      </c>
      <c r="CD109" s="25" t="str">
        <f>'Raw Data'!O105</f>
        <v>Sessin - Operations</v>
      </c>
      <c r="CE109" s="17" t="str">
        <f>'Raw Data'!P105</f>
        <v>Skeptic User</v>
      </c>
      <c r="CF109" s="17" t="str">
        <f>'Raw Data'!Q105</f>
        <v>Monthly</v>
      </c>
    </row>
    <row r="110" ht="15.75" customHeight="1">
      <c r="A110" s="18">
        <f>'Raw Data'!$A106</f>
        <v>104</v>
      </c>
      <c r="B110" s="18" t="str">
        <f>'Raw Data'!$R106</f>
        <v>Daily</v>
      </c>
      <c r="C110" s="18">
        <f t="shared" si="1"/>
        <v>1</v>
      </c>
      <c r="D110" s="18" t="str">
        <f>'Raw Data'!$S106</f>
        <v>Brainstorming ideas, testing concepts, or getting feedback on my thinking, Building custom prompts, templates, or workflows that I reuse regularly, Analyzing data or documents to extract insights or summaries</v>
      </c>
      <c r="E110" s="18">
        <f t="shared" si="2"/>
        <v>3</v>
      </c>
      <c r="F110" s="19">
        <f t="shared" si="3"/>
        <v>1</v>
      </c>
      <c r="G110" s="20" t="str">
        <f>'Raw Data'!T106</f>
        <v>I maintain a library of prompts that I reuse frequently</v>
      </c>
      <c r="H110" s="18">
        <f t="shared" si="4"/>
        <v>0.5</v>
      </c>
      <c r="I110" s="18" t="str">
        <f>'Raw Data'!$U106</f>
        <v>Use AI to help analyze each data source, then compile results manually</v>
      </c>
      <c r="J110" s="18">
        <f t="shared" si="5"/>
        <v>0.67</v>
      </c>
      <c r="K110" s="18" t="str">
        <f>'Raw Data'!$V106</f>
        <v>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v>
      </c>
      <c r="L110" s="18" t="s">
        <v>459</v>
      </c>
      <c r="M110" s="21" t="str">
        <f>substitute('Prompt Template'!$A$2,$K$5,$L110)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interações.&lt;/user_input&gt;</v>
      </c>
      <c r="N110" s="18">
        <f t="array" ref="N110">index('Response Scoring'!$C:$C,match($A110,'Response Scoring'!$A:$A,0))</f>
        <v>2</v>
      </c>
      <c r="O110" s="19">
        <f t="shared" si="6"/>
        <v>0.6666666667</v>
      </c>
      <c r="P110" s="18" t="str">
        <f>'Raw Data'!$W106</f>
        <v>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v>
      </c>
      <c r="Q110" s="18" t="s">
        <v>460</v>
      </c>
      <c r="R110" s="21" t="str">
        <f>substitute('Prompt Template'!$B$2,$P$5,$Q110)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trabalho.&lt;/user_input&gt;</v>
      </c>
      <c r="S110" s="18">
        <f t="array" ref="S110">index('Response Scoring'!$E:$E,match($A110,'Response Scoring'!$A:$A,0))</f>
        <v>2</v>
      </c>
      <c r="T110" s="19">
        <f t="shared" si="7"/>
        <v>0.6666666667</v>
      </c>
      <c r="U110" s="19">
        <f t="shared" si="8"/>
        <v>4.503333333</v>
      </c>
      <c r="V110" s="18" t="str">
        <f>'Raw Data'!$X106</f>
        <v>Analyzing presentation slides to evaluate both the visual design and written content for consistency</v>
      </c>
      <c r="W110" s="18">
        <f t="shared" si="9"/>
        <v>1</v>
      </c>
      <c r="X110" s="18" t="str">
        <f>'Raw Data'!$Y106</f>
        <v>Data privacy concerns when information is shared with an LLM, Hallucinations (generating false or misleading information), Biases in answers, Vulnerability to manipulation by bad actors</v>
      </c>
      <c r="Y110" s="22">
        <f t="shared" si="10"/>
        <v>1</v>
      </c>
      <c r="Z110" s="18" t="str">
        <f>'Raw Data'!$Z106</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10" s="19">
        <f t="shared" si="11"/>
        <v>0</v>
      </c>
      <c r="AB110" s="18" t="str">
        <f>'Raw Data'!$AA106</f>
        <v>Always: I routinely cross-check AI outputs with reliable sources</v>
      </c>
      <c r="AC110" s="18">
        <f t="shared" si="12"/>
        <v>1</v>
      </c>
      <c r="AD110" s="18" t="str">
        <f>'Raw Data'!$AB106</f>
        <v>Use a different AI tool to review and verify the content, Cross-reference key claims with reliable external sources, Verify any calculations or data analysis independently, Ask the same AI tool to double-check its work for accuracy</v>
      </c>
      <c r="AE110" s="18">
        <f t="shared" si="13"/>
        <v>1</v>
      </c>
      <c r="AF110" s="23">
        <v>6.0</v>
      </c>
      <c r="AG110" s="18" t="str">
        <f>'Raw Data'!$AC106</f>
        <v>Sometimes: I iterate 2–3 times to reach a good result</v>
      </c>
      <c r="AH110" s="18">
        <f t="shared" si="14"/>
        <v>0.67</v>
      </c>
      <c r="AI110" s="18" t="str">
        <f>'Raw Data'!$AD106</f>
        <v>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v>
      </c>
      <c r="AJ110" s="18" t="s">
        <v>461</v>
      </c>
      <c r="AK110" s="21" t="str">
        <f>substitute('Prompt Template'!$C$2,$AI$5,$AJ110)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debate.&lt;/user_input&gt;</v>
      </c>
      <c r="AL110" s="18">
        <f t="array" ref="AL110">index('Response Scoring'!$G:$G,match($A110,'Response Scoring'!$A:$A,0))</f>
        <v>4</v>
      </c>
      <c r="AM110" s="18">
        <f t="shared" si="15"/>
        <v>0.8</v>
      </c>
      <c r="AN110" s="18" t="str">
        <f>'Raw Data'!$AE106</f>
        <v>Pesquise os três principais concorrentes no setor de [segmento] e forneça um relatório com preços, principais produtos, posicionamento de mercado e diferenciais, incluindo links para as fontes utilizadas.</v>
      </c>
      <c r="AO110" s="18" t="s">
        <v>462</v>
      </c>
      <c r="AP110" s="21" t="str">
        <f>substitute('Prompt Template'!$D$2,$AN$5,$AO110)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três principais concorrentes no setor de [segmento] e forneça um relatório com preços, principais produtos, posicionamento de mercado e diferenciais, incluindo links para as fontes utilizadas.&lt;/user_input&gt;
</v>
      </c>
      <c r="AQ110" s="18">
        <f t="array" ref="AQ110">index('Response Scoring'!$I:$I,match($A110,'Response Scoring'!$A:$A,0))</f>
        <v>2</v>
      </c>
      <c r="AR110" s="18">
        <f t="shared" si="16"/>
        <v>0.4</v>
      </c>
      <c r="AS110" s="24">
        <f t="shared" si="17"/>
        <v>5.805</v>
      </c>
      <c r="AT110" s="24">
        <f t="shared" si="18"/>
        <v>7.74</v>
      </c>
      <c r="AU110" s="18">
        <f t="shared" si="19"/>
        <v>26.61666667</v>
      </c>
      <c r="AV110" s="24">
        <f t="shared" si="20"/>
        <v>53.23333333</v>
      </c>
      <c r="AW110" s="18" t="str">
        <f t="shared" si="21"/>
        <v>AI Experimenter</v>
      </c>
      <c r="AX110" s="18" t="str">
        <f>'Raw Data'!AF106</f>
        <v>ChatGPT</v>
      </c>
      <c r="AY110" s="18" t="str">
        <f>'Raw Data'!AG106</f>
        <v>No</v>
      </c>
      <c r="AZ110" s="18" t="str">
        <f>'Raw Data'!AH106</f>
        <v/>
      </c>
      <c r="BA110" s="18" t="str">
        <f>'Raw Data'!AI106</f>
        <v/>
      </c>
      <c r="BB110" s="18" t="str">
        <f>'Raw Data'!AJ106</f>
        <v/>
      </c>
      <c r="BC110" s="18" t="str">
        <f>'Raw Data'!AK106</f>
        <v/>
      </c>
      <c r="BD110" s="18" t="str">
        <f>'Raw Data'!AL106</f>
        <v/>
      </c>
      <c r="BE110" s="18" t="str">
        <f>'Raw Data'!AM106</f>
        <v/>
      </c>
      <c r="BF110" s="18" t="str">
        <f>'Raw Data'!AN106</f>
        <v/>
      </c>
      <c r="BG110" s="18" t="str">
        <f>'Raw Data'!AO106</f>
        <v/>
      </c>
      <c r="BH110" s="18" t="str">
        <f>'Raw Data'!AP106</f>
        <v/>
      </c>
      <c r="BI110" s="18" t="str">
        <f>'Raw Data'!AQ106</f>
        <v/>
      </c>
      <c r="BJ110" s="18" t="str">
        <f>'Raw Data'!AR106</f>
        <v/>
      </c>
      <c r="BK110" s="18" t="str">
        <f>'Raw Data'!AS106</f>
        <v/>
      </c>
      <c r="BL110" s="18" t="str">
        <f>'Raw Data'!AT106</f>
        <v/>
      </c>
      <c r="BM110" s="18" t="str">
        <f>'Raw Data'!AU106</f>
        <v/>
      </c>
      <c r="BN110" s="18" t="str">
        <f>'Raw Data'!AV106</f>
        <v/>
      </c>
      <c r="BO110" s="18" t="str">
        <f>'Raw Data'!AW106</f>
        <v/>
      </c>
      <c r="BP110" s="18" t="str">
        <f>'Raw Data'!AX106</f>
        <v/>
      </c>
      <c r="BQ110" s="18" t="str">
        <f>'Raw Data'!AY106</f>
        <v/>
      </c>
      <c r="BR110" s="18" t="str">
        <f>'Raw Data'!AZ106</f>
        <v/>
      </c>
      <c r="BS110" s="18" t="str">
        <f>'Raw Data'!D106</f>
        <v/>
      </c>
      <c r="BT110" s="18" t="str">
        <f>'Raw Data'!E106</f>
        <v/>
      </c>
      <c r="BU110" s="18" t="str">
        <f>'Raw Data'!F106</f>
        <v>ZÉ</v>
      </c>
      <c r="BV110" s="25" t="str">
        <f>'Raw Data'!G106</f>
        <v>Operations</v>
      </c>
      <c r="BW110" s="25" t="str">
        <f t="shared" si="22"/>
        <v>#REF!</v>
      </c>
      <c r="BX110" s="25" t="str">
        <f>'Raw Data'!I106</f>
        <v>N/A</v>
      </c>
      <c r="BY110" s="18" t="str">
        <f>'Raw Data'!J106</f>
        <v/>
      </c>
      <c r="BZ110" s="18" t="str">
        <f>'Raw Data'!K106</f>
        <v/>
      </c>
      <c r="CA110" s="18" t="str">
        <f>'Raw Data'!L106</f>
        <v>Brazil</v>
      </c>
      <c r="CB110" s="18" t="str">
        <f>'Raw Data'!M106</f>
        <v>SAZ</v>
      </c>
      <c r="CC110" s="18" t="str">
        <f>'Raw Data'!N106</f>
        <v>Ambev</v>
      </c>
      <c r="CD110" s="25" t="str">
        <f>'Raw Data'!O106</f>
        <v>Sessin - Operations</v>
      </c>
      <c r="CE110" s="17" t="str">
        <f>'Raw Data'!P106</f>
        <v>Heavy User</v>
      </c>
      <c r="CF110" s="17" t="str">
        <f>'Raw Data'!Q106</f>
        <v>Daily</v>
      </c>
    </row>
    <row r="111" ht="15.75" customHeight="1">
      <c r="A111" s="18">
        <f>'Raw Data'!$A107</f>
        <v>105</v>
      </c>
      <c r="B111" s="18" t="str">
        <f>'Raw Data'!$R107</f>
        <v>A few times a month</v>
      </c>
      <c r="C111" s="18">
        <f t="shared" si="1"/>
        <v>0.25</v>
      </c>
      <c r="D111" s="18" t="str">
        <f>'Raw Data'!$S107</f>
        <v>Brainstorming ideas, testing concepts, or getting feedback on my thinking</v>
      </c>
      <c r="E111" s="18">
        <f t="shared" si="2"/>
        <v>2</v>
      </c>
      <c r="F111" s="19">
        <f t="shared" si="3"/>
        <v>0.6666666667</v>
      </c>
      <c r="G111" s="20" t="str">
        <f>'Raw Data'!T107</f>
        <v>I create fresh prompts each time I use AI</v>
      </c>
      <c r="H111" s="18">
        <f t="shared" si="4"/>
        <v>0.25</v>
      </c>
      <c r="I111" s="18" t="str">
        <f>'Raw Data'!$U107</f>
        <v>Create a systematic process where AI handles data analysis and summary generation consistently</v>
      </c>
      <c r="J111" s="18">
        <f t="shared" si="5"/>
        <v>1</v>
      </c>
      <c r="K111" s="18" t="str">
        <f>'Raw Data'!$V107</f>
        <v>Escreveria minha ideia na IA e melhoraria com ela</v>
      </c>
      <c r="L111" s="18" t="s">
        <v>463</v>
      </c>
      <c r="M111" s="21" t="str">
        <f>substitute('Prompt Template'!$A$2,$K$5,$L111)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minha ideia na IA e melhoraria com ela&lt;/user_input&gt;</v>
      </c>
      <c r="N111" s="18">
        <f t="array" ref="N111">index('Response Scoring'!$C:$C,match($A111,'Response Scoring'!$A:$A,0))</f>
        <v>1</v>
      </c>
      <c r="O111" s="19">
        <f t="shared" si="6"/>
        <v>0.3333333333</v>
      </c>
      <c r="P111" s="18" t="str">
        <f>'Raw Data'!$W107</f>
        <v>Analisar alguma ideia, apresentaçao, dado</v>
      </c>
      <c r="Q111" s="18" t="s">
        <v>464</v>
      </c>
      <c r="R111" s="21" t="str">
        <f>substitute('Prompt Template'!$B$2,$P$5,$Q111)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alguma ideia, apresentaçao, dado&lt;/user_input&gt;</v>
      </c>
      <c r="S111" s="18">
        <f t="array" ref="S111">index('Response Scoring'!$E:$E,match($A111,'Response Scoring'!$A:$A,0))</f>
        <v>1</v>
      </c>
      <c r="T111" s="19">
        <f t="shared" si="7"/>
        <v>0.3333333333</v>
      </c>
      <c r="U111" s="19">
        <f t="shared" si="8"/>
        <v>2.833333333</v>
      </c>
      <c r="V111" s="18" t="str">
        <f>'Raw Data'!$X107</f>
        <v>Analyzing presentation slides to evaluate both the visual design and written content for consistency</v>
      </c>
      <c r="W111" s="18">
        <f t="shared" si="9"/>
        <v>1</v>
      </c>
      <c r="X111" s="18" t="str">
        <f>'Raw Data'!$Y107</f>
        <v>Data privacy concerns when information is shared with an LLM</v>
      </c>
      <c r="Y111" s="22">
        <f t="shared" si="10"/>
        <v>0.25</v>
      </c>
      <c r="Z111" s="18" t="str">
        <f>'Raw Data'!$Z107</f>
        <v>Use secure company instances or enterprise plans when available, Anonymize information by removing identifying details</v>
      </c>
      <c r="AA111" s="19">
        <f t="shared" si="11"/>
        <v>1</v>
      </c>
      <c r="AB111" s="18" t="str">
        <f>'Raw Data'!$AA107</f>
        <v>Sometimes: I do a quick check against known data or references</v>
      </c>
      <c r="AC111" s="18">
        <f t="shared" si="12"/>
        <v>0.67</v>
      </c>
      <c r="AD111" s="18" t="str">
        <f>'Raw Data'!$AB107</f>
        <v>Cross-reference key claims with reliable external sources</v>
      </c>
      <c r="AE111" s="18">
        <f t="shared" si="13"/>
        <v>0.25</v>
      </c>
      <c r="AF111" s="23">
        <v>7.8</v>
      </c>
      <c r="AG111" s="18" t="str">
        <f>'Raw Data'!$AC107</f>
        <v>Rarely: I only tweak the prompt if something feels obviously off</v>
      </c>
      <c r="AH111" s="18">
        <f t="shared" si="14"/>
        <v>0.33</v>
      </c>
      <c r="AI111" s="18" t="str">
        <f>'Raw Data'!$AD107</f>
        <v>Eu não sei como criar um prompt</v>
      </c>
      <c r="AJ111" s="18" t="s">
        <v>427</v>
      </c>
      <c r="AK111" s="21" t="str">
        <f>substitute('Prompt Template'!$C$2,$AI$5,$AJ111)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11" s="18">
        <f t="array" ref="AL111">index('Response Scoring'!$G:$G,match($A111,'Response Scoring'!$A:$A,0))</f>
        <v>0</v>
      </c>
      <c r="AM111" s="18">
        <f t="shared" si="15"/>
        <v>0</v>
      </c>
      <c r="AN111" s="18" t="str">
        <f>'Raw Data'!$AE107</f>
        <v>Eu não sei como criar instruções de IA personalizadas</v>
      </c>
      <c r="AO111" s="18" t="s">
        <v>140</v>
      </c>
      <c r="AP111" s="21" t="str">
        <f>substitute('Prompt Template'!$D$2,$AN$5,$AO111)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1" s="18">
        <f t="array" ref="AQ111">index('Response Scoring'!$I:$I,match($A111,'Response Scoring'!$A:$A,0))</f>
        <v>0</v>
      </c>
      <c r="AR111" s="18">
        <f t="shared" si="16"/>
        <v>0</v>
      </c>
      <c r="AS111" s="24">
        <f t="shared" si="17"/>
        <v>0.495</v>
      </c>
      <c r="AT111" s="24">
        <f t="shared" si="18"/>
        <v>0.66</v>
      </c>
      <c r="AU111" s="18">
        <f t="shared" si="19"/>
        <v>14.45666667</v>
      </c>
      <c r="AV111" s="24">
        <f t="shared" si="20"/>
        <v>28.91333333</v>
      </c>
      <c r="AW111" s="18" t="str">
        <f t="shared" si="21"/>
        <v>AI Experimenter</v>
      </c>
      <c r="AX111" s="18" t="str">
        <f>'Raw Data'!AF107</f>
        <v>ChatGPT, Gemini</v>
      </c>
      <c r="AY111" s="18" t="str">
        <f>'Raw Data'!AG107</f>
        <v>No</v>
      </c>
      <c r="AZ111" s="18" t="str">
        <f>'Raw Data'!AH107</f>
        <v/>
      </c>
      <c r="BA111" s="18" t="str">
        <f>'Raw Data'!AI107</f>
        <v/>
      </c>
      <c r="BB111" s="18" t="str">
        <f>'Raw Data'!AJ107</f>
        <v/>
      </c>
      <c r="BC111" s="18" t="str">
        <f>'Raw Data'!AK107</f>
        <v/>
      </c>
      <c r="BD111" s="18" t="str">
        <f>'Raw Data'!AL107</f>
        <v/>
      </c>
      <c r="BE111" s="18" t="str">
        <f>'Raw Data'!AM107</f>
        <v/>
      </c>
      <c r="BF111" s="18" t="str">
        <f>'Raw Data'!AN107</f>
        <v/>
      </c>
      <c r="BG111" s="18" t="str">
        <f>'Raw Data'!AO107</f>
        <v/>
      </c>
      <c r="BH111" s="18" t="str">
        <f>'Raw Data'!AP107</f>
        <v/>
      </c>
      <c r="BI111" s="18" t="str">
        <f>'Raw Data'!AQ107</f>
        <v/>
      </c>
      <c r="BJ111" s="18" t="str">
        <f>'Raw Data'!AR107</f>
        <v/>
      </c>
      <c r="BK111" s="18" t="str">
        <f>'Raw Data'!AS107</f>
        <v/>
      </c>
      <c r="BL111" s="18" t="str">
        <f>'Raw Data'!AT107</f>
        <v/>
      </c>
      <c r="BM111" s="18" t="str">
        <f>'Raw Data'!AU107</f>
        <v/>
      </c>
      <c r="BN111" s="18" t="str">
        <f>'Raw Data'!AV107</f>
        <v/>
      </c>
      <c r="BO111" s="18" t="str">
        <f>'Raw Data'!AW107</f>
        <v/>
      </c>
      <c r="BP111" s="18" t="str">
        <f>'Raw Data'!AX107</f>
        <v/>
      </c>
      <c r="BQ111" s="18" t="str">
        <f>'Raw Data'!AY107</f>
        <v/>
      </c>
      <c r="BR111" s="18" t="str">
        <f>'Raw Data'!AZ107</f>
        <v/>
      </c>
      <c r="BS111" s="18" t="str">
        <f>'Raw Data'!D107</f>
        <v/>
      </c>
      <c r="BT111" s="18" t="str">
        <f>'Raw Data'!E107</f>
        <v/>
      </c>
      <c r="BU111" s="18" t="str">
        <f>'Raw Data'!F107</f>
        <v>ZÉ</v>
      </c>
      <c r="BV111" s="25" t="str">
        <f>'Raw Data'!G107</f>
        <v>OPERATIONS</v>
      </c>
      <c r="BW111" s="25" t="str">
        <f t="shared" si="22"/>
        <v>#REF!</v>
      </c>
      <c r="BX111" s="25" t="str">
        <f>'Raw Data'!I107</f>
        <v>N/A</v>
      </c>
      <c r="BY111" s="18" t="str">
        <f>'Raw Data'!J107</f>
        <v/>
      </c>
      <c r="BZ111" s="18" t="str">
        <f>'Raw Data'!K107</f>
        <v/>
      </c>
      <c r="CA111" s="18" t="str">
        <f>'Raw Data'!L107</f>
        <v>Brazil</v>
      </c>
      <c r="CB111" s="18" t="str">
        <f>'Raw Data'!M107</f>
        <v>SAZ</v>
      </c>
      <c r="CC111" s="18" t="str">
        <f>'Raw Data'!N107</f>
        <v>Ambev</v>
      </c>
      <c r="CD111" s="25" t="str">
        <f>'Raw Data'!O107</f>
        <v>Operations - Sessin</v>
      </c>
      <c r="CE111" s="17" t="str">
        <f>'Raw Data'!P107</f>
        <v/>
      </c>
      <c r="CF111" s="17" t="str">
        <f>'Raw Data'!Q107</f>
        <v/>
      </c>
    </row>
    <row r="112" ht="15.75" customHeight="1">
      <c r="A112" s="18">
        <f>'Raw Data'!$A108</f>
        <v>106</v>
      </c>
      <c r="B112" s="18" t="str">
        <f>'Raw Data'!$R108</f>
        <v>A few times a month</v>
      </c>
      <c r="C112" s="18">
        <f t="shared" si="1"/>
        <v>0.25</v>
      </c>
      <c r="D112" s="18" t="str">
        <f>'Raw Data'!$S108</f>
        <v>Getting quick answers to specific questions or looking up information, Editing or improving text I’ve already written (emails, documents, presentations), Analyzing data or documents to extract insights or summaries</v>
      </c>
      <c r="E112" s="18">
        <f t="shared" si="2"/>
        <v>2</v>
      </c>
      <c r="F112" s="19">
        <f t="shared" si="3"/>
        <v>0.6666666667</v>
      </c>
      <c r="G112" s="20" t="str">
        <f>'Raw Data'!T108</f>
        <v>I maintain a library of prompts that I reuse frequently</v>
      </c>
      <c r="H112" s="18">
        <f t="shared" si="4"/>
        <v>0.5</v>
      </c>
      <c r="I112" s="18" t="str">
        <f>'Raw Data'!$U108</f>
        <v>Create a systematic process where AI handles data analysis and summary generation consistently</v>
      </c>
      <c r="J112" s="18">
        <f t="shared" si="5"/>
        <v>1</v>
      </c>
      <c r="K112" s="18" t="str">
        <f>'Raw Data'!$V108</f>
        <v>Faria a análise prévia do que preciso apresentar e criaria os prompts necessários para organizar as ideias e depois para compilar os dados e organizar a apresentação.</v>
      </c>
      <c r="L112" s="18" t="s">
        <v>465</v>
      </c>
      <c r="M112" s="21" t="str">
        <f>substitute('Prompt Template'!$A$2,$K$5,$L112)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a análise prévia do que preciso apresentar e criaria os prompts necessários para organizar as ideias e depois para compilar os dados e organizar a apresentação.&lt;/user_input&gt;</v>
      </c>
      <c r="N112" s="18">
        <f t="array" ref="N112">index('Response Scoring'!$C:$C,match($A112,'Response Scoring'!$A:$A,0))</f>
        <v>2</v>
      </c>
      <c r="O112" s="19">
        <f t="shared" si="6"/>
        <v>0.6666666667</v>
      </c>
      <c r="P112" s="18" t="str">
        <f>'Raw Data'!$W108</f>
        <v>Analisando informações de pedidos e cancelamentos precisei categorizar os motivos de cancelamentos , os bairros, dias e horários de maior número de cancelamentos para definir uma estratégia de mitigar os 3 maiores motivos. Análise em 1h de trabalho.</v>
      </c>
      <c r="Q112" s="18" t="s">
        <v>466</v>
      </c>
      <c r="R112" s="21" t="str">
        <f>substitute('Prompt Template'!$B$2,$P$5,$Q112)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&lt;user_input&gt;Analisando informações de pedidos e cancelamentos precisei categorizar os motivos de cancelamentos , os bairros, dias e horários de maior número de cancelamentos para definir uma estratégia de mitigar os 3 maiores motivos. Análise em 1h de trabalho.&lt;/user_input&gt;</v>
      </c>
      <c r="S112" s="18">
        <f t="array" ref="S112">index('Response Scoring'!$E:$E,match($A112,'Response Scoring'!$A:$A,0))</f>
        <v>2</v>
      </c>
      <c r="T112" s="19">
        <f t="shared" si="7"/>
        <v>0.6666666667</v>
      </c>
      <c r="U112" s="19">
        <f t="shared" si="8"/>
        <v>3.75</v>
      </c>
      <c r="V112" s="18" t="str">
        <f>'Raw Data'!$X108</f>
        <v>Creating a complete slide deck with visual design for an important client presentation</v>
      </c>
      <c r="W112" s="18">
        <f t="shared" si="9"/>
        <v>0</v>
      </c>
      <c r="X112" s="18" t="str">
        <f>'Raw Data'!$Y108</f>
        <v>Hallucinations (generating false or misleading information), Biases in answers, Data privacy concerns when information is shared with an LLM</v>
      </c>
      <c r="Y112" s="22">
        <f t="shared" si="10"/>
        <v>0.75</v>
      </c>
      <c r="Z112" s="18" t="str">
        <f>'Raw Data'!$Z108</f>
        <v>Anonymize information by removing identifying details, Use secure company instances or enterprise plans when available</v>
      </c>
      <c r="AA112" s="19">
        <f t="shared" si="11"/>
        <v>1</v>
      </c>
      <c r="AB112" s="18" t="str">
        <f>'Raw Data'!$AA108</f>
        <v>Always: I routinely cross-check AI outputs with reliable sources</v>
      </c>
      <c r="AC112" s="18">
        <f t="shared" si="12"/>
        <v>1</v>
      </c>
      <c r="AD112" s="18" t="str">
        <f>'Raw Data'!$AB108</f>
        <v>Check if the response uses confident language and specific details, Cross-reference key claims with reliable external sources, Use a different AI tool to review and verify the content</v>
      </c>
      <c r="AE112" s="18">
        <f t="shared" si="13"/>
        <v>0</v>
      </c>
      <c r="AF112" s="23">
        <v>7.7</v>
      </c>
      <c r="AG112" s="18" t="str">
        <f>'Raw Data'!$AC108</f>
        <v>Sometimes: I iterate 2–3 times to reach a good result</v>
      </c>
      <c r="AH112" s="18">
        <f t="shared" si="14"/>
        <v>0.67</v>
      </c>
      <c r="AI112" s="18" t="str">
        <f>'Raw Data'!$AD108</f>
        <v>Com base nos dados informados, qual o percentual de frequência de compra nos finais de semana de determinados produtos, em determinada janela de horário, em dias de jogos de futebol de times do nosso estado?</v>
      </c>
      <c r="AJ112" s="18" t="s">
        <v>467</v>
      </c>
      <c r="AK112" s="21" t="str">
        <f>substitute('Prompt Template'!$C$2,$AI$5,$AJ112)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 base nos dados informados, qual o percentual de frequência de compra nos finais de semana de determinados produtos, em determinada janela de horário, em dias de jogos de futebol de times do nosso estado?&lt;/prompt&gt;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 base nos dados informados, qual o percentual de frequência de compra nos finais de semana de determinados produtos, em determinada janela de horário, em dias de jogos de futebol de times do nosso estado?&lt;/user_input&gt;</v>
      </c>
      <c r="AL112" s="18">
        <f t="array" ref="AL112">index('Response Scoring'!$G:$G,match($A112,'Response Scoring'!$A:$A,0))</f>
        <v>0</v>
      </c>
      <c r="AM112" s="18">
        <f t="shared" si="15"/>
        <v>0</v>
      </c>
      <c r="AN112" s="18" t="str">
        <f>'Raw Data'!$AE108</f>
        <v>Eu não sei como criar instruções de IA personalizadas nesse nível</v>
      </c>
      <c r="AO112" s="18" t="s">
        <v>468</v>
      </c>
      <c r="AP112" s="21" t="str">
        <f>substitute('Prompt Template'!$D$2,$AN$5,$AO112)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nesse nível&lt;/user_input&gt;
</v>
      </c>
      <c r="AQ112" s="18">
        <f t="array" ref="AQ112">index('Response Scoring'!$I:$I,match($A112,'Response Scoring'!$A:$A,0))</f>
        <v>0</v>
      </c>
      <c r="AR112" s="18">
        <f t="shared" si="16"/>
        <v>0</v>
      </c>
      <c r="AS112" s="24">
        <f t="shared" si="17"/>
        <v>1.005</v>
      </c>
      <c r="AT112" s="24">
        <f t="shared" si="18"/>
        <v>1.34</v>
      </c>
      <c r="AU112" s="18">
        <f t="shared" si="19"/>
        <v>17.21</v>
      </c>
      <c r="AV112" s="24">
        <f t="shared" si="20"/>
        <v>34.42</v>
      </c>
      <c r="AW112" s="18" t="str">
        <f t="shared" si="21"/>
        <v>AI Experimenter</v>
      </c>
      <c r="AX112" s="18" t="str">
        <f>'Raw Data'!AF108</f>
        <v>ChatGPT, Gemini</v>
      </c>
      <c r="AY112" s="18" t="str">
        <f>'Raw Data'!AG108</f>
        <v>No</v>
      </c>
      <c r="AZ112" s="18" t="str">
        <f>'Raw Data'!AH108</f>
        <v/>
      </c>
      <c r="BA112" s="18" t="str">
        <f>'Raw Data'!AI108</f>
        <v/>
      </c>
      <c r="BB112" s="18" t="str">
        <f>'Raw Data'!AJ108</f>
        <v/>
      </c>
      <c r="BC112" s="18" t="str">
        <f>'Raw Data'!AK108</f>
        <v/>
      </c>
      <c r="BD112" s="18" t="str">
        <f>'Raw Data'!AL108</f>
        <v/>
      </c>
      <c r="BE112" s="18" t="str">
        <f>'Raw Data'!AM108</f>
        <v/>
      </c>
      <c r="BF112" s="18" t="str">
        <f>'Raw Data'!AN108</f>
        <v/>
      </c>
      <c r="BG112" s="18" t="str">
        <f>'Raw Data'!AO108</f>
        <v/>
      </c>
      <c r="BH112" s="18" t="str">
        <f>'Raw Data'!AP108</f>
        <v/>
      </c>
      <c r="BI112" s="18" t="str">
        <f>'Raw Data'!AQ108</f>
        <v/>
      </c>
      <c r="BJ112" s="18" t="str">
        <f>'Raw Data'!AR108</f>
        <v/>
      </c>
      <c r="BK112" s="18" t="str">
        <f>'Raw Data'!AS108</f>
        <v/>
      </c>
      <c r="BL112" s="18" t="str">
        <f>'Raw Data'!AT108</f>
        <v/>
      </c>
      <c r="BM112" s="18" t="str">
        <f>'Raw Data'!AU108</f>
        <v/>
      </c>
      <c r="BN112" s="18" t="str">
        <f>'Raw Data'!AV108</f>
        <v/>
      </c>
      <c r="BO112" s="18" t="str">
        <f>'Raw Data'!AW108</f>
        <v/>
      </c>
      <c r="BP112" s="18" t="str">
        <f>'Raw Data'!AX108</f>
        <v/>
      </c>
      <c r="BQ112" s="18" t="str">
        <f>'Raw Data'!AY108</f>
        <v/>
      </c>
      <c r="BR112" s="18" t="str">
        <f>'Raw Data'!AZ108</f>
        <v/>
      </c>
      <c r="BS112" s="18" t="str">
        <f>'Raw Data'!D108</f>
        <v/>
      </c>
      <c r="BT112" s="18" t="str">
        <f>'Raw Data'!E108</f>
        <v/>
      </c>
      <c r="BU112" s="18" t="str">
        <f>'Raw Data'!F108</f>
        <v>ZÉ</v>
      </c>
      <c r="BV112" s="25" t="str">
        <f>'Raw Data'!G108</f>
        <v>OPERATIONS</v>
      </c>
      <c r="BW112" s="25" t="str">
        <f t="shared" si="22"/>
        <v>#REF!</v>
      </c>
      <c r="BX112" s="25" t="str">
        <f>'Raw Data'!I108</f>
        <v>N/A</v>
      </c>
      <c r="BY112" s="18" t="str">
        <f>'Raw Data'!J108</f>
        <v/>
      </c>
      <c r="BZ112" s="18" t="str">
        <f>'Raw Data'!K108</f>
        <v/>
      </c>
      <c r="CA112" s="18" t="str">
        <f>'Raw Data'!L108</f>
        <v>Brazil</v>
      </c>
      <c r="CB112" s="18" t="str">
        <f>'Raw Data'!M108</f>
        <v>SAZ</v>
      </c>
      <c r="CC112" s="18" t="str">
        <f>'Raw Data'!N108</f>
        <v>Ambev</v>
      </c>
      <c r="CD112" s="25" t="str">
        <f>'Raw Data'!O108</f>
        <v>Operations - Sessin</v>
      </c>
      <c r="CE112" s="17" t="str">
        <f>'Raw Data'!P108</f>
        <v/>
      </c>
      <c r="CF112" s="17" t="str">
        <f>'Raw Data'!Q108</f>
        <v/>
      </c>
    </row>
    <row r="113" ht="15.75" customHeight="1">
      <c r="A113" s="18">
        <f>'Raw Data'!$A109</f>
        <v>107</v>
      </c>
      <c r="B113" s="18" t="str">
        <f>'Raw Data'!$R109</f>
        <v>Weekly</v>
      </c>
      <c r="C113" s="18">
        <f t="shared" si="1"/>
        <v>0.5</v>
      </c>
      <c r="D113" s="18" t="str">
        <f>'Raw Data'!$S109</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113" s="18">
        <f t="shared" si="2"/>
        <v>2</v>
      </c>
      <c r="F113" s="19">
        <f t="shared" si="3"/>
        <v>0.6666666667</v>
      </c>
      <c r="G113" s="20" t="str">
        <f>'Raw Data'!T109</f>
        <v>I maintain a library of prompts that I reuse frequently</v>
      </c>
      <c r="H113" s="18">
        <f t="shared" si="4"/>
        <v>0.5</v>
      </c>
      <c r="I113" s="18" t="str">
        <f>'Raw Data'!$U109</f>
        <v>Create a systematic process where AI handles data analysis and summary generation consistently</v>
      </c>
      <c r="J113" s="18">
        <f t="shared" si="5"/>
        <v>1</v>
      </c>
      <c r="K113" s="18" t="str">
        <f>'Raw Data'!$V109</f>
        <v>Acredito que usaria a ferramenta como fonte de pesquisa e ideias, aprenderia com o Chat, depois de entender o conceito da apresentação, trabalharia junto a ele para desenvolver o melhor formato visto que seria para executivos</v>
      </c>
      <c r="L113" s="18" t="s">
        <v>469</v>
      </c>
      <c r="M113" s="21" t="str">
        <f>substitute('Prompt Template'!$A$2,$K$5,$L113)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&lt;user_input&gt;Acredito que usaria a ferramenta como fonte de pesquisa e ideias, aprenderia com o Chat, depois de entender o conceito da apresentação, trabalharia junto a ele para desenvolver o melhor formato visto que seria para executivos&lt;/user_input&gt;</v>
      </c>
      <c r="N113" s="18">
        <f t="array" ref="N113">index('Response Scoring'!$C:$C,match($A113,'Response Scoring'!$A:$A,0))</f>
        <v>2</v>
      </c>
      <c r="O113" s="19">
        <f t="shared" si="6"/>
        <v>0.6666666667</v>
      </c>
      <c r="P113" s="18" t="str">
        <f>'Raw Data'!$W109</f>
        <v>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v>
      </c>
      <c r="Q113" s="18" t="s">
        <v>470</v>
      </c>
      <c r="R113" s="21" t="str">
        <f>substitute('Prompt Template'!$B$2,$P$5,$Q113)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planilhas&lt;/user_input&gt;</v>
      </c>
      <c r="S113" s="18">
        <f t="array" ref="S113">index('Response Scoring'!$E:$E,match($A113,'Response Scoring'!$A:$A,0))</f>
        <v>2</v>
      </c>
      <c r="T113" s="19">
        <f t="shared" si="7"/>
        <v>0.6666666667</v>
      </c>
      <c r="U113" s="19">
        <f t="shared" si="8"/>
        <v>4</v>
      </c>
      <c r="V113" s="18" t="str">
        <f>'Raw Data'!$X109</f>
        <v>Analyzing presentation slides to evaluate both the visual design and written content for consistency</v>
      </c>
      <c r="W113" s="18">
        <f t="shared" si="9"/>
        <v>1</v>
      </c>
      <c r="X113" s="18" t="str">
        <f>'Raw Data'!$Y109</f>
        <v>Biases in answers, Hallucinations (generating false or misleading information)</v>
      </c>
      <c r="Y113" s="22">
        <f t="shared" si="10"/>
        <v>0.5</v>
      </c>
      <c r="Z113" s="18" t="str">
        <f>'Raw Data'!$Z109</f>
        <v>Only share information that you would be comfortable sharing internally with a colleague</v>
      </c>
      <c r="AA113" s="19">
        <f t="shared" si="11"/>
        <v>0</v>
      </c>
      <c r="AB113" s="18" t="str">
        <f>'Raw Data'!$AA109</f>
        <v>Rarely: I only verify if something doesn’t sound right</v>
      </c>
      <c r="AC113" s="18">
        <f t="shared" si="12"/>
        <v>0.33</v>
      </c>
      <c r="AD113" s="18" t="str">
        <f>'Raw Data'!$AB109</f>
        <v>Look for professional formatting and proper grammar, Check if the response uses confident language and specific details, Use a different AI tool to review and verify the content</v>
      </c>
      <c r="AE113" s="18">
        <f t="shared" si="13"/>
        <v>0</v>
      </c>
      <c r="AF113" s="23">
        <v>8.3</v>
      </c>
      <c r="AG113" s="18" t="str">
        <f>'Raw Data'!$AC109</f>
        <v>Sometimes: I iterate 2–3 times to reach a good result</v>
      </c>
      <c r="AH113" s="18">
        <f t="shared" si="14"/>
        <v>0.67</v>
      </c>
      <c r="AI113" s="18" t="str">
        <f>'Raw Data'!$AD109</f>
        <v>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v>
      </c>
      <c r="AJ113" s="18" t="s">
        <v>471</v>
      </c>
      <c r="AK113" s="21" t="str">
        <f>substitute('Prompt Template'!$C$2,$AI$5,$AJ113)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entendimento&lt;/user_input&gt;</v>
      </c>
      <c r="AL113" s="18">
        <f t="array" ref="AL113">index('Response Scoring'!$G:$G,match($A113,'Response Scoring'!$A:$A,0))</f>
        <v>2</v>
      </c>
      <c r="AM113" s="18">
        <f t="shared" si="15"/>
        <v>0.4</v>
      </c>
      <c r="AN113" s="18" t="str">
        <f>'Raw Data'!$AE109</f>
        <v>Eu não sei como criar instruções de IA personalizadas</v>
      </c>
      <c r="AO113" s="18" t="s">
        <v>140</v>
      </c>
      <c r="AP113" s="21" t="str">
        <f>substitute('Prompt Template'!$D$2,$AN$5,$AO113)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3" s="18">
        <f t="array" ref="AQ113">index('Response Scoring'!$I:$I,match($A113,'Response Scoring'!$A:$A,0))</f>
        <v>0</v>
      </c>
      <c r="AR113" s="18">
        <f t="shared" si="16"/>
        <v>0</v>
      </c>
      <c r="AS113" s="24">
        <f t="shared" si="17"/>
        <v>2.405</v>
      </c>
      <c r="AT113" s="24">
        <f t="shared" si="18"/>
        <v>4.54</v>
      </c>
      <c r="AU113" s="18">
        <f t="shared" si="19"/>
        <v>21.11</v>
      </c>
      <c r="AV113" s="24">
        <f t="shared" si="20"/>
        <v>42.22</v>
      </c>
      <c r="AW113" s="18" t="str">
        <f t="shared" si="21"/>
        <v>AI Experimenter</v>
      </c>
      <c r="AX113" s="18" t="str">
        <f>'Raw Data'!AF109</f>
        <v>ChatGPT</v>
      </c>
      <c r="AY113" s="18" t="str">
        <f>'Raw Data'!AG109</f>
        <v>Yes</v>
      </c>
      <c r="AZ113" s="18" t="str">
        <f>'Raw Data'!AH109</f>
        <v/>
      </c>
      <c r="BA113" s="18" t="str">
        <f>'Raw Data'!AI109</f>
        <v/>
      </c>
      <c r="BB113" s="18" t="str">
        <f>'Raw Data'!AJ109</f>
        <v/>
      </c>
      <c r="BC113" s="18" t="str">
        <f>'Raw Data'!AK109</f>
        <v/>
      </c>
      <c r="BD113" s="18" t="str">
        <f>'Raw Data'!AL109</f>
        <v/>
      </c>
      <c r="BE113" s="18" t="str">
        <f>'Raw Data'!AM109</f>
        <v/>
      </c>
      <c r="BF113" s="18" t="str">
        <f>'Raw Data'!AN109</f>
        <v/>
      </c>
      <c r="BG113" s="18" t="str">
        <f>'Raw Data'!AO109</f>
        <v/>
      </c>
      <c r="BH113" s="18" t="str">
        <f>'Raw Data'!AP109</f>
        <v/>
      </c>
      <c r="BI113" s="18" t="str">
        <f>'Raw Data'!AQ109</f>
        <v/>
      </c>
      <c r="BJ113" s="18" t="str">
        <f>'Raw Data'!AR109</f>
        <v/>
      </c>
      <c r="BK113" s="18" t="str">
        <f>'Raw Data'!AS109</f>
        <v/>
      </c>
      <c r="BL113" s="18" t="str">
        <f>'Raw Data'!AT109</f>
        <v/>
      </c>
      <c r="BM113" s="18" t="str">
        <f>'Raw Data'!AU109</f>
        <v/>
      </c>
      <c r="BN113" s="18" t="str">
        <f>'Raw Data'!AV109</f>
        <v/>
      </c>
      <c r="BO113" s="18" t="str">
        <f>'Raw Data'!AW109</f>
        <v/>
      </c>
      <c r="BP113" s="18" t="str">
        <f>'Raw Data'!AX109</f>
        <v/>
      </c>
      <c r="BQ113" s="18" t="str">
        <f>'Raw Data'!AY109</f>
        <v/>
      </c>
      <c r="BR113" s="18" t="str">
        <f>'Raw Data'!AZ109</f>
        <v/>
      </c>
      <c r="BS113" s="18" t="str">
        <f>'Raw Data'!D109</f>
        <v/>
      </c>
      <c r="BT113" s="18" t="str">
        <f>'Raw Data'!E109</f>
        <v/>
      </c>
      <c r="BU113" s="18" t="str">
        <f>'Raw Data'!F109</f>
        <v>ZÉ</v>
      </c>
      <c r="BV113" s="25" t="str">
        <f>'Raw Data'!G109</f>
        <v>Commercial</v>
      </c>
      <c r="BW113" s="25" t="str">
        <f t="shared" si="22"/>
        <v>#REF!</v>
      </c>
      <c r="BX113" s="25" t="str">
        <f>'Raw Data'!I109</f>
        <v>N/A</v>
      </c>
      <c r="BY113" s="18" t="str">
        <f>'Raw Data'!J109</f>
        <v/>
      </c>
      <c r="BZ113" s="18" t="str">
        <f>'Raw Data'!K109</f>
        <v/>
      </c>
      <c r="CA113" s="18" t="str">
        <f>'Raw Data'!L109</f>
        <v>Brazil</v>
      </c>
      <c r="CB113" s="18" t="str">
        <f>'Raw Data'!M109</f>
        <v>SAZ</v>
      </c>
      <c r="CC113" s="18" t="str">
        <f>'Raw Data'!N109</f>
        <v>Ambev</v>
      </c>
      <c r="CD113" s="25" t="str">
        <f>'Raw Data'!O109</f>
        <v>Paula - Commercial</v>
      </c>
      <c r="CE113" s="17" t="str">
        <f>'Raw Data'!P109</f>
        <v>Light User</v>
      </c>
      <c r="CF113" s="17" t="str">
        <f>'Raw Data'!Q109</f>
        <v>Weekly</v>
      </c>
    </row>
    <row r="114" ht="15.75" customHeight="1">
      <c r="A114" s="18">
        <f>'Raw Data'!$A110</f>
        <v>108</v>
      </c>
      <c r="B114" s="18" t="str">
        <f>'Raw Data'!$R110</f>
        <v>Daily</v>
      </c>
      <c r="C114" s="18">
        <f t="shared" si="1"/>
        <v>1</v>
      </c>
      <c r="D114" s="18" t="str">
        <f>'Raw Data'!$S110</f>
        <v>Brainstorming ideas, testing concepts, or getting feedback on my thinking,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Writing or debugging code, scripts, or formulas, Building custom prompts, templates, or workflows that I reuse regularly, Using AI for vibe coding to prototype solutions, apps, or products</v>
      </c>
      <c r="E114" s="18">
        <f t="shared" si="2"/>
        <v>3</v>
      </c>
      <c r="F114" s="19">
        <f t="shared" si="3"/>
        <v>1</v>
      </c>
      <c r="G114" s="20" t="str">
        <f>'Raw Data'!T110</f>
        <v>I create fresh prompts each time I use AI</v>
      </c>
      <c r="H114" s="18">
        <f t="shared" si="4"/>
        <v>0.25</v>
      </c>
      <c r="I114" s="18" t="str">
        <f>'Raw Data'!$U110</f>
        <v>Ask AI to write the summary after you’ve analyzed all the data</v>
      </c>
      <c r="J114" s="18">
        <f t="shared" si="5"/>
        <v>0.33</v>
      </c>
      <c r="K114" s="18" t="str">
        <f>'Raw Data'!$V110</f>
        <v>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v>
      </c>
      <c r="L114" s="18" t="s">
        <v>472</v>
      </c>
      <c r="M114" s="21" t="str">
        <f>substitute('Prompt Template'!$A$2,$K$5,$L114)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executivo.&lt;/user_input&gt;</v>
      </c>
      <c r="N114" s="18">
        <f t="array" ref="N114">index('Response Scoring'!$C:$C,match($A114,'Response Scoring'!$A:$A,0))</f>
        <v>3</v>
      </c>
      <c r="O114" s="19">
        <f t="shared" si="6"/>
        <v>1</v>
      </c>
      <c r="P114" s="18" t="str">
        <f>'Raw Data'!$W110</f>
        <v>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v>
      </c>
      <c r="Q114" s="18" t="s">
        <v>473</v>
      </c>
      <c r="R114" s="21" t="str">
        <f>substitute('Prompt Template'!$B$2,$P$5,$Q114)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processos.&lt;/user_input&gt;</v>
      </c>
      <c r="S114" s="18">
        <f t="array" ref="S114">index('Response Scoring'!$E:$E,match($A114,'Response Scoring'!$A:$A,0))</f>
        <v>3</v>
      </c>
      <c r="T114" s="19">
        <f t="shared" si="7"/>
        <v>1</v>
      </c>
      <c r="U114" s="19">
        <f t="shared" si="8"/>
        <v>4.58</v>
      </c>
      <c r="V114" s="18" t="str">
        <f>'Raw Data'!$X110</f>
        <v>Analyzing presentation slides to evaluate both the visual design and written content for consistency</v>
      </c>
      <c r="W114" s="18">
        <f t="shared" si="9"/>
        <v>1</v>
      </c>
      <c r="X114" s="18" t="str">
        <f>'Raw Data'!$Y110</f>
        <v>Hallucinations (generating false or misleading information), Biases in answers</v>
      </c>
      <c r="Y114" s="22">
        <f t="shared" si="10"/>
        <v>0.5</v>
      </c>
      <c r="Z114" s="18" t="str">
        <f>'Raw Data'!$Z110</f>
        <v>Anonymize information by removing identifying details, Only share information that you would be comfortable sharing internally with a colleague, Use secure company instances or enterprise plans when available</v>
      </c>
      <c r="AA114" s="19">
        <f t="shared" si="11"/>
        <v>1</v>
      </c>
      <c r="AB114" s="18" t="str">
        <f>'Raw Data'!$AA110</f>
        <v>Always: I routinely cross-check AI outputs with reliable sources</v>
      </c>
      <c r="AC114" s="18">
        <f t="shared" si="12"/>
        <v>1</v>
      </c>
      <c r="AD114" s="18" t="str">
        <f>'Raw Data'!$AB110</f>
        <v>Ask the same AI tool to double-check its work for accuracy, Verify any calculations or data analysis independently, Check if the response uses confident language and specific details</v>
      </c>
      <c r="AE114" s="18">
        <f t="shared" si="13"/>
        <v>0</v>
      </c>
      <c r="AF114" s="23">
        <v>6.7</v>
      </c>
      <c r="AG114" s="18" t="str">
        <f>'Raw Data'!$AC110</f>
        <v>Rarely: I only tweak the prompt if something feels obviously off</v>
      </c>
      <c r="AH114" s="18">
        <f t="shared" si="14"/>
        <v>0.33</v>
      </c>
      <c r="AI114" s="18" t="str">
        <f>'Raw Data'!$AD110</f>
        <v>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v>
      </c>
      <c r="AJ114" s="18" t="s">
        <v>474</v>
      </c>
      <c r="AK114" s="21" t="str">
        <f>substitute('Prompt Template'!$C$2,$AI$5,$AJ114)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executivo.&lt;/user_input&gt;</v>
      </c>
      <c r="AL114" s="18">
        <f t="array" ref="AL114">index('Response Scoring'!$G:$G,match($A114,'Response Scoring'!$A:$A,0))</f>
        <v>4</v>
      </c>
      <c r="AM114" s="18">
        <f t="shared" si="15"/>
        <v>0.8</v>
      </c>
      <c r="AN114" s="18" t="str">
        <f>'Raw Data'!$AE110</f>
        <v>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v>
      </c>
      <c r="AO114" s="18" t="s">
        <v>475</v>
      </c>
      <c r="AP114" s="21" t="str">
        <f>substitute('Prompt Template'!$D$2,$AN$5,$AO114)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trade.&lt;/user_input&gt;
</v>
      </c>
      <c r="AQ114" s="18">
        <f t="array" ref="AQ114">index('Response Scoring'!$I:$I,match($A114,'Response Scoring'!$A:$A,0))</f>
        <v>4</v>
      </c>
      <c r="AR114" s="18">
        <f t="shared" si="16"/>
        <v>0.8</v>
      </c>
      <c r="AS114" s="24">
        <f t="shared" si="17"/>
        <v>7.295</v>
      </c>
      <c r="AT114" s="24">
        <f t="shared" si="18"/>
        <v>7.06</v>
      </c>
      <c r="AU114" s="18">
        <f t="shared" si="19"/>
        <v>30.45</v>
      </c>
      <c r="AV114" s="24">
        <f t="shared" si="20"/>
        <v>60.9</v>
      </c>
      <c r="AW114" s="18" t="str">
        <f t="shared" si="21"/>
        <v>AI Practitioner</v>
      </c>
      <c r="AX114" s="18" t="str">
        <f>'Raw Data'!AF110</f>
        <v>ChatGPT, CoPilot, Gemini</v>
      </c>
      <c r="AY114" s="18" t="str">
        <f>'Raw Data'!AG110</f>
        <v>Yes</v>
      </c>
      <c r="AZ114" s="18" t="str">
        <f>'Raw Data'!AH110</f>
        <v/>
      </c>
      <c r="BA114" s="18" t="str">
        <f>'Raw Data'!AI110</f>
        <v/>
      </c>
      <c r="BB114" s="18" t="str">
        <f>'Raw Data'!AJ110</f>
        <v/>
      </c>
      <c r="BC114" s="18" t="str">
        <f>'Raw Data'!AK110</f>
        <v/>
      </c>
      <c r="BD114" s="18" t="str">
        <f>'Raw Data'!AL110</f>
        <v/>
      </c>
      <c r="BE114" s="18" t="str">
        <f>'Raw Data'!AM110</f>
        <v/>
      </c>
      <c r="BF114" s="18" t="str">
        <f>'Raw Data'!AN110</f>
        <v/>
      </c>
      <c r="BG114" s="18" t="str">
        <f>'Raw Data'!AO110</f>
        <v/>
      </c>
      <c r="BH114" s="18" t="str">
        <f>'Raw Data'!AP110</f>
        <v/>
      </c>
      <c r="BI114" s="18" t="str">
        <f>'Raw Data'!AQ110</f>
        <v/>
      </c>
      <c r="BJ114" s="18" t="str">
        <f>'Raw Data'!AR110</f>
        <v/>
      </c>
      <c r="BK114" s="18" t="str">
        <f>'Raw Data'!AS110</f>
        <v/>
      </c>
      <c r="BL114" s="18" t="str">
        <f>'Raw Data'!AT110</f>
        <v/>
      </c>
      <c r="BM114" s="18" t="str">
        <f>'Raw Data'!AU110</f>
        <v/>
      </c>
      <c r="BN114" s="18" t="str">
        <f>'Raw Data'!AV110</f>
        <v/>
      </c>
      <c r="BO114" s="18" t="str">
        <f>'Raw Data'!AW110</f>
        <v/>
      </c>
      <c r="BP114" s="18" t="str">
        <f>'Raw Data'!AX110</f>
        <v/>
      </c>
      <c r="BQ114" s="18" t="str">
        <f>'Raw Data'!AY110</f>
        <v/>
      </c>
      <c r="BR114" s="18" t="str">
        <f>'Raw Data'!AZ110</f>
        <v/>
      </c>
      <c r="BS114" s="18" t="str">
        <f>'Raw Data'!D110</f>
        <v/>
      </c>
      <c r="BT114" s="18" t="str">
        <f>'Raw Data'!E110</f>
        <v/>
      </c>
      <c r="BU114" s="18" t="str">
        <f>'Raw Data'!F110</f>
        <v>ZÉ</v>
      </c>
      <c r="BV114" s="25" t="str">
        <f>'Raw Data'!G110</f>
        <v>Operations</v>
      </c>
      <c r="BW114" s="25" t="str">
        <f t="shared" si="22"/>
        <v>#REF!</v>
      </c>
      <c r="BX114" s="25" t="str">
        <f>'Raw Data'!I110</f>
        <v>N/A</v>
      </c>
      <c r="BY114" s="18" t="str">
        <f>'Raw Data'!J110</f>
        <v/>
      </c>
      <c r="BZ114" s="18" t="str">
        <f>'Raw Data'!K110</f>
        <v/>
      </c>
      <c r="CA114" s="18" t="str">
        <f>'Raw Data'!L110</f>
        <v>Brazil</v>
      </c>
      <c r="CB114" s="18" t="str">
        <f>'Raw Data'!M110</f>
        <v>SAZ</v>
      </c>
      <c r="CC114" s="18" t="str">
        <f>'Raw Data'!N110</f>
        <v>Ambev</v>
      </c>
      <c r="CD114" s="25" t="str">
        <f>'Raw Data'!O110</f>
        <v>Sessin - Operations</v>
      </c>
      <c r="CE114" s="17" t="str">
        <f>'Raw Data'!P110</f>
        <v>Light User</v>
      </c>
      <c r="CF114" s="17" t="str">
        <f>'Raw Data'!Q110</f>
        <v>Weekly</v>
      </c>
    </row>
    <row r="115" ht="15.75" customHeight="1">
      <c r="A115" s="18">
        <f>'Raw Data'!$A111</f>
        <v>109</v>
      </c>
      <c r="B115" s="18" t="str">
        <f>'Raw Data'!$R111</f>
        <v>Daily</v>
      </c>
      <c r="C115" s="18">
        <f t="shared" si="1"/>
        <v>1</v>
      </c>
      <c r="D115" s="18" t="str">
        <f>'Raw Data'!$S111</f>
        <v>Getting quick answers to specific questions or looking up information, Editing or improving text I’ve already written (emails, documents, presentations)</v>
      </c>
      <c r="E115" s="18">
        <f t="shared" si="2"/>
        <v>1</v>
      </c>
      <c r="F115" s="19">
        <f t="shared" si="3"/>
        <v>0.3333333333</v>
      </c>
      <c r="G115" s="20" t="str">
        <f>'Raw Data'!T111</f>
        <v>I create fresh prompts each time I use AI</v>
      </c>
      <c r="H115" s="18">
        <f t="shared" si="4"/>
        <v>0.25</v>
      </c>
      <c r="I115" s="18" t="str">
        <f>'Raw Data'!$U111</f>
        <v>Create a systematic process where AI handles data analysis and summary generation consistently</v>
      </c>
      <c r="J115" s="18">
        <f t="shared" si="5"/>
        <v>1</v>
      </c>
      <c r="K115" s="18" t="str">
        <f>'Raw Data'!$V111</f>
        <v>Me trazer um contexto inicial do assunto, para eu me familiarizar melhor. Depois disso, busco conteudos em diferentes fontes e uso a IA para me ajudar com o output, a apresentacao</v>
      </c>
      <c r="L115" s="18" t="s">
        <v>476</v>
      </c>
      <c r="M115" s="21" t="str">
        <f>substitute('Prompt Template'!$A$2,$K$5,$L115)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 trazer um contexto inicial do assunto, para eu me familiarizar melhor. Depois disso, busco conteudos em diferentes fontes e uso a IA para me ajudar com o output, a apresentacao&lt;/user_input&gt;</v>
      </c>
      <c r="N115" s="18">
        <f t="array" ref="N115">index('Response Scoring'!$C:$C,match($A115,'Response Scoring'!$A:$A,0))</f>
        <v>2</v>
      </c>
      <c r="O115" s="19">
        <f t="shared" si="6"/>
        <v>0.6666666667</v>
      </c>
      <c r="P115" s="18" t="str">
        <f>'Raw Data'!$W111</f>
        <v>aprender coisas novas de forma facil e conseguir aplicá-las mais rapidamente (seja com a ajuda da ia ou nao)</v>
      </c>
      <c r="Q115" s="18" t="s">
        <v>477</v>
      </c>
      <c r="R115" s="21" t="str">
        <f>substitute('Prompt Template'!$B$2,$P$5,$Q115)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&lt;user_input&gt;aprender coisas novas de forma facil e conseguir aplicá-las mais rapidamente (seja com a ajuda da ia ou nao)&lt;/user_input&gt;</v>
      </c>
      <c r="S115" s="18">
        <f t="array" ref="S115">index('Response Scoring'!$E:$E,match($A115,'Response Scoring'!$A:$A,0))</f>
        <v>1</v>
      </c>
      <c r="T115" s="19">
        <f t="shared" si="7"/>
        <v>0.3333333333</v>
      </c>
      <c r="U115" s="19">
        <f t="shared" si="8"/>
        <v>3.583333333</v>
      </c>
      <c r="V115" s="18" t="str">
        <f>'Raw Data'!$X111</f>
        <v>Predicting next week’s stock market performance for investment decisions</v>
      </c>
      <c r="W115" s="18">
        <f t="shared" si="9"/>
        <v>0</v>
      </c>
      <c r="X115" s="18" t="str">
        <f>'Raw Data'!$Y111</f>
        <v>Vulnerability to manipulation by bad actors</v>
      </c>
      <c r="Y115" s="22">
        <f t="shared" si="10"/>
        <v>0.25</v>
      </c>
      <c r="Z115" s="18" t="str">
        <f>'Raw Data'!$Z111</f>
        <v>Verify that the AI tool has SSL/HTTPS encryption before using it, Anonymize information by removing identifying details, Use secure company instances or enterprise plans when available</v>
      </c>
      <c r="AA115" s="19">
        <f t="shared" si="11"/>
        <v>0</v>
      </c>
      <c r="AB115" s="18" t="str">
        <f>'Raw Data'!$AA111</f>
        <v>Sometimes: I do a quick check against known data or references</v>
      </c>
      <c r="AC115" s="18">
        <f t="shared" si="12"/>
        <v>0.67</v>
      </c>
      <c r="AD115" s="18" t="str">
        <f>'Raw Data'!$AB111</f>
        <v>Cross-reference key claims with reliable external sources, Use a different AI tool to review and verify the content</v>
      </c>
      <c r="AE115" s="18">
        <f t="shared" si="13"/>
        <v>0.5</v>
      </c>
      <c r="AF115" s="23">
        <v>7.7</v>
      </c>
      <c r="AG115" s="18" t="str">
        <f>'Raw Data'!$AC111</f>
        <v>Sometimes: I iterate 2–3 times to reach a good result</v>
      </c>
      <c r="AH115" s="18">
        <f t="shared" si="14"/>
        <v>0.67</v>
      </c>
      <c r="AI115" s="18" t="str">
        <f>'Raw Data'!$AD111</f>
        <v>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v>
      </c>
      <c r="AJ115" s="18" t="s">
        <v>478</v>
      </c>
      <c r="AK115" s="21" t="str">
        <f>substitute('Prompt Template'!$C$2,$AI$5,$AJ115)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insights&lt;/user_input&gt;</v>
      </c>
      <c r="AL115" s="18">
        <f t="array" ref="AL115">index('Response Scoring'!$G:$G,match($A115,'Response Scoring'!$A:$A,0))</f>
        <v>4</v>
      </c>
      <c r="AM115" s="18">
        <f t="shared" si="15"/>
        <v>0.8</v>
      </c>
      <c r="AN115" s="18" t="str">
        <f>'Raw Data'!$AE111</f>
        <v>Eu não sei como criar instruções de IA personalizadas</v>
      </c>
      <c r="AO115" s="18" t="s">
        <v>140</v>
      </c>
      <c r="AP115" s="21" t="str">
        <f>substitute('Prompt Template'!$D$2,$AN$5,$AO115)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5" s="18">
        <f t="array" ref="AQ115">index('Response Scoring'!$I:$I,match($A115,'Response Scoring'!$A:$A,0))</f>
        <v>0</v>
      </c>
      <c r="AR115" s="18">
        <f t="shared" si="16"/>
        <v>0</v>
      </c>
      <c r="AS115" s="24">
        <f t="shared" si="17"/>
        <v>3.805</v>
      </c>
      <c r="AT115" s="24">
        <f t="shared" si="18"/>
        <v>7.74</v>
      </c>
      <c r="AU115" s="18">
        <f t="shared" si="19"/>
        <v>22.47666667</v>
      </c>
      <c r="AV115" s="24">
        <f t="shared" si="20"/>
        <v>44.95333333</v>
      </c>
      <c r="AW115" s="18" t="str">
        <f t="shared" si="21"/>
        <v>AI Experimenter</v>
      </c>
      <c r="AX115" s="18" t="str">
        <f>'Raw Data'!AF111</f>
        <v>ChatGPT</v>
      </c>
      <c r="AY115" s="18" t="str">
        <f>'Raw Data'!AG111</f>
        <v>Yes</v>
      </c>
      <c r="AZ115" s="18" t="str">
        <f>'Raw Data'!AH111</f>
        <v/>
      </c>
      <c r="BA115" s="18" t="str">
        <f>'Raw Data'!AI111</f>
        <v/>
      </c>
      <c r="BB115" s="18" t="str">
        <f>'Raw Data'!AJ111</f>
        <v/>
      </c>
      <c r="BC115" s="18" t="str">
        <f>'Raw Data'!AK111</f>
        <v/>
      </c>
      <c r="BD115" s="18" t="str">
        <f>'Raw Data'!AL111</f>
        <v/>
      </c>
      <c r="BE115" s="18" t="str">
        <f>'Raw Data'!AM111</f>
        <v/>
      </c>
      <c r="BF115" s="18" t="str">
        <f>'Raw Data'!AN111</f>
        <v/>
      </c>
      <c r="BG115" s="18" t="str">
        <f>'Raw Data'!AO111</f>
        <v/>
      </c>
      <c r="BH115" s="18" t="str">
        <f>'Raw Data'!AP111</f>
        <v/>
      </c>
      <c r="BI115" s="18" t="str">
        <f>'Raw Data'!AQ111</f>
        <v/>
      </c>
      <c r="BJ115" s="18" t="str">
        <f>'Raw Data'!AR111</f>
        <v/>
      </c>
      <c r="BK115" s="18" t="str">
        <f>'Raw Data'!AS111</f>
        <v/>
      </c>
      <c r="BL115" s="18" t="str">
        <f>'Raw Data'!AT111</f>
        <v/>
      </c>
      <c r="BM115" s="18" t="str">
        <f>'Raw Data'!AU111</f>
        <v/>
      </c>
      <c r="BN115" s="18" t="str">
        <f>'Raw Data'!AV111</f>
        <v/>
      </c>
      <c r="BO115" s="18" t="str">
        <f>'Raw Data'!AW111</f>
        <v/>
      </c>
      <c r="BP115" s="18" t="str">
        <f>'Raw Data'!AX111</f>
        <v/>
      </c>
      <c r="BQ115" s="18" t="str">
        <f>'Raw Data'!AY111</f>
        <v/>
      </c>
      <c r="BR115" s="18" t="str">
        <f>'Raw Data'!AZ111</f>
        <v/>
      </c>
      <c r="BS115" s="18" t="str">
        <f>'Raw Data'!D111</f>
        <v/>
      </c>
      <c r="BT115" s="18" t="str">
        <f>'Raw Data'!E111</f>
        <v/>
      </c>
      <c r="BU115" s="18" t="str">
        <f>'Raw Data'!F111</f>
        <v>ZÉ</v>
      </c>
      <c r="BV115" s="25" t="str">
        <f>'Raw Data'!G111</f>
        <v>Dig. Insights / Finance</v>
      </c>
      <c r="BW115" s="25" t="str">
        <f t="shared" si="22"/>
        <v>#REF!</v>
      </c>
      <c r="BX115" s="25" t="str">
        <f>'Raw Data'!I111</f>
        <v>N/A</v>
      </c>
      <c r="BY115" s="18" t="str">
        <f>'Raw Data'!J111</f>
        <v/>
      </c>
      <c r="BZ115" s="18" t="str">
        <f>'Raw Data'!K111</f>
        <v/>
      </c>
      <c r="CA115" s="18" t="str">
        <f>'Raw Data'!L111</f>
        <v>Brazil</v>
      </c>
      <c r="CB115" s="18" t="str">
        <f>'Raw Data'!M111</f>
        <v>SAZ</v>
      </c>
      <c r="CC115" s="18" t="str">
        <f>'Raw Data'!N111</f>
        <v>Ambev</v>
      </c>
      <c r="CD115" s="25" t="str">
        <f>'Raw Data'!O111</f>
        <v>Azambuja - Dig. Insights / Finance</v>
      </c>
      <c r="CE115" s="17" t="str">
        <f>'Raw Data'!P111</f>
        <v>Light User</v>
      </c>
      <c r="CF115" s="17" t="str">
        <f>'Raw Data'!Q111</f>
        <v>Weekly</v>
      </c>
    </row>
    <row r="116" ht="15.75" customHeight="1">
      <c r="A116" s="18">
        <f>'Raw Data'!$A112</f>
        <v>110</v>
      </c>
      <c r="B116" s="18" t="str">
        <f>'Raw Data'!$R112</f>
        <v>Daily</v>
      </c>
      <c r="C116" s="18">
        <f t="shared" si="1"/>
        <v>1</v>
      </c>
      <c r="D116" s="18" t="str">
        <f>'Raw Data'!$S112</f>
        <v>Editing or improving text I’ve already written (emails, documents, presentations), Analyzing data or documents to extract insights or summaries, Brainstorming ideas, testing concepts, or getting feedback on my thinking, Getting quick answers to specific questions or looking up information</v>
      </c>
      <c r="E116" s="18">
        <f t="shared" si="2"/>
        <v>2</v>
      </c>
      <c r="F116" s="19">
        <f t="shared" si="3"/>
        <v>0.6666666667</v>
      </c>
      <c r="G116" s="20" t="str">
        <f>'Raw Data'!T112</f>
        <v>I create fresh prompts each time I use AI</v>
      </c>
      <c r="H116" s="18">
        <f t="shared" si="4"/>
        <v>0.25</v>
      </c>
      <c r="I116" s="18" t="str">
        <f>'Raw Data'!$U112</f>
        <v>Create a systematic process where AI handles data analysis and summary generation consistently</v>
      </c>
      <c r="J116" s="18">
        <f t="shared" si="5"/>
        <v>1</v>
      </c>
      <c r="K116" s="18" t="str">
        <f>'Raw Data'!$V112</f>
        <v>Chat, preciso criar uma apresentação importante para executivos sobre um tema com o qual não está familiarizada. Pode me ajudar?</v>
      </c>
      <c r="L116" s="18" t="s">
        <v>479</v>
      </c>
      <c r="M116" s="21" t="str">
        <f>substitute('Prompt Template'!$A$2,$K$5,$L116)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&lt;user_input&gt;Chat, preciso criar uma apresentação importante para executivos sobre um tema com o qual não está familiarizada. Pode me ajudar?&lt;/user_input&gt;</v>
      </c>
      <c r="N116" s="18">
        <f t="array" ref="N116">index('Response Scoring'!$C:$C,match($A116,'Response Scoring'!$A:$A,0))</f>
        <v>0</v>
      </c>
      <c r="O116" s="19">
        <f t="shared" si="6"/>
        <v>0</v>
      </c>
      <c r="P116" s="18" t="str">
        <f>'Raw Data'!$W112</f>
        <v>Eu precisava somar o GMV de 54 lojas durante todo o ano, porém não era em mês fechado. Ex: loja de Bangu, do dia 04/11 até 02/12, mas cada loja tinha uma data inicial e final diferentes. Também envio reports mensais que o chat escreve os e-mails para mim.</v>
      </c>
      <c r="Q116" s="18" t="s">
        <v>480</v>
      </c>
      <c r="R116" s="21" t="str">
        <f>substitute('Prompt Template'!$B$2,$P$5,$Q116)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somar o GMV de 54 lojas durante todo o ano, porém não era em mês fechado. Ex: loja de Bangu, do dia 04/11 até 02/12, mas cada loja tinha uma data inicial e final diferentes. Também envio reports mensais que o chat escreve os e-mails para mim.&lt;/user_input&gt;</v>
      </c>
      <c r="S116" s="18">
        <f t="array" ref="S116">index('Response Scoring'!$E:$E,match($A116,'Response Scoring'!$A:$A,0))</f>
        <v>2</v>
      </c>
      <c r="T116" s="19">
        <f t="shared" si="7"/>
        <v>0.6666666667</v>
      </c>
      <c r="U116" s="19">
        <f t="shared" si="8"/>
        <v>3.583333333</v>
      </c>
      <c r="V116" s="18" t="str">
        <f>'Raw Data'!$X112</f>
        <v>Analyzing presentation slides to evaluate both the visual design and written content for consistency</v>
      </c>
      <c r="W116" s="18">
        <f t="shared" si="9"/>
        <v>1</v>
      </c>
      <c r="X116" s="18" t="str">
        <f>'Raw Data'!$Y112</f>
        <v>Hallucinations (generating false or misleading information), Biases in answers</v>
      </c>
      <c r="Y116" s="22">
        <f t="shared" si="10"/>
        <v>0.5</v>
      </c>
      <c r="Z116" s="18" t="str">
        <f>'Raw Data'!$Z112</f>
        <v>Anonymize information by removing identifying details, Use secure company instances or enterprise plans when available, Only share information that you would be comfortable sharing internally with a colleague, Verify that the AI tool has SSL/HTTPS encryption before using it</v>
      </c>
      <c r="AA116" s="19">
        <f t="shared" si="11"/>
        <v>0</v>
      </c>
      <c r="AB116" s="18" t="str">
        <f>'Raw Data'!$AA112</f>
        <v>Rarely: I only verify if something doesn’t sound right</v>
      </c>
      <c r="AC116" s="18">
        <f t="shared" si="12"/>
        <v>0.33</v>
      </c>
      <c r="AD116" s="18" t="str">
        <f>'Raw Data'!$AB112</f>
        <v>Use a different AI tool to review and verify the content, Cross-reference key claims with reliable external sources, Verify any calculations or data analysis independently, Ask the same AI tool to double-check its work for accuracy</v>
      </c>
      <c r="AE116" s="18">
        <f t="shared" si="13"/>
        <v>1</v>
      </c>
      <c r="AF116" s="23">
        <v>9.3</v>
      </c>
      <c r="AG116" s="18" t="str">
        <f>'Raw Data'!$AC112</f>
        <v>Rarely: I only tweak the prompt if something feels obviously off</v>
      </c>
      <c r="AH116" s="18">
        <f t="shared" si="14"/>
        <v>0.33</v>
      </c>
      <c r="AI116" s="18" t="str">
        <f>'Raw Data'!$AD112</f>
        <v>Chat, eu estou me preparando para uma reunião de trabalho para discutir uma nova iniciativa e preciso da sua ajuda para me preparar.</v>
      </c>
      <c r="AJ116" s="18" t="s">
        <v>481</v>
      </c>
      <c r="AK116" s="21" t="str">
        <f>substitute('Prompt Template'!$C$2,$AI$5,$AJ116)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eu estou me preparando para uma reunião de trabalho para discutir uma nova iniciativa e preciso da sua ajuda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eu estou me preparando para uma reunião de trabalho para discutir uma nova iniciativa e preciso da sua ajuda para me preparar.&lt;/user_input&gt;</v>
      </c>
      <c r="AL116" s="18">
        <f t="array" ref="AL116">index('Response Scoring'!$G:$G,match($A116,'Response Scoring'!$A:$A,0))</f>
        <v>2</v>
      </c>
      <c r="AM116" s="18">
        <f t="shared" si="15"/>
        <v>0.4</v>
      </c>
      <c r="AN116" s="18" t="str">
        <f>'Raw Data'!$AE112</f>
        <v>Eu não sei como criar instruções de IA personalizadas</v>
      </c>
      <c r="AO116" s="18" t="s">
        <v>140</v>
      </c>
      <c r="AP116" s="21" t="str">
        <f>substitute('Prompt Template'!$D$2,$AN$5,$AO116)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6" s="18">
        <f t="array" ref="AQ116">index('Response Scoring'!$I:$I,match($A116,'Response Scoring'!$A:$A,0))</f>
        <v>0</v>
      </c>
      <c r="AR116" s="18">
        <f t="shared" si="16"/>
        <v>0</v>
      </c>
      <c r="AS116" s="24">
        <f t="shared" si="17"/>
        <v>1.895</v>
      </c>
      <c r="AT116" s="24">
        <f t="shared" si="18"/>
        <v>3.86</v>
      </c>
      <c r="AU116" s="18">
        <f t="shared" si="19"/>
        <v>20.25666667</v>
      </c>
      <c r="AV116" s="24">
        <f t="shared" si="20"/>
        <v>40.51333333</v>
      </c>
      <c r="AW116" s="18" t="str">
        <f t="shared" si="21"/>
        <v>AI Experimenter</v>
      </c>
      <c r="AX116" s="18" t="str">
        <f>'Raw Data'!AF112</f>
        <v>ChatGPT</v>
      </c>
      <c r="AY116" s="18" t="str">
        <f>'Raw Data'!AG112</f>
        <v>Yes</v>
      </c>
      <c r="AZ116" s="18" t="str">
        <f>'Raw Data'!AH112</f>
        <v/>
      </c>
      <c r="BA116" s="18" t="str">
        <f>'Raw Data'!AI112</f>
        <v/>
      </c>
      <c r="BB116" s="18" t="str">
        <f>'Raw Data'!AJ112</f>
        <v/>
      </c>
      <c r="BC116" s="18" t="str">
        <f>'Raw Data'!AK112</f>
        <v/>
      </c>
      <c r="BD116" s="18" t="str">
        <f>'Raw Data'!AL112</f>
        <v/>
      </c>
      <c r="BE116" s="18" t="str">
        <f>'Raw Data'!AM112</f>
        <v/>
      </c>
      <c r="BF116" s="18" t="str">
        <f>'Raw Data'!AN112</f>
        <v/>
      </c>
      <c r="BG116" s="18" t="str">
        <f>'Raw Data'!AO112</f>
        <v/>
      </c>
      <c r="BH116" s="18" t="str">
        <f>'Raw Data'!AP112</f>
        <v/>
      </c>
      <c r="BI116" s="18" t="str">
        <f>'Raw Data'!AQ112</f>
        <v/>
      </c>
      <c r="BJ116" s="18" t="str">
        <f>'Raw Data'!AR112</f>
        <v/>
      </c>
      <c r="BK116" s="18" t="str">
        <f>'Raw Data'!AS112</f>
        <v/>
      </c>
      <c r="BL116" s="18" t="str">
        <f>'Raw Data'!AT112</f>
        <v/>
      </c>
      <c r="BM116" s="18" t="str">
        <f>'Raw Data'!AU112</f>
        <v/>
      </c>
      <c r="BN116" s="18" t="str">
        <f>'Raw Data'!AV112</f>
        <v/>
      </c>
      <c r="BO116" s="18" t="str">
        <f>'Raw Data'!AW112</f>
        <v/>
      </c>
      <c r="BP116" s="18" t="str">
        <f>'Raw Data'!AX112</f>
        <v/>
      </c>
      <c r="BQ116" s="18" t="str">
        <f>'Raw Data'!AY112</f>
        <v/>
      </c>
      <c r="BR116" s="18" t="str">
        <f>'Raw Data'!AZ112</f>
        <v/>
      </c>
      <c r="BS116" s="18" t="str">
        <f>'Raw Data'!D112</f>
        <v/>
      </c>
      <c r="BT116" s="18" t="str">
        <f>'Raw Data'!E112</f>
        <v/>
      </c>
      <c r="BU116" s="18" t="str">
        <f>'Raw Data'!F112</f>
        <v>ZÉ</v>
      </c>
      <c r="BV116" s="25" t="str">
        <f>'Raw Data'!G112</f>
        <v>Operations</v>
      </c>
      <c r="BW116" s="25" t="str">
        <f t="shared" si="22"/>
        <v>#REF!</v>
      </c>
      <c r="BX116" s="25" t="str">
        <f>'Raw Data'!I112</f>
        <v>N/A</v>
      </c>
      <c r="BY116" s="18" t="str">
        <f>'Raw Data'!J112</f>
        <v/>
      </c>
      <c r="BZ116" s="18" t="str">
        <f>'Raw Data'!K112</f>
        <v/>
      </c>
      <c r="CA116" s="18" t="str">
        <f>'Raw Data'!L112</f>
        <v>Brazil</v>
      </c>
      <c r="CB116" s="18" t="str">
        <f>'Raw Data'!M112</f>
        <v>SAZ</v>
      </c>
      <c r="CC116" s="18" t="str">
        <f>'Raw Data'!N112</f>
        <v>Ambev</v>
      </c>
      <c r="CD116" s="25" t="str">
        <f>'Raw Data'!O112</f>
        <v>Sessin - Operations</v>
      </c>
      <c r="CE116" s="17" t="str">
        <f>'Raw Data'!P112</f>
        <v>Light User</v>
      </c>
      <c r="CF116" s="17" t="str">
        <f>'Raw Data'!Q112</f>
        <v>Weekly</v>
      </c>
    </row>
    <row r="117" ht="15.75" customHeight="1">
      <c r="A117" s="18">
        <f>'Raw Data'!$A113</f>
        <v>111</v>
      </c>
      <c r="B117" s="18" t="str">
        <f>'Raw Data'!$R113</f>
        <v>Daily</v>
      </c>
      <c r="C117" s="18">
        <f t="shared" si="1"/>
        <v>1</v>
      </c>
      <c r="D117" s="18" t="str">
        <f>'Raw Data'!$S113</f>
        <v>Creating first drafts of content from scratch (reports, proposals, marketing copy)</v>
      </c>
      <c r="E117" s="18">
        <f t="shared" si="2"/>
        <v>2</v>
      </c>
      <c r="F117" s="19">
        <f t="shared" si="3"/>
        <v>0.6666666667</v>
      </c>
      <c r="G117" s="20" t="str">
        <f>'Raw Data'!T113</f>
        <v>I maintain a library of prompts that I reuse frequently</v>
      </c>
      <c r="H117" s="18">
        <f t="shared" si="4"/>
        <v>0.5</v>
      </c>
      <c r="I117" s="18" t="str">
        <f>'Raw Data'!$U113</f>
        <v>Create a systematic process where AI handles data analysis and summary generation consistently</v>
      </c>
      <c r="J117" s="18">
        <f t="shared" si="5"/>
        <v>1</v>
      </c>
      <c r="K117" s="18" t="str">
        <f>'Raw Data'!$V113</f>
        <v>Contextualizaria o tema e o que preciso. Em seguida organizaria algumas ideias e exemplos para que a IA conseguisse elaborar alguma análise.</v>
      </c>
      <c r="L117" s="18" t="s">
        <v>482</v>
      </c>
      <c r="M117" s="21" t="str">
        <f>substitute('Prompt Template'!$A$2,$K$5,$L117)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&lt;user_input&gt;Contextualizaria o tema e o que preciso. Em seguida organizaria algumas ideias e exemplos para que a IA conseguisse elaborar alguma análise.&lt;/user_input&gt;</v>
      </c>
      <c r="N117" s="18">
        <f t="array" ref="N117">index('Response Scoring'!$C:$C,match($A117,'Response Scoring'!$A:$A,0))</f>
        <v>1</v>
      </c>
      <c r="O117" s="19">
        <f t="shared" si="6"/>
        <v>0.3333333333</v>
      </c>
      <c r="P117" s="18" t="str">
        <f>'Raw Data'!$W113</f>
        <v>Precisava automatizar atividades repetitivas e manuais, como clusterizações.</v>
      </c>
      <c r="Q117" s="18" t="s">
        <v>483</v>
      </c>
      <c r="R117" s="21" t="str">
        <f>substitute('Prompt Template'!$B$2,$P$5,$Q117)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automatizar atividades repetitivas e manuais, como clusterizações.&lt;/user_input&gt;</v>
      </c>
      <c r="S117" s="18">
        <f t="array" ref="S117">index('Response Scoring'!$E:$E,match($A117,'Response Scoring'!$A:$A,0))</f>
        <v>1</v>
      </c>
      <c r="T117" s="19">
        <f t="shared" si="7"/>
        <v>0.3333333333</v>
      </c>
      <c r="U117" s="19">
        <f t="shared" si="8"/>
        <v>3.833333333</v>
      </c>
      <c r="V117" s="18" t="str">
        <f>'Raw Data'!$X113</f>
        <v>Analyzing presentation slides to evaluate both the visual design and written content for consistency</v>
      </c>
      <c r="W117" s="18">
        <f t="shared" si="9"/>
        <v>1</v>
      </c>
      <c r="X117" s="18" t="str">
        <f>'Raw Data'!$Y113</f>
        <v>Hallucinations (generating false or misleading information), Data privacy concerns when information is shared with an LLM, Vulnerability to manipulation by bad actors</v>
      </c>
      <c r="Y117" s="22">
        <f t="shared" si="10"/>
        <v>0.75</v>
      </c>
      <c r="Z117" s="18" t="str">
        <f>'Raw Data'!$Z113</f>
        <v>Verify that the AI tool has SSL/HTTPS encryption before using it, Anonymize information by removing identifying details, Use secure company instances or enterprise plans when available</v>
      </c>
      <c r="AA117" s="19">
        <f t="shared" si="11"/>
        <v>0</v>
      </c>
      <c r="AB117" s="18" t="str">
        <f>'Raw Data'!$AA113</f>
        <v>Sometimes: I do a quick check against known data or references</v>
      </c>
      <c r="AC117" s="18">
        <f t="shared" si="12"/>
        <v>0.67</v>
      </c>
      <c r="AD117" s="18" t="str">
        <f>'Raw Data'!$AB113</f>
        <v>Check if the response uses confident language and specific details, Cross-reference key claims with reliable external sources, Verify any calculations or data analysis independently, Ask the same AI tool to double-check its work for accuracy, Use a different AI tool to review and verify the content, Look for professional formatting and proper grammar</v>
      </c>
      <c r="AE117" s="18">
        <f t="shared" si="13"/>
        <v>0</v>
      </c>
      <c r="AF117" s="23">
        <v>7.2</v>
      </c>
      <c r="AG117" s="18" t="str">
        <f>'Raw Data'!$AC113</f>
        <v>Frequently: I systematically refine prompts until I’m satisfied</v>
      </c>
      <c r="AH117" s="18">
        <f t="shared" si="14"/>
        <v>1</v>
      </c>
      <c r="AI117" s="18" t="str">
        <f>'Raw Data'!$AD113</f>
        <v>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v>
      </c>
      <c r="AJ117" s="18" t="s">
        <v>484</v>
      </c>
      <c r="AK117" s="21" t="str">
        <f>substitute('Prompt Template'!$C$2,$AI$5,$AJ117)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(...).&lt;/user_input&gt;</v>
      </c>
      <c r="AL117" s="18">
        <f t="array" ref="AL117">index('Response Scoring'!$G:$G,match($A117,'Response Scoring'!$A:$A,0))</f>
        <v>3</v>
      </c>
      <c r="AM117" s="18">
        <f t="shared" si="15"/>
        <v>0.6</v>
      </c>
      <c r="AN117" s="18" t="str">
        <f>'Raw Data'!$AE113</f>
        <v>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v>
      </c>
      <c r="AO117" s="18" t="s">
        <v>485</v>
      </c>
      <c r="AP117" s="21" t="str">
        <f>substitute('Prompt Template'!$D$2,$AN$5,$AO117)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estratégicas&lt;/user_input&gt;
</v>
      </c>
      <c r="AQ117" s="18">
        <f t="array" ref="AQ117">index('Response Scoring'!$I:$I,match($A117,'Response Scoring'!$A:$A,0))</f>
        <v>4</v>
      </c>
      <c r="AR117" s="18">
        <f t="shared" si="16"/>
        <v>0.8</v>
      </c>
      <c r="AS117" s="24">
        <f t="shared" si="17"/>
        <v>7.6</v>
      </c>
      <c r="AT117" s="24">
        <f t="shared" si="18"/>
        <v>6.8</v>
      </c>
      <c r="AU117" s="18">
        <f t="shared" si="19"/>
        <v>30.06666667</v>
      </c>
      <c r="AV117" s="24">
        <f t="shared" si="20"/>
        <v>60.13333333</v>
      </c>
      <c r="AW117" s="18" t="str">
        <f t="shared" si="21"/>
        <v>AI Practitioner</v>
      </c>
      <c r="AX117" s="18" t="str">
        <f>'Raw Data'!AF113</f>
        <v>ChatGPT, Gemini, Claude</v>
      </c>
      <c r="AY117" s="18" t="str">
        <f>'Raw Data'!AG113</f>
        <v>No</v>
      </c>
      <c r="AZ117" s="18" t="str">
        <f>'Raw Data'!AH113</f>
        <v/>
      </c>
      <c r="BA117" s="18" t="str">
        <f>'Raw Data'!AI113</f>
        <v/>
      </c>
      <c r="BB117" s="18" t="str">
        <f>'Raw Data'!AJ113</f>
        <v/>
      </c>
      <c r="BC117" s="18" t="str">
        <f>'Raw Data'!AK113</f>
        <v/>
      </c>
      <c r="BD117" s="18" t="str">
        <f>'Raw Data'!AL113</f>
        <v/>
      </c>
      <c r="BE117" s="18" t="str">
        <f>'Raw Data'!AM113</f>
        <v/>
      </c>
      <c r="BF117" s="18" t="str">
        <f>'Raw Data'!AN113</f>
        <v/>
      </c>
      <c r="BG117" s="18" t="str">
        <f>'Raw Data'!AO113</f>
        <v/>
      </c>
      <c r="BH117" s="18" t="str">
        <f>'Raw Data'!AP113</f>
        <v/>
      </c>
      <c r="BI117" s="18" t="str">
        <f>'Raw Data'!AQ113</f>
        <v/>
      </c>
      <c r="BJ117" s="18" t="str">
        <f>'Raw Data'!AR113</f>
        <v/>
      </c>
      <c r="BK117" s="18" t="str">
        <f>'Raw Data'!AS113</f>
        <v/>
      </c>
      <c r="BL117" s="18" t="str">
        <f>'Raw Data'!AT113</f>
        <v/>
      </c>
      <c r="BM117" s="18" t="str">
        <f>'Raw Data'!AU113</f>
        <v/>
      </c>
      <c r="BN117" s="18" t="str">
        <f>'Raw Data'!AV113</f>
        <v/>
      </c>
      <c r="BO117" s="18" t="str">
        <f>'Raw Data'!AW113</f>
        <v/>
      </c>
      <c r="BP117" s="18" t="str">
        <f>'Raw Data'!AX113</f>
        <v/>
      </c>
      <c r="BQ117" s="18" t="str">
        <f>'Raw Data'!AY113</f>
        <v/>
      </c>
      <c r="BR117" s="18" t="str">
        <f>'Raw Data'!AZ113</f>
        <v/>
      </c>
      <c r="BS117" s="18" t="str">
        <f>'Raw Data'!D113</f>
        <v/>
      </c>
      <c r="BT117" s="18" t="str">
        <f>'Raw Data'!E113</f>
        <v/>
      </c>
      <c r="BU117" s="18" t="str">
        <f>'Raw Data'!F113</f>
        <v>ZÉ</v>
      </c>
      <c r="BV117" s="25" t="str">
        <f>'Raw Data'!G113</f>
        <v>Operations</v>
      </c>
      <c r="BW117" s="25" t="str">
        <f t="shared" si="22"/>
        <v>#REF!</v>
      </c>
      <c r="BX117" s="25" t="str">
        <f>'Raw Data'!I113</f>
        <v>N/A</v>
      </c>
      <c r="BY117" s="18" t="str">
        <f>'Raw Data'!J113</f>
        <v/>
      </c>
      <c r="BZ117" s="18" t="str">
        <f>'Raw Data'!K113</f>
        <v/>
      </c>
      <c r="CA117" s="18" t="str">
        <f>'Raw Data'!L113</f>
        <v>Brazil</v>
      </c>
      <c r="CB117" s="18" t="str">
        <f>'Raw Data'!M113</f>
        <v>SAZ</v>
      </c>
      <c r="CC117" s="18" t="str">
        <f>'Raw Data'!N113</f>
        <v>Ambev</v>
      </c>
      <c r="CD117" s="25" t="str">
        <f>'Raw Data'!O113</f>
        <v>Sessin - Operations</v>
      </c>
      <c r="CE117" s="17" t="str">
        <f>'Raw Data'!P113</f>
        <v>Medium User</v>
      </c>
      <c r="CF117" s="17" t="str">
        <f>'Raw Data'!Q113</f>
        <v>Daily</v>
      </c>
    </row>
    <row r="118" ht="15.75" customHeight="1">
      <c r="A118" s="18">
        <f>'Raw Data'!$A114</f>
        <v>112</v>
      </c>
      <c r="B118" s="18" t="str">
        <f>'Raw Data'!$R114</f>
        <v>Several times a week</v>
      </c>
      <c r="C118" s="18">
        <f t="shared" si="1"/>
        <v>0.75</v>
      </c>
      <c r="D118" s="18" t="str">
        <f>'Raw Data'!$S114</f>
        <v>Editing or improving text I’ve already written (emails, documents, presentations), Getting quick answers to specific questions or looking up information</v>
      </c>
      <c r="E118" s="18">
        <f t="shared" si="2"/>
        <v>1</v>
      </c>
      <c r="F118" s="19">
        <f t="shared" si="3"/>
        <v>0.3333333333</v>
      </c>
      <c r="G118" s="20" t="str">
        <f>'Raw Data'!T114</f>
        <v>I create fresh prompts each time I use AI</v>
      </c>
      <c r="H118" s="18">
        <f t="shared" si="4"/>
        <v>0.25</v>
      </c>
      <c r="I118" s="18" t="str">
        <f>'Raw Data'!$U114</f>
        <v>Use AI to help analyze each data source, then compile results manually</v>
      </c>
      <c r="J118" s="18">
        <f t="shared" si="5"/>
        <v>0.67</v>
      </c>
      <c r="K118" s="18" t="str">
        <f>'Raw Data'!$V114</f>
        <v>Eu daria todo o contexto da situação para o ChatGTP, especificando o máximo de detalhes.</v>
      </c>
      <c r="L118" s="18" t="s">
        <v>486</v>
      </c>
      <c r="M118" s="21" t="str">
        <f>substitute('Prompt Template'!$A$2,$K$5,$L118)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todo o contexto da situação para o ChatGTP, especificando o máximo de detalhes.&lt;/user_input&gt;</v>
      </c>
      <c r="N118" s="18">
        <f t="array" ref="N118">index('Response Scoring'!$C:$C,match($A118,'Response Scoring'!$A:$A,0))</f>
        <v>1</v>
      </c>
      <c r="O118" s="19">
        <f t="shared" si="6"/>
        <v>0.3333333333</v>
      </c>
      <c r="P118" s="18" t="str">
        <f>'Raw Data'!$W114</f>
        <v>Criar papers, ajustar palavras no corpo do e-mail, estruturar apresentações</v>
      </c>
      <c r="Q118" s="18" t="s">
        <v>487</v>
      </c>
      <c r="R118" s="21" t="str">
        <f>substitute('Prompt Template'!$B$2,$P$5,$Q118)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papers, ajustar palavras no corpo do e-mail, estruturar apresentações&lt;/user_input&gt;</v>
      </c>
      <c r="S118" s="18">
        <f t="array" ref="S118">index('Response Scoring'!$E:$E,match($A118,'Response Scoring'!$A:$A,0))</f>
        <v>1</v>
      </c>
      <c r="T118" s="19">
        <f t="shared" si="7"/>
        <v>0.3333333333</v>
      </c>
      <c r="U118" s="19">
        <f t="shared" si="8"/>
        <v>2.67</v>
      </c>
      <c r="V118" s="18" t="str">
        <f>'Raw Data'!$X114</f>
        <v>Analyzing presentation slides to evaluate both the visual design and written content for consistency</v>
      </c>
      <c r="W118" s="18">
        <f t="shared" si="9"/>
        <v>1</v>
      </c>
      <c r="X118" s="18" t="str">
        <f>'Raw Data'!$Y114</f>
        <v>Hallucinations (generating false or misleading information), Biases in answers</v>
      </c>
      <c r="Y118" s="22">
        <f t="shared" si="10"/>
        <v>0.5</v>
      </c>
      <c r="Z118" s="18" t="str">
        <f>'Raw Data'!$Z114</f>
        <v>Anonymize information by removing identifying details, Use secure company instances or enterprise plans when available</v>
      </c>
      <c r="AA118" s="19">
        <f t="shared" si="11"/>
        <v>1</v>
      </c>
      <c r="AB118" s="18" t="str">
        <f>'Raw Data'!$AA114</f>
        <v>Always: I routinely cross-check AI outputs with reliable sources</v>
      </c>
      <c r="AC118" s="18">
        <f t="shared" si="12"/>
        <v>1</v>
      </c>
      <c r="AD118" s="18" t="str">
        <f>'Raw Data'!$AB114</f>
        <v>Use a different AI tool to review and verify the content</v>
      </c>
      <c r="AE118" s="18">
        <f t="shared" si="13"/>
        <v>0.25</v>
      </c>
      <c r="AF118" s="23">
        <v>7.3</v>
      </c>
      <c r="AG118" s="18" t="str">
        <f>'Raw Data'!$AC114</f>
        <v>Sometimes: I iterate 2–3 times to reach a good result</v>
      </c>
      <c r="AH118" s="18">
        <f t="shared" si="14"/>
        <v>0.67</v>
      </c>
      <c r="AI118" s="18" t="str">
        <f>'Raw Data'!$AD114</f>
        <v>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v>
      </c>
      <c r="AJ118" s="18" t="s">
        <v>488</v>
      </c>
      <c r="AK118" s="21" t="str">
        <f>substitute('Prompt Template'!$C$2,$AI$5,$AJ118)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acima.&lt;/user_input&gt;</v>
      </c>
      <c r="AL118" s="18">
        <f t="array" ref="AL118">index('Response Scoring'!$G:$G,match($A118,'Response Scoring'!$A:$A,0))</f>
        <v>4</v>
      </c>
      <c r="AM118" s="18">
        <f t="shared" si="15"/>
        <v>0.8</v>
      </c>
      <c r="AN118" s="18" t="str">
        <f>'Raw Data'!$AE114</f>
        <v>Eu não sei como criar instruções de IA personalizadas</v>
      </c>
      <c r="AO118" s="18" t="s">
        <v>140</v>
      </c>
      <c r="AP118" s="21" t="str">
        <f>substitute('Prompt Template'!$D$2,$AN$5,$AO118)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8" s="18">
        <f t="array" ref="AQ118">index('Response Scoring'!$I:$I,match($A118,'Response Scoring'!$A:$A,0))</f>
        <v>0</v>
      </c>
      <c r="AR118" s="18">
        <f t="shared" si="16"/>
        <v>0</v>
      </c>
      <c r="AS118" s="24">
        <f t="shared" si="17"/>
        <v>3.805</v>
      </c>
      <c r="AT118" s="24">
        <f t="shared" si="18"/>
        <v>7.74</v>
      </c>
      <c r="AU118" s="18">
        <f t="shared" si="19"/>
        <v>20.25</v>
      </c>
      <c r="AV118" s="24">
        <f t="shared" si="20"/>
        <v>40.5</v>
      </c>
      <c r="AW118" s="18" t="str">
        <f t="shared" si="21"/>
        <v>AI Experimenter</v>
      </c>
      <c r="AX118" s="18" t="str">
        <f>'Raw Data'!AF114</f>
        <v>ChatGPT</v>
      </c>
      <c r="AY118" s="18" t="str">
        <f>'Raw Data'!AG114</f>
        <v>No</v>
      </c>
      <c r="AZ118" s="18" t="str">
        <f>'Raw Data'!AH114</f>
        <v/>
      </c>
      <c r="BA118" s="18" t="str">
        <f>'Raw Data'!AI114</f>
        <v/>
      </c>
      <c r="BB118" s="18" t="str">
        <f>'Raw Data'!AJ114</f>
        <v/>
      </c>
      <c r="BC118" s="18" t="str">
        <f>'Raw Data'!AK114</f>
        <v/>
      </c>
      <c r="BD118" s="18" t="str">
        <f>'Raw Data'!AL114</f>
        <v/>
      </c>
      <c r="BE118" s="18" t="str">
        <f>'Raw Data'!AM114</f>
        <v/>
      </c>
      <c r="BF118" s="18" t="str">
        <f>'Raw Data'!AN114</f>
        <v/>
      </c>
      <c r="BG118" s="18" t="str">
        <f>'Raw Data'!AO114</f>
        <v/>
      </c>
      <c r="BH118" s="18" t="str">
        <f>'Raw Data'!AP114</f>
        <v/>
      </c>
      <c r="BI118" s="18" t="str">
        <f>'Raw Data'!AQ114</f>
        <v/>
      </c>
      <c r="BJ118" s="18" t="str">
        <f>'Raw Data'!AR114</f>
        <v/>
      </c>
      <c r="BK118" s="18" t="str">
        <f>'Raw Data'!AS114</f>
        <v/>
      </c>
      <c r="BL118" s="18" t="str">
        <f>'Raw Data'!AT114</f>
        <v/>
      </c>
      <c r="BM118" s="18" t="str">
        <f>'Raw Data'!AU114</f>
        <v/>
      </c>
      <c r="BN118" s="18" t="str">
        <f>'Raw Data'!AV114</f>
        <v/>
      </c>
      <c r="BO118" s="18" t="str">
        <f>'Raw Data'!AW114</f>
        <v/>
      </c>
      <c r="BP118" s="18" t="str">
        <f>'Raw Data'!AX114</f>
        <v/>
      </c>
      <c r="BQ118" s="18" t="str">
        <f>'Raw Data'!AY114</f>
        <v/>
      </c>
      <c r="BR118" s="18" t="str">
        <f>'Raw Data'!AZ114</f>
        <v/>
      </c>
      <c r="BS118" s="18" t="str">
        <f>'Raw Data'!D114</f>
        <v/>
      </c>
      <c r="BT118" s="18" t="str">
        <f>'Raw Data'!E114</f>
        <v/>
      </c>
      <c r="BU118" s="18" t="str">
        <f>'Raw Data'!F114</f>
        <v>ZÉ</v>
      </c>
      <c r="BV118" s="25" t="str">
        <f>'Raw Data'!G114</f>
        <v>Operations</v>
      </c>
      <c r="BW118" s="25" t="str">
        <f t="shared" si="22"/>
        <v>#REF!</v>
      </c>
      <c r="BX118" s="25" t="str">
        <f>'Raw Data'!I114</f>
        <v>N/A</v>
      </c>
      <c r="BY118" s="18" t="str">
        <f>'Raw Data'!J114</f>
        <v/>
      </c>
      <c r="BZ118" s="18" t="str">
        <f>'Raw Data'!K114</f>
        <v/>
      </c>
      <c r="CA118" s="18" t="str">
        <f>'Raw Data'!L114</f>
        <v>Brazil</v>
      </c>
      <c r="CB118" s="18" t="str">
        <f>'Raw Data'!M114</f>
        <v>SAZ</v>
      </c>
      <c r="CC118" s="18" t="str">
        <f>'Raw Data'!N114</f>
        <v>Ambev</v>
      </c>
      <c r="CD118" s="25" t="str">
        <f>'Raw Data'!O114</f>
        <v>Sessin - Operations</v>
      </c>
      <c r="CE118" s="17" t="str">
        <f>'Raw Data'!P114</f>
        <v>Light User</v>
      </c>
      <c r="CF118" s="17" t="str">
        <f>'Raw Data'!Q114</f>
        <v>Weekly</v>
      </c>
    </row>
    <row r="119" ht="15.75" customHeight="1">
      <c r="A119" s="18">
        <f>'Raw Data'!$A115</f>
        <v>113</v>
      </c>
      <c r="B119" s="18" t="str">
        <f>'Raw Data'!$R115</f>
        <v>Several times a week</v>
      </c>
      <c r="C119" s="18">
        <f t="shared" si="1"/>
        <v>0.75</v>
      </c>
      <c r="D119" s="18" t="str">
        <f>'Raw Data'!$S115</f>
        <v>Editing or improving text I’ve already written (emails, documents, presentations), Getting quick answers to specific questions or looking up information</v>
      </c>
      <c r="E119" s="18">
        <f t="shared" si="2"/>
        <v>1</v>
      </c>
      <c r="F119" s="19">
        <f t="shared" si="3"/>
        <v>0.3333333333</v>
      </c>
      <c r="G119" s="20" t="str">
        <f>'Raw Data'!T115</f>
        <v>I maintain a library of prompts that I reuse frequently</v>
      </c>
      <c r="H119" s="18">
        <f t="shared" si="4"/>
        <v>0.5</v>
      </c>
      <c r="I119" s="18" t="str">
        <f>'Raw Data'!$U115</f>
        <v>Ask AI to write the summary after you’ve analyzed all the data</v>
      </c>
      <c r="J119" s="18">
        <f t="shared" si="5"/>
        <v>0.33</v>
      </c>
      <c r="K119" s="18" t="str">
        <f>'Raw Data'!$V115</f>
        <v>forneceria contexto do tema e aplicação da apresentação para receber resumos e informações pertinentes do tema para consolidar o conhecimento e um rascunho de apresentação pra ter como ponto de partida</v>
      </c>
      <c r="L119" s="18" t="s">
        <v>489</v>
      </c>
      <c r="M119" s="21" t="str">
        <f>substitute('Prompt Template'!$A$2,$K$5,$L119)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&lt;user_input&gt;forneceria contexto do tema e aplicação da apresentação para receber resumos e informações pertinentes do tema para consolidar o conhecimento e um rascunho de apresentação pra ter como ponto de partida&lt;/user_input&gt;</v>
      </c>
      <c r="N119" s="18">
        <f t="array" ref="N119">index('Response Scoring'!$C:$C,match($A119,'Response Scoring'!$A:$A,0))</f>
        <v>2</v>
      </c>
      <c r="O119" s="19">
        <f t="shared" si="6"/>
        <v>0.6666666667</v>
      </c>
      <c r="P119" s="18" t="str">
        <f>'Raw Data'!$W115</f>
        <v>e-mails e resumos</v>
      </c>
      <c r="Q119" s="18" t="s">
        <v>490</v>
      </c>
      <c r="R119" s="21" t="str">
        <f>substitute('Prompt Template'!$B$2,$P$5,$Q119)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&lt;user_input&gt;e-mails e resumos&lt;/user_input&gt;</v>
      </c>
      <c r="S119" s="18">
        <f t="array" ref="S119">index('Response Scoring'!$E:$E,match($A119,'Response Scoring'!$A:$A,0))</f>
        <v>1</v>
      </c>
      <c r="T119" s="19">
        <f t="shared" si="7"/>
        <v>0.3333333333</v>
      </c>
      <c r="U119" s="19">
        <f t="shared" si="8"/>
        <v>2.913333333</v>
      </c>
      <c r="V119" s="18" t="str">
        <f>'Raw Data'!$X115</f>
        <v>Analyzing presentation slides to evaluate both the visual design and written content for consistency</v>
      </c>
      <c r="W119" s="18">
        <f t="shared" si="9"/>
        <v>1</v>
      </c>
      <c r="X119" s="18" t="str">
        <f>'Raw Data'!$Y115</f>
        <v>Hallucinations (generating false or misleading information), Data privacy concerns when information is shared with an LLM</v>
      </c>
      <c r="Y119" s="22">
        <f t="shared" si="10"/>
        <v>0.5</v>
      </c>
      <c r="Z119" s="18" t="str">
        <f>'Raw Data'!$Z115</f>
        <v>Use secure company instances or enterprise plans when available</v>
      </c>
      <c r="AA119" s="19">
        <f t="shared" si="11"/>
        <v>0.5</v>
      </c>
      <c r="AB119" s="18" t="str">
        <f>'Raw Data'!$AA115</f>
        <v>Always: I routinely cross-check AI outputs with reliable sources</v>
      </c>
      <c r="AC119" s="18">
        <f t="shared" si="12"/>
        <v>1</v>
      </c>
      <c r="AD119" s="18" t="str">
        <f>'Raw Data'!$AB115</f>
        <v>Cross-reference key claims with reliable external sources, Ask the same AI tool to double-check its work for accuracy</v>
      </c>
      <c r="AE119" s="18">
        <f t="shared" si="13"/>
        <v>0.5</v>
      </c>
      <c r="AF119" s="23">
        <v>10.0</v>
      </c>
      <c r="AG119" s="18" t="str">
        <f>'Raw Data'!$AC115</f>
        <v>Sometimes: I iterate 2–3 times to reach a good result</v>
      </c>
      <c r="AH119" s="18">
        <f t="shared" si="14"/>
        <v>0.67</v>
      </c>
      <c r="AI119" s="18" t="str">
        <f>'Raw Data'!$AD115</f>
        <v>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v>
      </c>
      <c r="AJ119" s="18" t="s">
        <v>491</v>
      </c>
      <c r="AK119" s="21" t="str">
        <f>substitute('Prompt Template'!$C$2,$AI$5,$AJ119)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organizado.&lt;/user_input&gt;</v>
      </c>
      <c r="AL119" s="18">
        <f t="array" ref="AL119">index('Response Scoring'!$G:$G,match($A119,'Response Scoring'!$A:$A,0))</f>
        <v>4</v>
      </c>
      <c r="AM119" s="18">
        <f t="shared" si="15"/>
        <v>0.8</v>
      </c>
      <c r="AN119" s="18" t="str">
        <f>'Raw Data'!$AE115</f>
        <v>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v>
      </c>
      <c r="AO119" s="18" t="s">
        <v>492</v>
      </c>
      <c r="AP119" s="21" t="str">
        <f>substitute('Prompt Template'!$D$2,$AN$5,$AO119)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inventada.&lt;/user_input&gt;
</v>
      </c>
      <c r="AQ119" s="18">
        <f t="array" ref="AQ119">index('Response Scoring'!$I:$I,match($A119,'Response Scoring'!$A:$A,0))</f>
        <v>4</v>
      </c>
      <c r="AR119" s="18">
        <f t="shared" si="16"/>
        <v>0.8</v>
      </c>
      <c r="AS119" s="24">
        <f t="shared" si="17"/>
        <v>7.805</v>
      </c>
      <c r="AT119" s="24">
        <f t="shared" si="18"/>
        <v>7.74</v>
      </c>
      <c r="AU119" s="18">
        <f t="shared" si="19"/>
        <v>31.43666667</v>
      </c>
      <c r="AV119" s="24">
        <f t="shared" si="20"/>
        <v>62.87333333</v>
      </c>
      <c r="AW119" s="18" t="str">
        <f t="shared" si="21"/>
        <v>AI Practitioner</v>
      </c>
      <c r="AX119" s="18" t="str">
        <f>'Raw Data'!AF115</f>
        <v>ChatGPT, Gemini</v>
      </c>
      <c r="AY119" s="18" t="str">
        <f>'Raw Data'!AG115</f>
        <v>No</v>
      </c>
      <c r="AZ119" s="18" t="str">
        <f>'Raw Data'!AH115</f>
        <v/>
      </c>
      <c r="BA119" s="18" t="str">
        <f>'Raw Data'!AI115</f>
        <v/>
      </c>
      <c r="BB119" s="18" t="str">
        <f>'Raw Data'!AJ115</f>
        <v/>
      </c>
      <c r="BC119" s="18" t="str">
        <f>'Raw Data'!AK115</f>
        <v/>
      </c>
      <c r="BD119" s="18" t="str">
        <f>'Raw Data'!AL115</f>
        <v/>
      </c>
      <c r="BE119" s="18" t="str">
        <f>'Raw Data'!AM115</f>
        <v/>
      </c>
      <c r="BF119" s="18" t="str">
        <f>'Raw Data'!AN115</f>
        <v/>
      </c>
      <c r="BG119" s="18" t="str">
        <f>'Raw Data'!AO115</f>
        <v/>
      </c>
      <c r="BH119" s="18" t="str">
        <f>'Raw Data'!AP115</f>
        <v/>
      </c>
      <c r="BI119" s="18" t="str">
        <f>'Raw Data'!AQ115</f>
        <v/>
      </c>
      <c r="BJ119" s="18" t="str">
        <f>'Raw Data'!AR115</f>
        <v/>
      </c>
      <c r="BK119" s="18" t="str">
        <f>'Raw Data'!AS115</f>
        <v/>
      </c>
      <c r="BL119" s="18" t="str">
        <f>'Raw Data'!AT115</f>
        <v/>
      </c>
      <c r="BM119" s="18" t="str">
        <f>'Raw Data'!AU115</f>
        <v/>
      </c>
      <c r="BN119" s="18" t="str">
        <f>'Raw Data'!AV115</f>
        <v/>
      </c>
      <c r="BO119" s="18" t="str">
        <f>'Raw Data'!AW115</f>
        <v/>
      </c>
      <c r="BP119" s="18" t="str">
        <f>'Raw Data'!AX115</f>
        <v/>
      </c>
      <c r="BQ119" s="18" t="str">
        <f>'Raw Data'!AY115</f>
        <v/>
      </c>
      <c r="BR119" s="18" t="str">
        <f>'Raw Data'!AZ115</f>
        <v/>
      </c>
      <c r="BS119" s="18" t="str">
        <f>'Raw Data'!D115</f>
        <v/>
      </c>
      <c r="BT119" s="18" t="str">
        <f>'Raw Data'!E115</f>
        <v/>
      </c>
      <c r="BU119" s="18" t="str">
        <f>'Raw Data'!F115</f>
        <v>ZÉ</v>
      </c>
      <c r="BV119" s="25" t="str">
        <f>'Raw Data'!G115</f>
        <v>OPERATIONS</v>
      </c>
      <c r="BW119" s="25" t="str">
        <f t="shared" si="22"/>
        <v>#REF!</v>
      </c>
      <c r="BX119" s="25" t="str">
        <f>'Raw Data'!I115</f>
        <v>N/A</v>
      </c>
      <c r="BY119" s="18" t="str">
        <f>'Raw Data'!J115</f>
        <v/>
      </c>
      <c r="BZ119" s="18" t="str">
        <f>'Raw Data'!K115</f>
        <v/>
      </c>
      <c r="CA119" s="18" t="str">
        <f>'Raw Data'!L115</f>
        <v>Brazil</v>
      </c>
      <c r="CB119" s="18" t="str">
        <f>'Raw Data'!M115</f>
        <v>SAZ</v>
      </c>
      <c r="CC119" s="18" t="str">
        <f>'Raw Data'!N115</f>
        <v>Ambev</v>
      </c>
      <c r="CD119" s="25" t="str">
        <f>'Raw Data'!O115</f>
        <v>Operations - Sessin</v>
      </c>
      <c r="CE119" s="17" t="str">
        <f>'Raw Data'!P115</f>
        <v/>
      </c>
      <c r="CF119" s="17" t="str">
        <f>'Raw Data'!Q115</f>
        <v/>
      </c>
    </row>
    <row r="120" ht="15.75" customHeight="1">
      <c r="A120" s="18">
        <f>'Raw Data'!$A116</f>
        <v>114</v>
      </c>
      <c r="B120" s="18" t="str">
        <f>'Raw Data'!$R116</f>
        <v>Several times a week</v>
      </c>
      <c r="C120" s="18">
        <f t="shared" si="1"/>
        <v>0.75</v>
      </c>
      <c r="D120" s="18" t="str">
        <f>'Raw Data'!$S116</f>
        <v>Writing or debugging code, scripts, or formulas, Creating first drafts of content from scratch (reports, proposals, marketing copy), Brainstorming ideas, testing concepts, or getting feedback on my thinking, Analyzing data or documents to extract insights or summaries</v>
      </c>
      <c r="E120" s="18">
        <f t="shared" si="2"/>
        <v>2</v>
      </c>
      <c r="F120" s="19">
        <f t="shared" si="3"/>
        <v>0.6666666667</v>
      </c>
      <c r="G120" s="20" t="str">
        <f>'Raw Data'!T116</f>
        <v>I maintain a library of prompts that I reuse frequently</v>
      </c>
      <c r="H120" s="18">
        <f t="shared" si="4"/>
        <v>0.5</v>
      </c>
      <c r="I120" s="18" t="str">
        <f>'Raw Data'!$U116</f>
        <v>Create a systematic process where AI handles data analysis and summary generation consistently</v>
      </c>
      <c r="J120" s="18">
        <f t="shared" si="5"/>
        <v>1</v>
      </c>
      <c r="K120" s="18" t="str">
        <f>'Raw Data'!$V116</f>
        <v>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v>
      </c>
      <c r="L120" s="18" t="s">
        <v>493</v>
      </c>
      <c r="M120" s="21" t="str">
        <f>substitute('Prompt Template'!$A$2,$K$5,$L120)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questionamento.&lt;/user_input&gt;</v>
      </c>
      <c r="N120" s="18">
        <f t="array" ref="N120">index('Response Scoring'!$C:$C,match($A120,'Response Scoring'!$A:$A,0))</f>
        <v>3</v>
      </c>
      <c r="O120" s="19">
        <f t="shared" si="6"/>
        <v>1</v>
      </c>
      <c r="P120" s="18" t="str">
        <f>'Raw Data'!$W116</f>
        <v>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v>
      </c>
      <c r="Q120" s="18" t="s">
        <v>494</v>
      </c>
      <c r="R120" s="21" t="str">
        <f>substitute('Prompt Template'!$B$2,$P$5,$Q120)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velocidade.&lt;/user_input&gt;</v>
      </c>
      <c r="S120" s="18">
        <f t="array" ref="S120">index('Response Scoring'!$E:$E,match($A120,'Response Scoring'!$A:$A,0))</f>
        <v>3</v>
      </c>
      <c r="T120" s="19">
        <f t="shared" si="7"/>
        <v>1</v>
      </c>
      <c r="U120" s="19">
        <f t="shared" si="8"/>
        <v>4.916666667</v>
      </c>
      <c r="V120" s="18" t="str">
        <f>'Raw Data'!$X116</f>
        <v>Analyzing presentation slides to evaluate both the visual design and written content for consistency</v>
      </c>
      <c r="W120" s="18">
        <f t="shared" si="9"/>
        <v>1</v>
      </c>
      <c r="X120" s="18" t="str">
        <f>'Raw Data'!$Y116</f>
        <v>Hallucinations (generating false or misleading information), Biases in answers, Data privacy concerns when information is shared with an LLM, Vulnerability to manipulation by bad actors</v>
      </c>
      <c r="Y120" s="22">
        <f t="shared" si="10"/>
        <v>1</v>
      </c>
      <c r="Z120" s="18" t="str">
        <f>'Raw Data'!$Z116</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20" s="19">
        <f t="shared" si="11"/>
        <v>0</v>
      </c>
      <c r="AB120" s="18" t="str">
        <f>'Raw Data'!$AA116</f>
        <v>Always: I routinely cross-check AI outputs with reliable sources</v>
      </c>
      <c r="AC120" s="18">
        <f t="shared" si="12"/>
        <v>1</v>
      </c>
      <c r="AD120" s="18" t="str">
        <f>'Raw Data'!$AB116</f>
        <v>Use a different AI tool to review and verify the content, Cross-reference key claims with reliable external sources, Verify any calculations or data analysis independently, Ask the same AI tool to double-check its work for accuracy</v>
      </c>
      <c r="AE120" s="18">
        <f t="shared" si="13"/>
        <v>1</v>
      </c>
      <c r="AF120" s="23">
        <v>6.2</v>
      </c>
      <c r="AG120" s="18" t="str">
        <f>'Raw Data'!$AC116</f>
        <v>Frequently: I systematically refine prompts until I’m satisfied</v>
      </c>
      <c r="AH120" s="18">
        <f t="shared" si="14"/>
        <v>1</v>
      </c>
      <c r="AI120" s="18" t="str">
        <f>'Raw Data'!$AD116</f>
        <v>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v>
      </c>
      <c r="AJ120" s="18" t="s">
        <v>495</v>
      </c>
      <c r="AK120" s="21" t="str">
        <f>substitute('Prompt Template'!$C$2,$AI$5,$AJ120)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melhor.&lt;/user_input&gt;</v>
      </c>
      <c r="AL120" s="18">
        <f t="array" ref="AL120">index('Response Scoring'!$G:$G,match($A120,'Response Scoring'!$A:$A,0))</f>
        <v>2</v>
      </c>
      <c r="AM120" s="18">
        <f t="shared" si="15"/>
        <v>0.4</v>
      </c>
      <c r="AN120" s="18" t="str">
        <f>'Raw Data'!$AE116</f>
        <v>Nunca criei um Custom GPT, apesar de já usar prompts estruturados e repetíveis. Construi em hábito e lógica, mas não materializei</v>
      </c>
      <c r="AO120" s="18" t="s">
        <v>496</v>
      </c>
      <c r="AP120" s="21" t="str">
        <f>substitute('Prompt Template'!$D$2,$AN$5,$AO120)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&lt;user_input&gt;Nunca criei um Custom GPT, apesar de já usar prompts estruturados e repetíveis. Construi em hábito e lógica, mas não materializei&lt;/user_input&gt;
</v>
      </c>
      <c r="AQ120" s="18">
        <f t="array" ref="AQ120">index('Response Scoring'!$I:$I,match($A120,'Response Scoring'!$A:$A,0))</f>
        <v>0</v>
      </c>
      <c r="AR120" s="18">
        <f t="shared" si="16"/>
        <v>0</v>
      </c>
      <c r="AS120" s="24">
        <f t="shared" si="17"/>
        <v>2.9</v>
      </c>
      <c r="AT120" s="24">
        <f t="shared" si="18"/>
        <v>5.2</v>
      </c>
      <c r="AU120" s="18">
        <f t="shared" si="19"/>
        <v>21.83333333</v>
      </c>
      <c r="AV120" s="24">
        <f t="shared" si="20"/>
        <v>43.66666667</v>
      </c>
      <c r="AW120" s="18" t="str">
        <f t="shared" si="21"/>
        <v>AI Experimenter</v>
      </c>
      <c r="AX120" s="18" t="str">
        <f>'Raw Data'!AF116</f>
        <v>ChatGPT</v>
      </c>
      <c r="AY120" s="18" t="str">
        <f>'Raw Data'!AG116</f>
        <v>Yes</v>
      </c>
      <c r="AZ120" s="18" t="str">
        <f>'Raw Data'!AH116</f>
        <v/>
      </c>
      <c r="BA120" s="18" t="str">
        <f>'Raw Data'!AI116</f>
        <v/>
      </c>
      <c r="BB120" s="18" t="str">
        <f>'Raw Data'!AJ116</f>
        <v/>
      </c>
      <c r="BC120" s="18" t="str">
        <f>'Raw Data'!AK116</f>
        <v/>
      </c>
      <c r="BD120" s="18" t="str">
        <f>'Raw Data'!AL116</f>
        <v/>
      </c>
      <c r="BE120" s="18" t="str">
        <f>'Raw Data'!AM116</f>
        <v/>
      </c>
      <c r="BF120" s="18" t="str">
        <f>'Raw Data'!AN116</f>
        <v/>
      </c>
      <c r="BG120" s="18" t="str">
        <f>'Raw Data'!AO116</f>
        <v/>
      </c>
      <c r="BH120" s="18" t="str">
        <f>'Raw Data'!AP116</f>
        <v/>
      </c>
      <c r="BI120" s="18" t="str">
        <f>'Raw Data'!AQ116</f>
        <v/>
      </c>
      <c r="BJ120" s="18" t="str">
        <f>'Raw Data'!AR116</f>
        <v/>
      </c>
      <c r="BK120" s="18" t="str">
        <f>'Raw Data'!AS116</f>
        <v/>
      </c>
      <c r="BL120" s="18" t="str">
        <f>'Raw Data'!AT116</f>
        <v/>
      </c>
      <c r="BM120" s="18" t="str">
        <f>'Raw Data'!AU116</f>
        <v/>
      </c>
      <c r="BN120" s="18" t="str">
        <f>'Raw Data'!AV116</f>
        <v/>
      </c>
      <c r="BO120" s="18" t="str">
        <f>'Raw Data'!AW116</f>
        <v/>
      </c>
      <c r="BP120" s="18" t="str">
        <f>'Raw Data'!AX116</f>
        <v/>
      </c>
      <c r="BQ120" s="18" t="str">
        <f>'Raw Data'!AY116</f>
        <v/>
      </c>
      <c r="BR120" s="18" t="str">
        <f>'Raw Data'!AZ116</f>
        <v/>
      </c>
      <c r="BS120" s="18" t="str">
        <f>'Raw Data'!D116</f>
        <v/>
      </c>
      <c r="BT120" s="18" t="str">
        <f>'Raw Data'!E116</f>
        <v/>
      </c>
      <c r="BU120" s="18" t="str">
        <f>'Raw Data'!F116</f>
        <v>ZÉ</v>
      </c>
      <c r="BV120" s="25" t="str">
        <f>'Raw Data'!G116</f>
        <v>Operations</v>
      </c>
      <c r="BW120" s="25" t="str">
        <f t="shared" si="22"/>
        <v>#REF!</v>
      </c>
      <c r="BX120" s="25" t="str">
        <f>'Raw Data'!I116</f>
        <v>N/A</v>
      </c>
      <c r="BY120" s="18" t="str">
        <f>'Raw Data'!J116</f>
        <v/>
      </c>
      <c r="BZ120" s="18" t="str">
        <f>'Raw Data'!K116</f>
        <v/>
      </c>
      <c r="CA120" s="18" t="str">
        <f>'Raw Data'!L116</f>
        <v>Brazil</v>
      </c>
      <c r="CB120" s="18" t="str">
        <f>'Raw Data'!M116</f>
        <v>SAZ</v>
      </c>
      <c r="CC120" s="18" t="str">
        <f>'Raw Data'!N116</f>
        <v>Ambev</v>
      </c>
      <c r="CD120" s="25" t="str">
        <f>'Raw Data'!O116</f>
        <v>Sessin - Operations</v>
      </c>
      <c r="CE120" s="17" t="str">
        <f>'Raw Data'!P116</f>
        <v>Medium User</v>
      </c>
      <c r="CF120" s="17" t="str">
        <f>'Raw Data'!Q116</f>
        <v>Daily</v>
      </c>
    </row>
    <row r="121" ht="15.75" customHeight="1">
      <c r="A121" s="18">
        <f>'Raw Data'!$A117</f>
        <v>115</v>
      </c>
      <c r="B121" s="18" t="str">
        <f>'Raw Data'!$R117</f>
        <v>Several times a week</v>
      </c>
      <c r="C121" s="18">
        <f t="shared" si="1"/>
        <v>0.75</v>
      </c>
      <c r="D121" s="18" t="str">
        <f>'Raw Data'!$S117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21" s="18">
        <f t="shared" si="2"/>
        <v>3</v>
      </c>
      <c r="F121" s="19">
        <f t="shared" si="3"/>
        <v>1</v>
      </c>
      <c r="G121" s="20" t="str">
        <f>'Raw Data'!T117</f>
        <v>I create fresh prompts each time I use AI</v>
      </c>
      <c r="H121" s="18">
        <f t="shared" si="4"/>
        <v>0.25</v>
      </c>
      <c r="I121" s="18" t="str">
        <f>'Raw Data'!$U117</f>
        <v>Create a systematic process where AI handles data analysis and summary generation consistently</v>
      </c>
      <c r="J121" s="18">
        <f t="shared" si="5"/>
        <v>1</v>
      </c>
      <c r="K121" s="18" t="str">
        <f>'Raw Data'!$V117</f>
        <v>Utilizaria primeiramente como fonte de dados e pesquisas sobre o tema que não conheço, logo após, usaria como criador de roteiro e material para apresentação, e pra finalizar, utilizaria como crítica referente aos meus textos e slides reformulados.</v>
      </c>
      <c r="L121" s="18" t="s">
        <v>497</v>
      </c>
      <c r="M121" s="21" t="str">
        <f>substitute('Prompt Template'!$A$2,$K$5,$L121)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primeiramente como fonte de dados e pesquisas sobre o tema que não conheço, logo após, usaria como criador de roteiro e material para apresentação, e pra finalizar, utilizaria como crítica referente aos meus textos e slides reformulados.&lt;/user_input&gt;</v>
      </c>
      <c r="N121" s="18">
        <f t="array" ref="N121">index('Response Scoring'!$C:$C,match($A121,'Response Scoring'!$A:$A,0))</f>
        <v>3</v>
      </c>
      <c r="O121" s="19">
        <f t="shared" si="6"/>
        <v>1</v>
      </c>
      <c r="P121" s="18" t="str">
        <f>'Raw Data'!$W117</f>
        <v>Como um analista que me traz insights e comparações rápidas. Assim, consigo otimizar muito meu tempo de geração de tabelas e comparativos de deltas, pois a IA já traz o inisght, o dado, e eu fico mais na parte de validação dessa criação de conteúdo.</v>
      </c>
      <c r="Q121" s="18" t="s">
        <v>498</v>
      </c>
      <c r="R121" s="21" t="str">
        <f>substitute('Prompt Template'!$B$2,$P$5,$Q121)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um analista que me traz insights e comparações rápidas. Assim, consigo otimizar muito meu tempo de geração de tabelas e comparativos de deltas, pois a IA já traz o inisght, o dado, e eu fico mais na parte de validação dessa criação de conteúdo.&lt;/user_input&gt;</v>
      </c>
      <c r="S121" s="18">
        <f t="array" ref="S121">index('Response Scoring'!$E:$E,match($A121,'Response Scoring'!$A:$A,0))</f>
        <v>2</v>
      </c>
      <c r="T121" s="19">
        <f t="shared" si="7"/>
        <v>0.6666666667</v>
      </c>
      <c r="U121" s="19">
        <f t="shared" si="8"/>
        <v>4.666666667</v>
      </c>
      <c r="V121" s="18" t="str">
        <f>'Raw Data'!$X117</f>
        <v>Analyzing presentation slides to evaluate both the visual design and written content for consistency</v>
      </c>
      <c r="W121" s="18">
        <f t="shared" si="9"/>
        <v>1</v>
      </c>
      <c r="X121" s="18" t="str">
        <f>'Raw Data'!$Y117</f>
        <v>Hallucinations (generating false or misleading information), Data privacy concerns when information is shared with an LLM</v>
      </c>
      <c r="Y121" s="22">
        <f t="shared" si="10"/>
        <v>0.5</v>
      </c>
      <c r="Z121" s="18" t="str">
        <f>'Raw Data'!$Z117</f>
        <v>Avoid using AI tools for anything work-related, Verify that the AI tool has SSL/HTTPS encryption before using it</v>
      </c>
      <c r="AA121" s="19">
        <f t="shared" si="11"/>
        <v>0</v>
      </c>
      <c r="AB121" s="18" t="str">
        <f>'Raw Data'!$AA117</f>
        <v>Always: I routinely cross-check AI outputs with reliable sources</v>
      </c>
      <c r="AC121" s="18">
        <f t="shared" si="12"/>
        <v>1</v>
      </c>
      <c r="AD121" s="18" t="str">
        <f>'Raw Data'!$AB117</f>
        <v>Check if the response uses confident language and specific details, Look for professional formatting and proper grammar, Ask the same AI tool to double-check its work for accuracy</v>
      </c>
      <c r="AE121" s="18">
        <f t="shared" si="13"/>
        <v>0</v>
      </c>
      <c r="AF121" s="23">
        <v>10.0</v>
      </c>
      <c r="AG121" s="18" t="str">
        <f>'Raw Data'!$AC117</f>
        <v>Rarely: I only tweak the prompt if something feels obviously off</v>
      </c>
      <c r="AH121" s="18">
        <f t="shared" si="14"/>
        <v>0.33</v>
      </c>
      <c r="AI121" s="18" t="str">
        <f>'Raw Data'!$AD117</f>
        <v>Chat, pode me ajudar criando uma apresentação para um reunião de trabalho com meu gestor, onde devo levar a nossa nova iniciativa, por favor?
Separe em bullet points os principais tópicos, por gentileza.</v>
      </c>
      <c r="AJ121" s="18" t="s">
        <v>499</v>
      </c>
      <c r="AK121" s="21" t="str">
        <f>substitute('Prompt Template'!$C$2,$AI$5,$AJ121)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pode me ajudar criando uma apresentação para um reunião de trabalho com meu gestor, onde devo levar a nossa nova iniciativa, por favor?
Separe em bullet points os principais tópicos, por gentileza.&lt;/prompt&gt;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pode me ajudar criando uma apresentação para um reunião de trabalho com meu gestor, onde devo levar a nossa nova iniciativa, por favor?
Separe em bullet points os principais tópicos, por gentileza.&lt;/user_input&gt;</v>
      </c>
      <c r="AL121" s="18">
        <f t="array" ref="AL121">index('Response Scoring'!$G:$G,match($A121,'Response Scoring'!$A:$A,0))</f>
        <v>3</v>
      </c>
      <c r="AM121" s="18">
        <f t="shared" si="15"/>
        <v>0.6</v>
      </c>
      <c r="AN121" s="18" t="str">
        <f>'Raw Data'!$AE117</f>
        <v>Chat, você deve agir como um pesquisador de mercado, focado em frequência de produtos, preços e posicionamento dos concorrentes. 
Deve sempre gerar respostas que passem por esses 3 pilares, trazendo tópicos sobre cada pilar, pra que facilite a análise pelo time de Ventures.</v>
      </c>
      <c r="AO121" s="18" t="s">
        <v>500</v>
      </c>
      <c r="AP121" s="21" t="str">
        <f>substitute('Prompt Template'!$D$2,$AN$5,$AO121)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deve agir como um pesquisador de mercado, focado em frequência de produtos, preços e posicionamento dos concorrentes. 
Deve sempre gerar respostas que passem por esses 3 pilares, trazendo tópicos sobre cada pilar, pra que facilite a análise pelo time de Ventures.&lt;/user_input&gt;
</v>
      </c>
      <c r="AQ121" s="18">
        <f t="array" ref="AQ121">index('Response Scoring'!$I:$I,match($A121,'Response Scoring'!$A:$A,0))</f>
        <v>2</v>
      </c>
      <c r="AR121" s="18">
        <f t="shared" si="16"/>
        <v>0.4</v>
      </c>
      <c r="AS121" s="24">
        <f t="shared" si="17"/>
        <v>4.595</v>
      </c>
      <c r="AT121" s="24">
        <f t="shared" si="18"/>
        <v>5.46</v>
      </c>
      <c r="AU121" s="18">
        <f t="shared" si="19"/>
        <v>28.52333333</v>
      </c>
      <c r="AV121" s="24">
        <f t="shared" si="20"/>
        <v>57.04666667</v>
      </c>
      <c r="AW121" s="18" t="str">
        <f t="shared" si="21"/>
        <v>AI Experimenter</v>
      </c>
      <c r="AX121" s="18" t="str">
        <f>'Raw Data'!AF117</f>
        <v>ChatGPT</v>
      </c>
      <c r="AY121" s="18" t="str">
        <f>'Raw Data'!AG117</f>
        <v>No</v>
      </c>
      <c r="AZ121" s="18" t="str">
        <f>'Raw Data'!AH117</f>
        <v/>
      </c>
      <c r="BA121" s="18" t="str">
        <f>'Raw Data'!AI117</f>
        <v/>
      </c>
      <c r="BB121" s="18" t="str">
        <f>'Raw Data'!AJ117</f>
        <v/>
      </c>
      <c r="BC121" s="18" t="str">
        <f>'Raw Data'!AK117</f>
        <v/>
      </c>
      <c r="BD121" s="18" t="str">
        <f>'Raw Data'!AL117</f>
        <v/>
      </c>
      <c r="BE121" s="18" t="str">
        <f>'Raw Data'!AM117</f>
        <v/>
      </c>
      <c r="BF121" s="18" t="str">
        <f>'Raw Data'!AN117</f>
        <v/>
      </c>
      <c r="BG121" s="18" t="str">
        <f>'Raw Data'!AO117</f>
        <v/>
      </c>
      <c r="BH121" s="18" t="str">
        <f>'Raw Data'!AP117</f>
        <v/>
      </c>
      <c r="BI121" s="18" t="str">
        <f>'Raw Data'!AQ117</f>
        <v/>
      </c>
      <c r="BJ121" s="18" t="str">
        <f>'Raw Data'!AR117</f>
        <v/>
      </c>
      <c r="BK121" s="18" t="str">
        <f>'Raw Data'!AS117</f>
        <v/>
      </c>
      <c r="BL121" s="18" t="str">
        <f>'Raw Data'!AT117</f>
        <v/>
      </c>
      <c r="BM121" s="18" t="str">
        <f>'Raw Data'!AU117</f>
        <v/>
      </c>
      <c r="BN121" s="18" t="str">
        <f>'Raw Data'!AV117</f>
        <v/>
      </c>
      <c r="BO121" s="18" t="str">
        <f>'Raw Data'!AW117</f>
        <v/>
      </c>
      <c r="BP121" s="18" t="str">
        <f>'Raw Data'!AX117</f>
        <v/>
      </c>
      <c r="BQ121" s="18" t="str">
        <f>'Raw Data'!AY117</f>
        <v/>
      </c>
      <c r="BR121" s="18" t="str">
        <f>'Raw Data'!AZ117</f>
        <v/>
      </c>
      <c r="BS121" s="18" t="str">
        <f>'Raw Data'!D117</f>
        <v/>
      </c>
      <c r="BT121" s="18" t="str">
        <f>'Raw Data'!E117</f>
        <v/>
      </c>
      <c r="BU121" s="18" t="str">
        <f>'Raw Data'!F117</f>
        <v>ZÉ</v>
      </c>
      <c r="BV121" s="25" t="str">
        <f>'Raw Data'!G117</f>
        <v>Commercial</v>
      </c>
      <c r="BW121" s="25" t="str">
        <f t="shared" si="22"/>
        <v>#REF!</v>
      </c>
      <c r="BX121" s="25" t="str">
        <f>'Raw Data'!I117</f>
        <v>N/A</v>
      </c>
      <c r="BY121" s="18" t="str">
        <f>'Raw Data'!J117</f>
        <v/>
      </c>
      <c r="BZ121" s="18" t="str">
        <f>'Raw Data'!K117</f>
        <v/>
      </c>
      <c r="CA121" s="18" t="str">
        <f>'Raw Data'!L117</f>
        <v>Brazil</v>
      </c>
      <c r="CB121" s="18" t="str">
        <f>'Raw Data'!M117</f>
        <v>SAZ</v>
      </c>
      <c r="CC121" s="18" t="str">
        <f>'Raw Data'!N117</f>
        <v>Ambev</v>
      </c>
      <c r="CD121" s="25" t="str">
        <f>'Raw Data'!O117</f>
        <v>Paula - Commercial</v>
      </c>
      <c r="CE121" s="17" t="str">
        <f>'Raw Data'!P117</f>
        <v>Light User</v>
      </c>
      <c r="CF121" s="17" t="str">
        <f>'Raw Data'!Q117</f>
        <v>Monthly</v>
      </c>
    </row>
    <row r="122" ht="15.75" customHeight="1">
      <c r="A122" s="18">
        <f>'Raw Data'!$A118</f>
        <v>116</v>
      </c>
      <c r="B122" s="18" t="str">
        <f>'Raw Data'!$R118</f>
        <v>Daily</v>
      </c>
      <c r="C122" s="18">
        <f t="shared" si="1"/>
        <v>1</v>
      </c>
      <c r="D122" s="18" t="str">
        <f>'Raw Data'!$S118</f>
        <v>Editing or improving text I’ve already written (emails, documents, presentations)</v>
      </c>
      <c r="E122" s="18">
        <f t="shared" si="2"/>
        <v>1</v>
      </c>
      <c r="F122" s="19">
        <f t="shared" si="3"/>
        <v>0.3333333333</v>
      </c>
      <c r="G122" s="20" t="str">
        <f>'Raw Data'!T118</f>
        <v>I’ve built custom AI tools (CustomGPTs, Copilot Agents, Google Gems, Claude Projects) for repetitive tasks</v>
      </c>
      <c r="H122" s="18">
        <f t="shared" si="4"/>
        <v>0.75</v>
      </c>
      <c r="I122" s="18" t="str">
        <f>'Raw Data'!$U118</f>
        <v>Create a systematic process where AI handles data analysis and summary generation consistently</v>
      </c>
      <c r="J122" s="18">
        <f t="shared" si="5"/>
        <v>1</v>
      </c>
      <c r="K122" s="18" t="str">
        <f>'Raw Data'!$V118</f>
        <v>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v>
      </c>
      <c r="L122" s="18" t="s">
        <v>501</v>
      </c>
      <c r="M122" s="21" t="str">
        <f>substitute('Prompt Template'!$A$2,$K$5,$L122)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slides.&lt;/user_input&gt;</v>
      </c>
      <c r="N122" s="18">
        <f t="array" ref="N122">index('Response Scoring'!$C:$C,match($A122,'Response Scoring'!$A:$A,0))</f>
        <v>3</v>
      </c>
      <c r="O122" s="19">
        <f t="shared" si="6"/>
        <v>1</v>
      </c>
      <c r="P122" s="18" t="str">
        <f>'Raw Data'!$W118</f>
        <v>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v>
      </c>
      <c r="Q122" s="18" t="s">
        <v>502</v>
      </c>
      <c r="R122" s="21" t="str">
        <f>substitute('Prompt Template'!$B$2,$P$5,$Q122)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desenvolvedor.&lt;/user_input&gt;</v>
      </c>
      <c r="S122" s="18">
        <f t="array" ref="S122">index('Response Scoring'!$E:$E,match($A122,'Response Scoring'!$A:$A,0))</f>
        <v>3</v>
      </c>
      <c r="T122" s="19">
        <f t="shared" si="7"/>
        <v>1</v>
      </c>
      <c r="U122" s="19">
        <f t="shared" si="8"/>
        <v>5.083333333</v>
      </c>
      <c r="V122" s="18" t="str">
        <f>'Raw Data'!$X118</f>
        <v>Analyzing presentation slides to evaluate both the visual design and written content for consistency</v>
      </c>
      <c r="W122" s="18">
        <f t="shared" si="9"/>
        <v>1</v>
      </c>
      <c r="X122" s="18" t="str">
        <f>'Raw Data'!$Y118</f>
        <v>Hallucinations (generating false or misleading information), Biases in answers, Data privacy concerns when information is shared with an LLM, Vulnerability to manipulation by bad actors</v>
      </c>
      <c r="Y122" s="22">
        <f t="shared" si="10"/>
        <v>1</v>
      </c>
      <c r="Z122" s="18" t="str">
        <f>'Raw Data'!$Z118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22" s="19">
        <f t="shared" si="11"/>
        <v>0</v>
      </c>
      <c r="AB122" s="18" t="str">
        <f>'Raw Data'!$AA118</f>
        <v>Always: I routinely cross-check AI outputs with reliable sources</v>
      </c>
      <c r="AC122" s="18">
        <f t="shared" si="12"/>
        <v>1</v>
      </c>
      <c r="AD122" s="18" t="str">
        <f>'Raw Data'!$AB118</f>
        <v>Use a different AI tool to review and verify the content, Cross-reference key claims with reliable external sources, Verify any calculations or data analysis independently</v>
      </c>
      <c r="AE122" s="18">
        <f t="shared" si="13"/>
        <v>0.75</v>
      </c>
      <c r="AF122" s="23">
        <v>8.7</v>
      </c>
      <c r="AG122" s="18" t="str">
        <f>'Raw Data'!$AC118</f>
        <v>Frequently: I systematically refine prompts until I’m satisfied</v>
      </c>
      <c r="AH122" s="18">
        <f t="shared" si="14"/>
        <v>1</v>
      </c>
      <c r="AI122" s="18" t="str">
        <f>'Raw Data'!$AD118</f>
        <v>Estou me preparando para uma reunião de trabalho sobre uma nova iniciativa. Me ajude a estruturar os principais pontos que devo apresentar, identificar riscos e oportunidades, e sugerir perguntas estratégicas que posso fazer durante a discussão</v>
      </c>
      <c r="AJ122" s="18" t="s">
        <v>503</v>
      </c>
      <c r="AK122" s="21" t="str">
        <f>substitute('Prompt Template'!$C$2,$AI$5,$AJ122)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Me ajude a estruturar os principais pontos que devo apresentar, identificar riscos e oportunidades, e sugerir perguntas estratégicas que posso fazer durante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Me ajude a estruturar os principais pontos que devo apresentar, identificar riscos e oportunidades, e sugerir perguntas estratégicas que posso fazer durante a discussão&lt;/user_input&gt;</v>
      </c>
      <c r="AL122" s="18">
        <f t="array" ref="AL122">index('Response Scoring'!$G:$G,match($A122,'Response Scoring'!$A:$A,0))</f>
        <v>4</v>
      </c>
      <c r="AM122" s="18">
        <f t="shared" si="15"/>
        <v>0.8</v>
      </c>
      <c r="AN122" s="18" t="str">
        <f>'Raw Data'!$AE118</f>
        <v>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v>
      </c>
      <c r="AO122" s="18" t="s">
        <v>504</v>
      </c>
      <c r="AP122" s="21" t="str">
        <f>substitute('Prompt Template'!$D$2,$AN$5,$AO122)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equipe&lt;/user_input&gt;
</v>
      </c>
      <c r="AQ122" s="18">
        <f t="array" ref="AQ122">index('Response Scoring'!$I:$I,match($A122,'Response Scoring'!$A:$A,0))</f>
        <v>4</v>
      </c>
      <c r="AR122" s="18">
        <f t="shared" si="16"/>
        <v>0.8</v>
      </c>
      <c r="AS122" s="24">
        <f t="shared" si="17"/>
        <v>8.3</v>
      </c>
      <c r="AT122" s="24">
        <f t="shared" si="18"/>
        <v>8.4</v>
      </c>
      <c r="AU122" s="18">
        <f t="shared" si="19"/>
        <v>35.46666667</v>
      </c>
      <c r="AV122" s="24">
        <f t="shared" si="20"/>
        <v>70.93333333</v>
      </c>
      <c r="AW122" s="18" t="str">
        <f t="shared" si="21"/>
        <v>AI Practitioner</v>
      </c>
      <c r="AX122" s="18" t="str">
        <f>'Raw Data'!AF118</f>
        <v>ChatGPT</v>
      </c>
      <c r="AY122" s="18" t="str">
        <f>'Raw Data'!AG118</f>
        <v>Yes</v>
      </c>
      <c r="AZ122" s="18" t="str">
        <f>'Raw Data'!AH118</f>
        <v/>
      </c>
      <c r="BA122" s="18" t="str">
        <f>'Raw Data'!AI118</f>
        <v/>
      </c>
      <c r="BB122" s="18" t="str">
        <f>'Raw Data'!AJ118</f>
        <v/>
      </c>
      <c r="BC122" s="18" t="str">
        <f>'Raw Data'!AK118</f>
        <v/>
      </c>
      <c r="BD122" s="18" t="str">
        <f>'Raw Data'!AL118</f>
        <v/>
      </c>
      <c r="BE122" s="18" t="str">
        <f>'Raw Data'!AM118</f>
        <v/>
      </c>
      <c r="BF122" s="18" t="str">
        <f>'Raw Data'!AN118</f>
        <v/>
      </c>
      <c r="BG122" s="18" t="str">
        <f>'Raw Data'!AO118</f>
        <v/>
      </c>
      <c r="BH122" s="18" t="str">
        <f>'Raw Data'!AP118</f>
        <v/>
      </c>
      <c r="BI122" s="18" t="str">
        <f>'Raw Data'!AQ118</f>
        <v/>
      </c>
      <c r="BJ122" s="18" t="str">
        <f>'Raw Data'!AR118</f>
        <v/>
      </c>
      <c r="BK122" s="18" t="str">
        <f>'Raw Data'!AS118</f>
        <v/>
      </c>
      <c r="BL122" s="18" t="str">
        <f>'Raw Data'!AT118</f>
        <v/>
      </c>
      <c r="BM122" s="18" t="str">
        <f>'Raw Data'!AU118</f>
        <v/>
      </c>
      <c r="BN122" s="18" t="str">
        <f>'Raw Data'!AV118</f>
        <v/>
      </c>
      <c r="BO122" s="18" t="str">
        <f>'Raw Data'!AW118</f>
        <v/>
      </c>
      <c r="BP122" s="18" t="str">
        <f>'Raw Data'!AX118</f>
        <v/>
      </c>
      <c r="BQ122" s="18" t="str">
        <f>'Raw Data'!AY118</f>
        <v/>
      </c>
      <c r="BR122" s="18" t="str">
        <f>'Raw Data'!AZ118</f>
        <v/>
      </c>
      <c r="BS122" s="18" t="str">
        <f>'Raw Data'!D118</f>
        <v/>
      </c>
      <c r="BT122" s="18" t="str">
        <f>'Raw Data'!E118</f>
        <v/>
      </c>
      <c r="BU122" s="18" t="str">
        <f>'Raw Data'!F118</f>
        <v>ZÉ</v>
      </c>
      <c r="BV122" s="25" t="str">
        <f>'Raw Data'!G118</f>
        <v>Operations</v>
      </c>
      <c r="BW122" s="25" t="str">
        <f t="shared" si="22"/>
        <v>#REF!</v>
      </c>
      <c r="BX122" s="25" t="str">
        <f>'Raw Data'!I118</f>
        <v>N/A</v>
      </c>
      <c r="BY122" s="18" t="str">
        <f>'Raw Data'!J118</f>
        <v/>
      </c>
      <c r="BZ122" s="18" t="str">
        <f>'Raw Data'!K118</f>
        <v/>
      </c>
      <c r="CA122" s="18" t="str">
        <f>'Raw Data'!L118</f>
        <v>Brazil</v>
      </c>
      <c r="CB122" s="18" t="str">
        <f>'Raw Data'!M118</f>
        <v>SAZ</v>
      </c>
      <c r="CC122" s="18" t="str">
        <f>'Raw Data'!N118</f>
        <v>Ambev</v>
      </c>
      <c r="CD122" s="25" t="str">
        <f>'Raw Data'!O118</f>
        <v>Sessin - Operations</v>
      </c>
      <c r="CE122" s="17" t="str">
        <f>'Raw Data'!P118</f>
        <v>Heavy User</v>
      </c>
      <c r="CF122" s="17" t="str">
        <f>'Raw Data'!Q118</f>
        <v>Weekly</v>
      </c>
    </row>
    <row r="123" ht="15.75" customHeight="1">
      <c r="A123" s="18">
        <f>'Raw Data'!$A119</f>
        <v>117</v>
      </c>
      <c r="B123" s="18" t="str">
        <f>'Raw Data'!$R119</f>
        <v>Daily</v>
      </c>
      <c r="C123" s="18">
        <f t="shared" si="1"/>
        <v>1</v>
      </c>
      <c r="D123" s="18" t="str">
        <f>'Raw Data'!$S119</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v>
      </c>
      <c r="E123" s="18">
        <f t="shared" si="2"/>
        <v>3</v>
      </c>
      <c r="F123" s="19">
        <f t="shared" si="3"/>
        <v>1</v>
      </c>
      <c r="G123" s="20" t="str">
        <f>'Raw Data'!T119</f>
        <v>I’ve built custom AI tools (CustomGPTs, Copilot Agents, Google Gems, Claude Projects) for repetitive tasks</v>
      </c>
      <c r="H123" s="18">
        <f t="shared" si="4"/>
        <v>0.75</v>
      </c>
      <c r="I123" s="18" t="str">
        <f>'Raw Data'!$U119</f>
        <v>Use AI to help analyze each data source, then compile results manually</v>
      </c>
      <c r="J123" s="18">
        <f t="shared" si="5"/>
        <v>0.67</v>
      </c>
      <c r="K123" s="18" t="str">
        <f>'Raw Data'!$V119</f>
        <v>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v>
      </c>
      <c r="L123" s="18" t="s">
        <v>505</v>
      </c>
      <c r="M123" s="21" t="str">
        <f>substitute('Prompt Template'!$A$2,$K$5,$L123)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executivo.&lt;/user_input&gt;</v>
      </c>
      <c r="N123" s="18">
        <f t="array" ref="N123">index('Response Scoring'!$C:$C,match($A123,'Response Scoring'!$A:$A,0))</f>
        <v>3</v>
      </c>
      <c r="O123" s="19">
        <f t="shared" si="6"/>
        <v>1</v>
      </c>
      <c r="P123" s="18" t="str">
        <f>'Raw Data'!$W119</f>
        <v>Ganhar repertório sobre assuntos novos e ter clareza sobre como começar a estruturar minhas ideias. Ela me ajuda a entender rapidamente o contexto, identificar pontos-chave e organizar um caminho lógico para desenvolver conteúdos ou apresentações.</v>
      </c>
      <c r="Q123" s="18" t="s">
        <v>506</v>
      </c>
      <c r="R123" s="21" t="str">
        <f>substitute('Prompt Template'!$B$2,$P$5,$Q123)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&lt;user_input&gt;Ganhar repertório sobre assuntos novos e ter clareza sobre como começar a estruturar minhas ideias. Ela me ajuda a entender rapidamente o contexto, identificar pontos-chave e organizar um caminho lógico para desenvolver conteúdos ou apresentações.&lt;/user_input&gt;</v>
      </c>
      <c r="S123" s="18">
        <f t="array" ref="S123">index('Response Scoring'!$E:$E,match($A123,'Response Scoring'!$A:$A,0))</f>
        <v>1</v>
      </c>
      <c r="T123" s="19">
        <f t="shared" si="7"/>
        <v>0.3333333333</v>
      </c>
      <c r="U123" s="19">
        <f t="shared" si="8"/>
        <v>4.753333333</v>
      </c>
      <c r="V123" s="18" t="str">
        <f>'Raw Data'!$X119</f>
        <v>Creating a complete slide deck with visual design for an important client presentation</v>
      </c>
      <c r="W123" s="18">
        <f t="shared" si="9"/>
        <v>0</v>
      </c>
      <c r="X123" s="18" t="str">
        <f>'Raw Data'!$Y119</f>
        <v>Biases in answers, Data privacy concerns when information is shared with an LLM, Hallucinations (generating false or misleading information)</v>
      </c>
      <c r="Y123" s="22">
        <f t="shared" si="10"/>
        <v>0.75</v>
      </c>
      <c r="Z123" s="18" t="str">
        <f>'Raw Data'!$Z119</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23" s="19">
        <f t="shared" si="11"/>
        <v>0</v>
      </c>
      <c r="AB123" s="18" t="str">
        <f>'Raw Data'!$AA119</f>
        <v>Sometimes: I do a quick check against known data or references</v>
      </c>
      <c r="AC123" s="18">
        <f t="shared" si="12"/>
        <v>0.67</v>
      </c>
      <c r="AD123" s="18" t="str">
        <f>'Raw Data'!$AB119</f>
        <v>Use a different AI tool to review and verify the content, Cross-reference key claims with reliable external sources, Verify any calculations or data analysis independently</v>
      </c>
      <c r="AE123" s="18">
        <f t="shared" si="13"/>
        <v>0.75</v>
      </c>
      <c r="AF123" s="23">
        <v>8.2</v>
      </c>
      <c r="AG123" s="18" t="str">
        <f>'Raw Data'!$AC119</f>
        <v>Sometimes: I iterate 2–3 times to reach a good result</v>
      </c>
      <c r="AH123" s="18">
        <f t="shared" si="14"/>
        <v>0.67</v>
      </c>
      <c r="AI123" s="18" t="str">
        <f>'Raw Data'!$AD119</f>
        <v>Preciso me preparar para uma reunião sobre uma nova iniciativa. Crie um resumo com os principais pontos que devo abordar, possíveis perguntas dos participantes e sugestões para apresentar a proposta de forma clara e convincente.</v>
      </c>
      <c r="AJ123" s="18" t="s">
        <v>507</v>
      </c>
      <c r="AK123" s="21" t="str">
        <f>substitute('Prompt Template'!$C$2,$AI$5,$AJ123)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Crie um resumo com os principais pontos que devo abordar, possíveis perguntas dos participantes e sugestões para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Crie um resumo com os principais pontos que devo abordar, possíveis perguntas dos participantes e sugestões para apresentar a proposta de forma clara e convincente.&lt;/user_input&gt;</v>
      </c>
      <c r="AL123" s="18">
        <f t="array" ref="AL123">index('Response Scoring'!$G:$G,match($A123,'Response Scoring'!$A:$A,0))</f>
        <v>3</v>
      </c>
      <c r="AM123" s="18">
        <f t="shared" si="15"/>
        <v>0.6</v>
      </c>
      <c r="AN123" s="18" t="str">
        <f>'Raw Data'!$AE119</f>
        <v>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v>
      </c>
      <c r="AO123" s="18" t="s">
        <v>508</v>
      </c>
      <c r="AP123" s="21" t="str">
        <f>substitute('Prompt Template'!$D$2,$AN$5,$AO123)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empresa.&lt;/user_input&gt;
</v>
      </c>
      <c r="AQ123" s="18">
        <f t="array" ref="AQ123">index('Response Scoring'!$I:$I,match($A123,'Response Scoring'!$A:$A,0))</f>
        <v>2</v>
      </c>
      <c r="AR123" s="18">
        <f t="shared" si="16"/>
        <v>0.4</v>
      </c>
      <c r="AS123" s="24">
        <f t="shared" si="17"/>
        <v>5.105</v>
      </c>
      <c r="AT123" s="24">
        <f t="shared" si="18"/>
        <v>6.14</v>
      </c>
      <c r="AU123" s="18">
        <f t="shared" si="19"/>
        <v>27.91666667</v>
      </c>
      <c r="AV123" s="24">
        <f t="shared" si="20"/>
        <v>55.83333333</v>
      </c>
      <c r="AW123" s="18" t="str">
        <f t="shared" si="21"/>
        <v>AI Experimenter</v>
      </c>
      <c r="AX123" s="18" t="str">
        <f>'Raw Data'!AF119</f>
        <v>ChatGPT, CoPilot</v>
      </c>
      <c r="AY123" s="18" t="str">
        <f>'Raw Data'!AG119</f>
        <v>Yes</v>
      </c>
      <c r="AZ123" s="18" t="str">
        <f>'Raw Data'!AH119</f>
        <v/>
      </c>
      <c r="BA123" s="18" t="str">
        <f>'Raw Data'!AI119</f>
        <v/>
      </c>
      <c r="BB123" s="18" t="str">
        <f>'Raw Data'!AJ119</f>
        <v/>
      </c>
      <c r="BC123" s="18" t="str">
        <f>'Raw Data'!AK119</f>
        <v/>
      </c>
      <c r="BD123" s="18" t="str">
        <f>'Raw Data'!AL119</f>
        <v/>
      </c>
      <c r="BE123" s="18" t="str">
        <f>'Raw Data'!AM119</f>
        <v/>
      </c>
      <c r="BF123" s="18" t="str">
        <f>'Raw Data'!AN119</f>
        <v/>
      </c>
      <c r="BG123" s="18" t="str">
        <f>'Raw Data'!AO119</f>
        <v/>
      </c>
      <c r="BH123" s="18" t="str">
        <f>'Raw Data'!AP119</f>
        <v/>
      </c>
      <c r="BI123" s="18" t="str">
        <f>'Raw Data'!AQ119</f>
        <v/>
      </c>
      <c r="BJ123" s="18" t="str">
        <f>'Raw Data'!AR119</f>
        <v/>
      </c>
      <c r="BK123" s="18" t="str">
        <f>'Raw Data'!AS119</f>
        <v/>
      </c>
      <c r="BL123" s="18" t="str">
        <f>'Raw Data'!AT119</f>
        <v/>
      </c>
      <c r="BM123" s="18" t="str">
        <f>'Raw Data'!AU119</f>
        <v/>
      </c>
      <c r="BN123" s="18" t="str">
        <f>'Raw Data'!AV119</f>
        <v/>
      </c>
      <c r="BO123" s="18" t="str">
        <f>'Raw Data'!AW119</f>
        <v/>
      </c>
      <c r="BP123" s="18" t="str">
        <f>'Raw Data'!AX119</f>
        <v/>
      </c>
      <c r="BQ123" s="18" t="str">
        <f>'Raw Data'!AY119</f>
        <v/>
      </c>
      <c r="BR123" s="18" t="str">
        <f>'Raw Data'!AZ119</f>
        <v/>
      </c>
      <c r="BS123" s="18" t="str">
        <f>'Raw Data'!D119</f>
        <v/>
      </c>
      <c r="BT123" s="18" t="str">
        <f>'Raw Data'!E119</f>
        <v/>
      </c>
      <c r="BU123" s="18" t="str">
        <f>'Raw Data'!F119</f>
        <v>ZÉ</v>
      </c>
      <c r="BV123" s="25" t="str">
        <f>'Raw Data'!G119</f>
        <v>Dig. Insights / Finance</v>
      </c>
      <c r="BW123" s="25" t="str">
        <f t="shared" si="22"/>
        <v>#REF!</v>
      </c>
      <c r="BX123" s="25" t="str">
        <f>'Raw Data'!I119</f>
        <v>N/A</v>
      </c>
      <c r="BY123" s="18" t="str">
        <f>'Raw Data'!J119</f>
        <v/>
      </c>
      <c r="BZ123" s="18" t="str">
        <f>'Raw Data'!K119</f>
        <v/>
      </c>
      <c r="CA123" s="18" t="str">
        <f>'Raw Data'!L119</f>
        <v>Brazil</v>
      </c>
      <c r="CB123" s="18" t="str">
        <f>'Raw Data'!M119</f>
        <v>SAZ</v>
      </c>
      <c r="CC123" s="18" t="str">
        <f>'Raw Data'!N119</f>
        <v>Ambev</v>
      </c>
      <c r="CD123" s="25" t="str">
        <f>'Raw Data'!O119</f>
        <v>Azambuja - Dig. Insights / Finance</v>
      </c>
      <c r="CE123" s="17" t="str">
        <f>'Raw Data'!P119</f>
        <v>Heavy User</v>
      </c>
      <c r="CF123" s="17" t="str">
        <f>'Raw Data'!Q119</f>
        <v>Daily</v>
      </c>
    </row>
    <row r="124" ht="15.75" customHeight="1">
      <c r="A124" s="18">
        <f>'Raw Data'!$A120</f>
        <v>118</v>
      </c>
      <c r="B124" s="18" t="str">
        <f>'Raw Data'!$R120</f>
        <v>Daily</v>
      </c>
      <c r="C124" s="18">
        <f t="shared" si="1"/>
        <v>1</v>
      </c>
      <c r="D124" s="18" t="str">
        <f>'Raw Data'!$S120</f>
        <v>Creating first drafts of content from scratch (reports, proposals, marketing copy), Brainstorming ideas, testing concepts, or getting feedback on my thinking, Analyzing data or documents to extract insights or summaries</v>
      </c>
      <c r="E124" s="18">
        <f t="shared" si="2"/>
        <v>2</v>
      </c>
      <c r="F124" s="19">
        <f t="shared" si="3"/>
        <v>0.6666666667</v>
      </c>
      <c r="G124" s="20" t="str">
        <f>'Raw Data'!T120</f>
        <v>I’ve built custom AI tools (CustomGPTs, Copilot Agents, Google Gems, Claude Projects) for repetitive tasks</v>
      </c>
      <c r="H124" s="18">
        <f t="shared" si="4"/>
        <v>0.75</v>
      </c>
      <c r="I124" s="18" t="str">
        <f>'Raw Data'!$U120</f>
        <v>Create a systematic process where AI handles data analysis and summary generation consistently</v>
      </c>
      <c r="J124" s="18">
        <f t="shared" si="5"/>
        <v>1</v>
      </c>
      <c r="K124" s="18" t="str">
        <f>'Raw Data'!$V120</f>
        <v>Provavelmente começaria explorando fontes a partir do Gemini, exploraria comparativos com ChatGPT, usaria notebookLM principalmente para consolidar as melhores perspectivas das fontes que identifiquei como mais relevantes.</v>
      </c>
      <c r="L124" s="18" t="s">
        <v>509</v>
      </c>
      <c r="M124" s="21" t="str">
        <f>substitute('Prompt Template'!$A$2,$K$5,$L124)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&lt;user_input&gt;Provavelmente começaria explorando fontes a partir do Gemini, exploraria comparativos com ChatGPT, usaria notebookLM principalmente para consolidar as melhores perspectivas das fontes que identifiquei como mais relevantes.&lt;/user_input&gt;</v>
      </c>
      <c r="N124" s="18">
        <f t="array" ref="N124">index('Response Scoring'!$C:$C,match($A124,'Response Scoring'!$A:$A,0))</f>
        <v>2</v>
      </c>
      <c r="O124" s="19">
        <f t="shared" si="6"/>
        <v>0.6666666667</v>
      </c>
      <c r="P124" s="18" t="str">
        <f>'Raw Data'!$W120</f>
        <v>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v>
      </c>
      <c r="Q124" s="18" t="s">
        <v>510</v>
      </c>
      <c r="R124" s="21" t="str">
        <f>substitute('Prompt Template'!$B$2,$P$5,$Q124)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OneNote&lt;/user_input&gt;</v>
      </c>
      <c r="S124" s="18">
        <f t="array" ref="S124">index('Response Scoring'!$E:$E,match($A124,'Response Scoring'!$A:$A,0))</f>
        <v>2</v>
      </c>
      <c r="T124" s="19">
        <f t="shared" si="7"/>
        <v>0.6666666667</v>
      </c>
      <c r="U124" s="19">
        <f t="shared" si="8"/>
        <v>4.75</v>
      </c>
      <c r="V124" s="18" t="str">
        <f>'Raw Data'!$X120</f>
        <v>Analyzing presentation slides to evaluate both the visual design and written content for consistency</v>
      </c>
      <c r="W124" s="18">
        <f t="shared" si="9"/>
        <v>1</v>
      </c>
      <c r="X124" s="18" t="str">
        <f>'Raw Data'!$Y120</f>
        <v>Hallucinations (generating false or misleading information), Data privacy concerns when information is shared with an LLM, Biases in answers</v>
      </c>
      <c r="Y124" s="22">
        <f t="shared" si="10"/>
        <v>0.75</v>
      </c>
      <c r="Z124" s="18" t="str">
        <f>'Raw Data'!$Z120</f>
        <v>Verify that the AI tool has SSL/HTTPS encryption before using it, Use secure company instances or enterprise plans when available, Anonymize information by removing identifying details</v>
      </c>
      <c r="AA124" s="19">
        <f t="shared" si="11"/>
        <v>0</v>
      </c>
      <c r="AB124" s="18" t="str">
        <f>'Raw Data'!$AA120</f>
        <v>Always: I routinely cross-check AI outputs with reliable sources</v>
      </c>
      <c r="AC124" s="18">
        <f t="shared" si="12"/>
        <v>1</v>
      </c>
      <c r="AD124" s="18" t="str">
        <f>'Raw Data'!$AB120</f>
        <v>Check if the response uses confident language and specific details, Use a different AI tool to review and verify the content, Verify any calculations or data analysis independently</v>
      </c>
      <c r="AE124" s="18">
        <f t="shared" si="13"/>
        <v>0</v>
      </c>
      <c r="AF124" s="23">
        <v>9.3</v>
      </c>
      <c r="AG124" s="18" t="str">
        <f>'Raw Data'!$AC120</f>
        <v>Frequently: I systematically refine prompts until I’m satisfied</v>
      </c>
      <c r="AH124" s="18">
        <f t="shared" si="14"/>
        <v>1</v>
      </c>
      <c r="AI124" s="18" t="str">
        <f>'Raw Data'!$AD120</f>
        <v>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v>
      </c>
      <c r="AJ124" s="18" t="s">
        <v>511</v>
      </c>
      <c r="AK124" s="21" t="str">
        <f>substitute('Prompt Template'!$C$2,$AI$5,$AJ124)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apresentação.&lt;/user_input&gt;</v>
      </c>
      <c r="AL124" s="18">
        <f t="array" ref="AL124">index('Response Scoring'!$G:$G,match($A124,'Response Scoring'!$A:$A,0))</f>
        <v>5</v>
      </c>
      <c r="AM124" s="18">
        <f t="shared" si="15"/>
        <v>1</v>
      </c>
      <c r="AN124" s="18" t="str">
        <f>'Raw Data'!$AE120</f>
        <v>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v>
      </c>
      <c r="AO124" s="18" t="s">
        <v>512</v>
      </c>
      <c r="AP124" s="21" t="str">
        <f>substitute('Prompt Template'!$D$2,$AN$5,$AO124)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ação.&lt;/user_input&gt;
</v>
      </c>
      <c r="AQ124" s="18">
        <f t="array" ref="AQ124">index('Response Scoring'!$I:$I,match($A124,'Response Scoring'!$A:$A,0))</f>
        <v>4</v>
      </c>
      <c r="AR124" s="18">
        <f t="shared" si="16"/>
        <v>0.8</v>
      </c>
      <c r="AS124" s="24">
        <f t="shared" si="17"/>
        <v>9</v>
      </c>
      <c r="AT124" s="24">
        <f t="shared" si="18"/>
        <v>10</v>
      </c>
      <c r="AU124" s="18">
        <f t="shared" si="19"/>
        <v>36.8</v>
      </c>
      <c r="AV124" s="24">
        <f t="shared" si="20"/>
        <v>73.6</v>
      </c>
      <c r="AW124" s="18" t="str">
        <f t="shared" si="21"/>
        <v>AI Practitioner</v>
      </c>
      <c r="AX124" s="18" t="str">
        <f>'Raw Data'!AF120</f>
        <v>ChatGPT, Gemini</v>
      </c>
      <c r="AY124" s="18" t="str">
        <f>'Raw Data'!AG120</f>
        <v>Yes</v>
      </c>
      <c r="AZ124" s="18" t="str">
        <f>'Raw Data'!AH120</f>
        <v/>
      </c>
      <c r="BA124" s="18" t="str">
        <f>'Raw Data'!AI120</f>
        <v/>
      </c>
      <c r="BB124" s="18" t="str">
        <f>'Raw Data'!AJ120</f>
        <v/>
      </c>
      <c r="BC124" s="18" t="str">
        <f>'Raw Data'!AK120</f>
        <v/>
      </c>
      <c r="BD124" s="18" t="str">
        <f>'Raw Data'!AL120</f>
        <v/>
      </c>
      <c r="BE124" s="18" t="str">
        <f>'Raw Data'!AM120</f>
        <v/>
      </c>
      <c r="BF124" s="18" t="str">
        <f>'Raw Data'!AN120</f>
        <v/>
      </c>
      <c r="BG124" s="18" t="str">
        <f>'Raw Data'!AO120</f>
        <v/>
      </c>
      <c r="BH124" s="18" t="str">
        <f>'Raw Data'!AP120</f>
        <v/>
      </c>
      <c r="BI124" s="18" t="str">
        <f>'Raw Data'!AQ120</f>
        <v/>
      </c>
      <c r="BJ124" s="18" t="str">
        <f>'Raw Data'!AR120</f>
        <v/>
      </c>
      <c r="BK124" s="18" t="str">
        <f>'Raw Data'!AS120</f>
        <v/>
      </c>
      <c r="BL124" s="18" t="str">
        <f>'Raw Data'!AT120</f>
        <v/>
      </c>
      <c r="BM124" s="18" t="str">
        <f>'Raw Data'!AU120</f>
        <v/>
      </c>
      <c r="BN124" s="18" t="str">
        <f>'Raw Data'!AV120</f>
        <v/>
      </c>
      <c r="BO124" s="18" t="str">
        <f>'Raw Data'!AW120</f>
        <v/>
      </c>
      <c r="BP124" s="18" t="str">
        <f>'Raw Data'!AX120</f>
        <v/>
      </c>
      <c r="BQ124" s="18" t="str">
        <f>'Raw Data'!AY120</f>
        <v/>
      </c>
      <c r="BR124" s="18" t="str">
        <f>'Raw Data'!AZ120</f>
        <v/>
      </c>
      <c r="BS124" s="18" t="str">
        <f>'Raw Data'!D120</f>
        <v/>
      </c>
      <c r="BT124" s="18" t="str">
        <f>'Raw Data'!E120</f>
        <v/>
      </c>
      <c r="BU124" s="18" t="str">
        <f>'Raw Data'!F120</f>
        <v>DTC GHQ</v>
      </c>
      <c r="BV124" s="25" t="str">
        <f>'Raw Data'!G120</f>
        <v>Product Design</v>
      </c>
      <c r="BW124" s="25" t="str">
        <f t="shared" si="22"/>
        <v>#REF!</v>
      </c>
      <c r="BX124" s="25" t="str">
        <f>'Raw Data'!I120</f>
        <v>N/A</v>
      </c>
      <c r="BY124" s="18" t="str">
        <f>'Raw Data'!J120</f>
        <v/>
      </c>
      <c r="BZ124" s="18" t="str">
        <f>'Raw Data'!K120</f>
        <v/>
      </c>
      <c r="CA124" s="18" t="str">
        <f>'Raw Data'!L120</f>
        <v>Brazil</v>
      </c>
      <c r="CB124" s="18" t="str">
        <f>'Raw Data'!M120</f>
        <v>Growth Group</v>
      </c>
      <c r="CC124" s="18" t="str">
        <f>'Raw Data'!N120</f>
        <v>AB Inbev </v>
      </c>
      <c r="CD124" s="25" t="str">
        <f>'Raw Data'!O120</f>
        <v>Fernanda Faria - Product Design</v>
      </c>
      <c r="CE124" s="17" t="str">
        <f>'Raw Data'!P120</f>
        <v>Light User</v>
      </c>
      <c r="CF124" s="17" t="str">
        <f>'Raw Data'!Q120</f>
        <v>Weekly</v>
      </c>
    </row>
    <row r="125" ht="15.75" customHeight="1">
      <c r="A125" s="18">
        <f>'Raw Data'!$A121</f>
        <v>119</v>
      </c>
      <c r="B125" s="18" t="str">
        <f>'Raw Data'!$R121</f>
        <v>Weekly</v>
      </c>
      <c r="C125" s="18">
        <f t="shared" si="1"/>
        <v>0.5</v>
      </c>
      <c r="D125" s="18" t="str">
        <f>'Raw Data'!$S121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125" s="18">
        <f t="shared" si="2"/>
        <v>2</v>
      </c>
      <c r="F125" s="19">
        <f t="shared" si="3"/>
        <v>0.6666666667</v>
      </c>
      <c r="G125" s="20" t="str">
        <f>'Raw Data'!T121</f>
        <v>I maintain a library of prompts that I reuse frequently</v>
      </c>
      <c r="H125" s="18">
        <f t="shared" si="4"/>
        <v>0.5</v>
      </c>
      <c r="I125" s="18" t="str">
        <f>'Raw Data'!$U121</f>
        <v>Ask AI to write the summary after you’ve analyzed all the data</v>
      </c>
      <c r="J125" s="18">
        <f t="shared" si="5"/>
        <v>0.33</v>
      </c>
      <c r="K125" s="18" t="str">
        <f>'Raw Data'!$V121</f>
        <v>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v>
      </c>
      <c r="L125" s="18" t="s">
        <v>513</v>
      </c>
      <c r="M125" s="21" t="str">
        <f>substitute('Prompt Template'!$A$2,$K$5,$L125)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linguagem.&lt;/user_input&gt;</v>
      </c>
      <c r="N125" s="18">
        <f t="array" ref="N125">index('Response Scoring'!$C:$C,match($A125,'Response Scoring'!$A:$A,0))</f>
        <v>2</v>
      </c>
      <c r="O125" s="19">
        <f t="shared" si="6"/>
        <v>0.6666666667</v>
      </c>
      <c r="P125" s="18" t="str">
        <f>'Raw Data'!$W121</f>
        <v>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v>
      </c>
      <c r="Q125" s="18" t="s">
        <v>514</v>
      </c>
      <c r="R125" s="21" t="str">
        <f>substitute('Prompt Template'!$B$2,$P$5,$Q125)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time.&lt;/user_input&gt;</v>
      </c>
      <c r="S125" s="18">
        <f t="array" ref="S125">index('Response Scoring'!$E:$E,match($A125,'Response Scoring'!$A:$A,0))</f>
        <v>2</v>
      </c>
      <c r="T125" s="19">
        <f t="shared" si="7"/>
        <v>0.6666666667</v>
      </c>
      <c r="U125" s="19">
        <f t="shared" si="8"/>
        <v>3.33</v>
      </c>
      <c r="V125" s="18" t="str">
        <f>'Raw Data'!$X121</f>
        <v>Analyzing presentation slides to evaluate both the visual design and written content for consistency</v>
      </c>
      <c r="W125" s="18">
        <f t="shared" si="9"/>
        <v>1</v>
      </c>
      <c r="X125" s="18" t="str">
        <f>'Raw Data'!$Y121</f>
        <v>Vulnerability to manipulation by bad actors, Data privacy concerns when information is shared with an LLM, Biases in answers, Hallucinations (generating false or misleading information)</v>
      </c>
      <c r="Y125" s="22">
        <f t="shared" si="10"/>
        <v>1</v>
      </c>
      <c r="Z125" s="18" t="str">
        <f>'Raw Data'!$Z121</f>
        <v>Only share information that you would be comfortable sharing internally with a colleague, Anonymize information by removing identifying details, Use secure company instances or enterprise plans when available</v>
      </c>
      <c r="AA125" s="19">
        <f t="shared" si="11"/>
        <v>1</v>
      </c>
      <c r="AB125" s="18" t="str">
        <f>'Raw Data'!$AA121</f>
        <v>Always: I routinely cross-check AI outputs with reliable sources</v>
      </c>
      <c r="AC125" s="18">
        <f t="shared" si="12"/>
        <v>1</v>
      </c>
      <c r="AD125" s="18" t="str">
        <f>'Raw Data'!$AB121</f>
        <v>Use a different AI tool to review and verify the content, Cross-reference key claims with reliable external sources, Verify any calculations or data analysis independently</v>
      </c>
      <c r="AE125" s="18">
        <f t="shared" si="13"/>
        <v>0.75</v>
      </c>
      <c r="AF125" s="23">
        <v>9.3</v>
      </c>
      <c r="AG125" s="18" t="str">
        <f>'Raw Data'!$AC121</f>
        <v>Frequently: I systematically refine prompts until I’m satisfied</v>
      </c>
      <c r="AH125" s="18">
        <f t="shared" si="14"/>
        <v>1</v>
      </c>
      <c r="AI125" s="18" t="str">
        <f>'Raw Data'!$AD121</f>
        <v>Preciso me preparar para uma reunião sobre uma nova iniciativa que vamos apresentar ao time. Você pode me ajudar a estruturar os principais pontos, antecipar possíveis perguntas e organizar uma explicação clara do racional por trás da proposta?</v>
      </c>
      <c r="AJ125" s="18" t="s">
        <v>515</v>
      </c>
      <c r="AK125" s="21" t="str">
        <f>substitute('Prompt Template'!$C$2,$AI$5,$AJ125)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que vamos apresentar ao time. Você pode me ajudar a estruturar os principais pontos, antecipar possíveis perguntas e organizar uma explicação clara do racional por trás da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que vamos apresentar ao time. Você pode me ajudar a estruturar os principais pontos, antecipar possíveis perguntas e organizar uma explicação clara do racional por trás da proposta?&lt;/user_input&gt;</v>
      </c>
      <c r="AL125" s="18">
        <f t="array" ref="AL125">index('Response Scoring'!$G:$G,match($A125,'Response Scoring'!$A:$A,0))</f>
        <v>4</v>
      </c>
      <c r="AM125" s="18">
        <f t="shared" si="15"/>
        <v>0.8</v>
      </c>
      <c r="AN125" s="18" t="str">
        <f>'Raw Data'!$AE121</f>
        <v>Eu não sei criar instruções de IA personalizadas</v>
      </c>
      <c r="AO125" s="18" t="s">
        <v>516</v>
      </c>
      <c r="AP125" s="21" t="str">
        <f>substitute('Prompt Template'!$D$2,$AN$5,$AO125)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instruções de IA personalizadas&lt;/user_input&gt;
</v>
      </c>
      <c r="AQ125" s="18">
        <f t="array" ref="AQ125">index('Response Scoring'!$I:$I,match($A125,'Response Scoring'!$A:$A,0))</f>
        <v>0</v>
      </c>
      <c r="AR125" s="18">
        <f t="shared" si="16"/>
        <v>0</v>
      </c>
      <c r="AS125" s="24">
        <f t="shared" si="17"/>
        <v>4.3</v>
      </c>
      <c r="AT125" s="24">
        <f t="shared" si="18"/>
        <v>8.4</v>
      </c>
      <c r="AU125" s="18">
        <f t="shared" si="19"/>
        <v>24.56</v>
      </c>
      <c r="AV125" s="24">
        <f t="shared" si="20"/>
        <v>49.12</v>
      </c>
      <c r="AW125" s="18" t="str">
        <f t="shared" si="21"/>
        <v>AI Experimenter</v>
      </c>
      <c r="AX125" s="18" t="str">
        <f>'Raw Data'!AF121</f>
        <v>ChatGPT</v>
      </c>
      <c r="AY125" s="18" t="str">
        <f>'Raw Data'!AG121</f>
        <v>Yes</v>
      </c>
      <c r="AZ125" s="18" t="str">
        <f>'Raw Data'!AH121</f>
        <v/>
      </c>
      <c r="BA125" s="18" t="str">
        <f>'Raw Data'!AI121</f>
        <v/>
      </c>
      <c r="BB125" s="18" t="str">
        <f>'Raw Data'!AJ121</f>
        <v/>
      </c>
      <c r="BC125" s="18" t="str">
        <f>'Raw Data'!AK121</f>
        <v/>
      </c>
      <c r="BD125" s="18" t="str">
        <f>'Raw Data'!AL121</f>
        <v/>
      </c>
      <c r="BE125" s="18" t="str">
        <f>'Raw Data'!AM121</f>
        <v/>
      </c>
      <c r="BF125" s="18" t="str">
        <f>'Raw Data'!AN121</f>
        <v/>
      </c>
      <c r="BG125" s="18" t="str">
        <f>'Raw Data'!AO121</f>
        <v/>
      </c>
      <c r="BH125" s="18" t="str">
        <f>'Raw Data'!AP121</f>
        <v/>
      </c>
      <c r="BI125" s="18" t="str">
        <f>'Raw Data'!AQ121</f>
        <v/>
      </c>
      <c r="BJ125" s="18" t="str">
        <f>'Raw Data'!AR121</f>
        <v/>
      </c>
      <c r="BK125" s="18" t="str">
        <f>'Raw Data'!AS121</f>
        <v/>
      </c>
      <c r="BL125" s="18" t="str">
        <f>'Raw Data'!AT121</f>
        <v/>
      </c>
      <c r="BM125" s="18" t="str">
        <f>'Raw Data'!AU121</f>
        <v/>
      </c>
      <c r="BN125" s="18" t="str">
        <f>'Raw Data'!AV121</f>
        <v/>
      </c>
      <c r="BO125" s="18" t="str">
        <f>'Raw Data'!AW121</f>
        <v/>
      </c>
      <c r="BP125" s="18" t="str">
        <f>'Raw Data'!AX121</f>
        <v/>
      </c>
      <c r="BQ125" s="18" t="str">
        <f>'Raw Data'!AY121</f>
        <v/>
      </c>
      <c r="BR125" s="18" t="str">
        <f>'Raw Data'!AZ121</f>
        <v/>
      </c>
      <c r="BS125" s="18" t="str">
        <f>'Raw Data'!D121</f>
        <v/>
      </c>
      <c r="BT125" s="18" t="str">
        <f>'Raw Data'!E121</f>
        <v/>
      </c>
      <c r="BU125" s="18" t="str">
        <f>'Raw Data'!F121</f>
        <v>ZÉ</v>
      </c>
      <c r="BV125" s="25" t="str">
        <f>'Raw Data'!G121</f>
        <v>BUSINESS INTEGRATION</v>
      </c>
      <c r="BW125" s="25" t="str">
        <f t="shared" si="22"/>
        <v>#REF!</v>
      </c>
      <c r="BX125" s="25" t="str">
        <f>'Raw Data'!I121</f>
        <v>N/A</v>
      </c>
      <c r="BY125" s="18" t="str">
        <f>'Raw Data'!J121</f>
        <v/>
      </c>
      <c r="BZ125" s="18" t="str">
        <f>'Raw Data'!K121</f>
        <v/>
      </c>
      <c r="CA125" s="18" t="str">
        <f>'Raw Data'!L121</f>
        <v>Brazil</v>
      </c>
      <c r="CB125" s="18" t="str">
        <f>'Raw Data'!M121</f>
        <v>SAZ</v>
      </c>
      <c r="CC125" s="18" t="str">
        <f>'Raw Data'!N121</f>
        <v>Ambev</v>
      </c>
      <c r="CD125" s="25" t="str">
        <f>'Raw Data'!O121</f>
        <v>Bel - Business Innovation</v>
      </c>
      <c r="CE125" s="17" t="str">
        <f>'Raw Data'!P121</f>
        <v/>
      </c>
      <c r="CF125" s="17" t="str">
        <f>'Raw Data'!Q121</f>
        <v/>
      </c>
    </row>
    <row r="126" ht="15.75" customHeight="1">
      <c r="A126" s="18">
        <f>'Raw Data'!$A122</f>
        <v>120</v>
      </c>
      <c r="B126" s="18" t="str">
        <f>'Raw Data'!$R122</f>
        <v>Daily</v>
      </c>
      <c r="C126" s="18">
        <f t="shared" si="1"/>
        <v>1</v>
      </c>
      <c r="D126" s="18" t="str">
        <f>'Raw Data'!$S122</f>
        <v>Getting quick answers to specific questions or looking up information, Editing or improving text I’ve already written (emails, documents, presentations), Writing or debugging code, scripts, or formulas, Brainstorming ideas, testing concepts, or getting feedback on my thinking, Creating first drafts of content from scratch (reports, proposals, marketing copy)</v>
      </c>
      <c r="E126" s="18">
        <f t="shared" si="2"/>
        <v>2</v>
      </c>
      <c r="F126" s="19">
        <f t="shared" si="3"/>
        <v>0.6666666667</v>
      </c>
      <c r="G126" s="20" t="str">
        <f>'Raw Data'!T122</f>
        <v>I create fresh prompts each time I use AI</v>
      </c>
      <c r="H126" s="18">
        <f t="shared" si="4"/>
        <v>0.25</v>
      </c>
      <c r="I126" s="18" t="str">
        <f>'Raw Data'!$U122</f>
        <v>Create a systematic process where AI handles data analysis and summary generation consistently</v>
      </c>
      <c r="J126" s="18">
        <f t="shared" si="5"/>
        <v>1</v>
      </c>
      <c r="K126" s="18" t="str">
        <f>'Raw Data'!$V122</f>
        <v>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v>
      </c>
      <c r="L126" s="18" t="s">
        <v>517</v>
      </c>
      <c r="M126" s="21" t="str">
        <f>substitute('Prompt Template'!$A$2,$K$5,$L126)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chat).&lt;/user_input&gt;</v>
      </c>
      <c r="N126" s="18">
        <f t="array" ref="N126">index('Response Scoring'!$C:$C,match($A126,'Response Scoring'!$A:$A,0))</f>
        <v>3</v>
      </c>
      <c r="O126" s="19">
        <f t="shared" si="6"/>
        <v>1</v>
      </c>
      <c r="P126" s="18" t="str">
        <f>'Raw Data'!$W122</f>
        <v>Tirando dúvidas, pedindo sugestões para apresentações, mensagens, me ajudando traçar planos e pensar em soluções para os problemas do dia a dia</v>
      </c>
      <c r="Q126" s="18" t="s">
        <v>518</v>
      </c>
      <c r="R126" s="21" t="str">
        <f>substitute('Prompt Template'!$B$2,$P$5,$Q126)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&lt;user_input&gt;Tirando dúvidas, pedindo sugestões para apresentações, mensagens, me ajudando traçar planos e pensar em soluções para os problemas do dia a dia&lt;/user_input&gt;</v>
      </c>
      <c r="S126" s="18">
        <f t="array" ref="S126">index('Response Scoring'!$E:$E,match($A126,'Response Scoring'!$A:$A,0))</f>
        <v>1</v>
      </c>
      <c r="T126" s="19">
        <f t="shared" si="7"/>
        <v>0.3333333333</v>
      </c>
      <c r="U126" s="19">
        <f t="shared" si="8"/>
        <v>4.25</v>
      </c>
      <c r="V126" s="18" t="str">
        <f>'Raw Data'!$X122</f>
        <v>Analyzing presentation slides to evaluate both the visual design and written content for consistency</v>
      </c>
      <c r="W126" s="18">
        <f t="shared" si="9"/>
        <v>1</v>
      </c>
      <c r="X126" s="18" t="str">
        <f>'Raw Data'!$Y122</f>
        <v>Hallucinations (generating false or misleading information), Biases in answers, Data privacy concerns when information is shared with an LLM, Vulnerability to manipulation by bad actors</v>
      </c>
      <c r="Y126" s="22">
        <f t="shared" si="10"/>
        <v>1</v>
      </c>
      <c r="Z126" s="18" t="str">
        <f>'Raw Data'!$Z122</f>
        <v>Anonymize information by removing identifying details, Use secure company instances or enterprise plans when available</v>
      </c>
      <c r="AA126" s="19">
        <f t="shared" si="11"/>
        <v>1</v>
      </c>
      <c r="AB126" s="18" t="str">
        <f>'Raw Data'!$AA122</f>
        <v>Sometimes: I do a quick check against known data or references</v>
      </c>
      <c r="AC126" s="18">
        <f t="shared" si="12"/>
        <v>0.67</v>
      </c>
      <c r="AD126" s="18" t="str">
        <f>'Raw Data'!$AB122</f>
        <v>Look for professional formatting and proper grammar, Cross-reference key claims with reliable external sources, Verify any calculations or data analysis independently</v>
      </c>
      <c r="AE126" s="18">
        <f t="shared" si="13"/>
        <v>0</v>
      </c>
      <c r="AF126" s="23">
        <v>4.0</v>
      </c>
      <c r="AG126" s="18" t="str">
        <f>'Raw Data'!$AC122</f>
        <v>Sometimes: I iterate 2–3 times to reach a good result</v>
      </c>
      <c r="AH126" s="18">
        <f t="shared" si="14"/>
        <v>0.67</v>
      </c>
      <c r="AI126" s="18" t="str">
        <f>'Raw Data'!$AD122</f>
        <v>“Oi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v>
      </c>
      <c r="AJ126" s="18" t="s">
        <v>519</v>
      </c>
      <c r="AK126" s="21" t="str">
        <f>substitute('Prompt Template'!$C$2,$AI$5,$AJ126)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preparo.”&lt;/user_input&gt;</v>
      </c>
      <c r="AL126" s="18">
        <f t="array" ref="AL126">index('Response Scoring'!$G:$G,match($A126,'Response Scoring'!$A:$A,0))</f>
        <v>4</v>
      </c>
      <c r="AM126" s="18">
        <f t="shared" si="15"/>
        <v>0.8</v>
      </c>
      <c r="AN126" s="18" t="str">
        <f>'Raw Data'!$AE122</f>
        <v>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v>
      </c>
      <c r="AO126" s="18" t="s">
        <v>520</v>
      </c>
      <c r="AP126" s="21" t="str">
        <f>substitute('Prompt Template'!$D$2,$AN$5,$AO126)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dados".&lt;/user_input&gt;
</v>
      </c>
      <c r="AQ126" s="18">
        <f t="array" ref="AQ126">index('Response Scoring'!$I:$I,match($A126,'Response Scoring'!$A:$A,0))</f>
        <v>3</v>
      </c>
      <c r="AR126" s="18">
        <f t="shared" si="16"/>
        <v>0.6</v>
      </c>
      <c r="AS126" s="24">
        <f t="shared" si="17"/>
        <v>6.805</v>
      </c>
      <c r="AT126" s="24">
        <f t="shared" si="18"/>
        <v>7.74</v>
      </c>
      <c r="AU126" s="18">
        <f t="shared" si="19"/>
        <v>26.11</v>
      </c>
      <c r="AV126" s="24">
        <f t="shared" si="20"/>
        <v>52.22</v>
      </c>
      <c r="AW126" s="18" t="str">
        <f t="shared" si="21"/>
        <v>AI Experimenter</v>
      </c>
      <c r="AX126" s="18" t="str">
        <f>'Raw Data'!AF122</f>
        <v>ChatGPT, Claude</v>
      </c>
      <c r="AY126" s="18" t="str">
        <f>'Raw Data'!AG122</f>
        <v>No</v>
      </c>
      <c r="AZ126" s="18" t="str">
        <f>'Raw Data'!AH122</f>
        <v/>
      </c>
      <c r="BA126" s="18" t="str">
        <f>'Raw Data'!AI122</f>
        <v/>
      </c>
      <c r="BB126" s="18" t="str">
        <f>'Raw Data'!AJ122</f>
        <v/>
      </c>
      <c r="BC126" s="18" t="str">
        <f>'Raw Data'!AK122</f>
        <v/>
      </c>
      <c r="BD126" s="18" t="str">
        <f>'Raw Data'!AL122</f>
        <v/>
      </c>
      <c r="BE126" s="18" t="str">
        <f>'Raw Data'!AM122</f>
        <v/>
      </c>
      <c r="BF126" s="18" t="str">
        <f>'Raw Data'!AN122</f>
        <v/>
      </c>
      <c r="BG126" s="18" t="str">
        <f>'Raw Data'!AO122</f>
        <v/>
      </c>
      <c r="BH126" s="18" t="str">
        <f>'Raw Data'!AP122</f>
        <v/>
      </c>
      <c r="BI126" s="18" t="str">
        <f>'Raw Data'!AQ122</f>
        <v/>
      </c>
      <c r="BJ126" s="18" t="str">
        <f>'Raw Data'!AR122</f>
        <v/>
      </c>
      <c r="BK126" s="18" t="str">
        <f>'Raw Data'!AS122</f>
        <v/>
      </c>
      <c r="BL126" s="18" t="str">
        <f>'Raw Data'!AT122</f>
        <v/>
      </c>
      <c r="BM126" s="18" t="str">
        <f>'Raw Data'!AU122</f>
        <v/>
      </c>
      <c r="BN126" s="18" t="str">
        <f>'Raw Data'!AV122</f>
        <v/>
      </c>
      <c r="BO126" s="18" t="str">
        <f>'Raw Data'!AW122</f>
        <v/>
      </c>
      <c r="BP126" s="18" t="str">
        <f>'Raw Data'!AX122</f>
        <v/>
      </c>
      <c r="BQ126" s="18" t="str">
        <f>'Raw Data'!AY122</f>
        <v/>
      </c>
      <c r="BR126" s="18" t="str">
        <f>'Raw Data'!AZ122</f>
        <v/>
      </c>
      <c r="BS126" s="18" t="str">
        <f>'Raw Data'!D122</f>
        <v/>
      </c>
      <c r="BT126" s="18" t="str">
        <f>'Raw Data'!E122</f>
        <v/>
      </c>
      <c r="BU126" s="18" t="str">
        <f>'Raw Data'!F122</f>
        <v>ZÉ</v>
      </c>
      <c r="BV126" s="25" t="str">
        <f>'Raw Data'!G122</f>
        <v>Operations</v>
      </c>
      <c r="BW126" s="25" t="str">
        <f t="shared" si="22"/>
        <v>#REF!</v>
      </c>
      <c r="BX126" s="25" t="str">
        <f>'Raw Data'!I122</f>
        <v>N/A</v>
      </c>
      <c r="BY126" s="18" t="str">
        <f>'Raw Data'!J122</f>
        <v/>
      </c>
      <c r="BZ126" s="18" t="str">
        <f>'Raw Data'!K122</f>
        <v/>
      </c>
      <c r="CA126" s="18" t="str">
        <f>'Raw Data'!L122</f>
        <v>Brazil</v>
      </c>
      <c r="CB126" s="18" t="str">
        <f>'Raw Data'!M122</f>
        <v>SAZ</v>
      </c>
      <c r="CC126" s="18" t="str">
        <f>'Raw Data'!N122</f>
        <v>Ambev</v>
      </c>
      <c r="CD126" s="25" t="str">
        <f>'Raw Data'!O122</f>
        <v>Sessin - Operations</v>
      </c>
      <c r="CE126" s="17" t="str">
        <f>'Raw Data'!P122</f>
        <v>Light User</v>
      </c>
      <c r="CF126" s="17" t="str">
        <f>'Raw Data'!Q122</f>
        <v>Weekly</v>
      </c>
    </row>
    <row r="127" ht="15.75" customHeight="1">
      <c r="A127" s="18">
        <f>'Raw Data'!$A123</f>
        <v>121</v>
      </c>
      <c r="B127" s="18" t="str">
        <f>'Raw Data'!$R123</f>
        <v>Daily</v>
      </c>
      <c r="C127" s="18">
        <f t="shared" si="1"/>
        <v>1</v>
      </c>
      <c r="D127" s="18" t="str">
        <f>'Raw Data'!$S123</f>
        <v>Editing or improving text I’ve already written (emails, documents, presentations)</v>
      </c>
      <c r="E127" s="18">
        <f t="shared" si="2"/>
        <v>1</v>
      </c>
      <c r="F127" s="19">
        <f t="shared" si="3"/>
        <v>0.3333333333</v>
      </c>
      <c r="G127" s="20" t="str">
        <f>'Raw Data'!T123</f>
        <v>I create fresh prompts each time I use AI</v>
      </c>
      <c r="H127" s="18">
        <f t="shared" si="4"/>
        <v>0.25</v>
      </c>
      <c r="I127" s="18" t="str">
        <f>'Raw Data'!$U123</f>
        <v>Create a systematic process where AI handles data analysis and summary generation consistently</v>
      </c>
      <c r="J127" s="18">
        <f t="shared" si="5"/>
        <v>1</v>
      </c>
      <c r="K127" s="18" t="str">
        <f>'Raw Data'!$V123</f>
        <v>Pesquisar, estruturar e criar a apresentação.</v>
      </c>
      <c r="L127" s="18" t="s">
        <v>521</v>
      </c>
      <c r="M127" s="21" t="str">
        <f>substitute('Prompt Template'!$A$2,$K$5,$L127)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 estruturar e criar a apresentação.&lt;/user_input&gt;</v>
      </c>
      <c r="N127" s="18">
        <f t="array" ref="N127">index('Response Scoring'!$C:$C,match($A127,'Response Scoring'!$A:$A,0))</f>
        <v>1</v>
      </c>
      <c r="O127" s="19">
        <f t="shared" si="6"/>
        <v>0.3333333333</v>
      </c>
      <c r="P127" s="18" t="str">
        <f>'Raw Data'!$W123</f>
        <v>Eu utilizo para resumo de texto e correção, e alguns momentos pra desenvolver analises de dados</v>
      </c>
      <c r="Q127" s="18" t="s">
        <v>522</v>
      </c>
      <c r="R127" s="21" t="str">
        <f>substitute('Prompt Template'!$B$2,$P$5,$Q127)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utilizo para resumo de texto e correção, e alguns momentos pra desenvolver analises de dados&lt;/user_input&gt;</v>
      </c>
      <c r="S127" s="18">
        <f t="array" ref="S127">index('Response Scoring'!$E:$E,match($A127,'Response Scoring'!$A:$A,0))</f>
        <v>1</v>
      </c>
      <c r="T127" s="19">
        <f t="shared" si="7"/>
        <v>0.3333333333</v>
      </c>
      <c r="U127" s="19">
        <f t="shared" si="8"/>
        <v>3.25</v>
      </c>
      <c r="V127" s="18" t="str">
        <f>'Raw Data'!$X123</f>
        <v>Predicting next week’s stock market performance for investment decisions</v>
      </c>
      <c r="W127" s="18">
        <f t="shared" si="9"/>
        <v>0</v>
      </c>
      <c r="X127" s="18" t="str">
        <f>'Raw Data'!$Y123</f>
        <v>Data privacy concerns when information is shared with an LLM</v>
      </c>
      <c r="Y127" s="22">
        <f t="shared" si="10"/>
        <v>0.25</v>
      </c>
      <c r="Z127" s="18" t="str">
        <f>'Raw Data'!$Z123</f>
        <v>Verify that the AI tool has SSL/HTTPS encryption before using it</v>
      </c>
      <c r="AA127" s="19">
        <f t="shared" si="11"/>
        <v>0</v>
      </c>
      <c r="AB127" s="18" t="str">
        <f>'Raw Data'!$AA123</f>
        <v>Sometimes: I do a quick check against known data or references</v>
      </c>
      <c r="AC127" s="18">
        <f t="shared" si="12"/>
        <v>0.67</v>
      </c>
      <c r="AD127" s="18" t="str">
        <f>'Raw Data'!$AB123</f>
        <v>Ask the same AI tool to double-check its work for accuracy</v>
      </c>
      <c r="AE127" s="18">
        <f t="shared" si="13"/>
        <v>0.25</v>
      </c>
      <c r="AF127" s="23">
        <v>9.0</v>
      </c>
      <c r="AG127" s="18" t="str">
        <f>'Raw Data'!$AC123</f>
        <v>Sometimes: I iterate 2–3 times to reach a good result</v>
      </c>
      <c r="AH127" s="18">
        <f t="shared" si="14"/>
        <v>0.67</v>
      </c>
      <c r="AI127" s="18" t="str">
        <f>'Raw Data'!$AD123</f>
        <v>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v>
      </c>
      <c r="AJ127" s="18" t="s">
        <v>523</v>
      </c>
      <c r="AK127" s="21" t="str">
        <f>substitute('Prompt Template'!$C$2,$AI$5,$AJ127)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iniciativa.&lt;/user_input&gt;</v>
      </c>
      <c r="AL127" s="18">
        <f t="array" ref="AL127">index('Response Scoring'!$G:$G,match($A127,'Response Scoring'!$A:$A,0))</f>
        <v>4</v>
      </c>
      <c r="AM127" s="18">
        <f t="shared" si="15"/>
        <v>0.8</v>
      </c>
      <c r="AN127" s="18" t="str">
        <f>'Raw Data'!$AE123</f>
        <v>Eu não sei como criar instruções de IA personalizadas”</v>
      </c>
      <c r="AO127" s="18" t="s">
        <v>524</v>
      </c>
      <c r="AP127" s="21" t="str">
        <f>substitute('Prompt Template'!$D$2,$AN$5,$AO127)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27" s="18">
        <f t="array" ref="AQ127">index('Response Scoring'!$I:$I,match($A127,'Response Scoring'!$A:$A,0))</f>
        <v>0</v>
      </c>
      <c r="AR127" s="18">
        <f t="shared" si="16"/>
        <v>0</v>
      </c>
      <c r="AS127" s="24">
        <f t="shared" si="17"/>
        <v>3.805</v>
      </c>
      <c r="AT127" s="24">
        <f t="shared" si="18"/>
        <v>7.74</v>
      </c>
      <c r="AU127" s="18">
        <f t="shared" si="19"/>
        <v>23.11</v>
      </c>
      <c r="AV127" s="24">
        <f t="shared" si="20"/>
        <v>46.22</v>
      </c>
      <c r="AW127" s="18" t="str">
        <f t="shared" si="21"/>
        <v>AI Experimenter</v>
      </c>
      <c r="AX127" s="18" t="str">
        <f>'Raw Data'!AF123</f>
        <v>ChatGPT</v>
      </c>
      <c r="AY127" s="18" t="str">
        <f>'Raw Data'!AG123</f>
        <v>Yes</v>
      </c>
      <c r="AZ127" s="18" t="str">
        <f>'Raw Data'!AH123</f>
        <v/>
      </c>
      <c r="BA127" s="18" t="str">
        <f>'Raw Data'!AI123</f>
        <v/>
      </c>
      <c r="BB127" s="18" t="str">
        <f>'Raw Data'!AJ123</f>
        <v/>
      </c>
      <c r="BC127" s="18" t="str">
        <f>'Raw Data'!AK123</f>
        <v/>
      </c>
      <c r="BD127" s="18" t="str">
        <f>'Raw Data'!AL123</f>
        <v/>
      </c>
      <c r="BE127" s="18" t="str">
        <f>'Raw Data'!AM123</f>
        <v/>
      </c>
      <c r="BF127" s="18" t="str">
        <f>'Raw Data'!AN123</f>
        <v/>
      </c>
      <c r="BG127" s="18" t="str">
        <f>'Raw Data'!AO123</f>
        <v/>
      </c>
      <c r="BH127" s="18" t="str">
        <f>'Raw Data'!AP123</f>
        <v/>
      </c>
      <c r="BI127" s="18" t="str">
        <f>'Raw Data'!AQ123</f>
        <v/>
      </c>
      <c r="BJ127" s="18" t="str">
        <f>'Raw Data'!AR123</f>
        <v/>
      </c>
      <c r="BK127" s="18" t="str">
        <f>'Raw Data'!AS123</f>
        <v/>
      </c>
      <c r="BL127" s="18" t="str">
        <f>'Raw Data'!AT123</f>
        <v/>
      </c>
      <c r="BM127" s="18" t="str">
        <f>'Raw Data'!AU123</f>
        <v/>
      </c>
      <c r="BN127" s="18" t="str">
        <f>'Raw Data'!AV123</f>
        <v/>
      </c>
      <c r="BO127" s="18" t="str">
        <f>'Raw Data'!AW123</f>
        <v/>
      </c>
      <c r="BP127" s="18" t="str">
        <f>'Raw Data'!AX123</f>
        <v/>
      </c>
      <c r="BQ127" s="18" t="str">
        <f>'Raw Data'!AY123</f>
        <v/>
      </c>
      <c r="BR127" s="18" t="str">
        <f>'Raw Data'!AZ123</f>
        <v/>
      </c>
      <c r="BS127" s="18" t="str">
        <f>'Raw Data'!D123</f>
        <v/>
      </c>
      <c r="BT127" s="18" t="str">
        <f>'Raw Data'!E123</f>
        <v/>
      </c>
      <c r="BU127" s="18" t="str">
        <f>'Raw Data'!F123</f>
        <v>ZÉ</v>
      </c>
      <c r="BV127" s="25" t="str">
        <f>'Raw Data'!G123</f>
        <v>Operations</v>
      </c>
      <c r="BW127" s="25" t="str">
        <f t="shared" si="22"/>
        <v>#REF!</v>
      </c>
      <c r="BX127" s="25" t="str">
        <f>'Raw Data'!I123</f>
        <v>N/A</v>
      </c>
      <c r="BY127" s="18" t="str">
        <f>'Raw Data'!J123</f>
        <v/>
      </c>
      <c r="BZ127" s="18" t="str">
        <f>'Raw Data'!K123</f>
        <v/>
      </c>
      <c r="CA127" s="18" t="str">
        <f>'Raw Data'!L123</f>
        <v>Brazil</v>
      </c>
      <c r="CB127" s="18" t="str">
        <f>'Raw Data'!M123</f>
        <v>SAZ</v>
      </c>
      <c r="CC127" s="18" t="str">
        <f>'Raw Data'!N123</f>
        <v>Ambev</v>
      </c>
      <c r="CD127" s="25" t="str">
        <f>'Raw Data'!O123</f>
        <v>Sessin - Operations</v>
      </c>
      <c r="CE127" s="17" t="str">
        <f>'Raw Data'!P123</f>
        <v>Light User</v>
      </c>
      <c r="CF127" s="17" t="str">
        <f>'Raw Data'!Q123</f>
        <v>Weekly</v>
      </c>
    </row>
    <row r="128" ht="15.75" customHeight="1">
      <c r="A128" s="18">
        <f>'Raw Data'!$A124</f>
        <v>122</v>
      </c>
      <c r="B128" s="18" t="str">
        <f>'Raw Data'!$R124</f>
        <v>Daily</v>
      </c>
      <c r="C128" s="18">
        <f t="shared" si="1"/>
        <v>1</v>
      </c>
      <c r="D128" s="18" t="str">
        <f>'Raw Data'!$S124</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 Analyzing data or documents to extract insights or summaries, Writing or debugging code, scripts, or formulas</v>
      </c>
      <c r="E128" s="18">
        <f t="shared" si="2"/>
        <v>3</v>
      </c>
      <c r="F128" s="19">
        <f t="shared" si="3"/>
        <v>1</v>
      </c>
      <c r="G128" s="20" t="str">
        <f>'Raw Data'!T124</f>
        <v>I maintain a library of prompts that I reuse frequently</v>
      </c>
      <c r="H128" s="18">
        <f t="shared" si="4"/>
        <v>0.5</v>
      </c>
      <c r="I128" s="18" t="str">
        <f>'Raw Data'!$U124</f>
        <v>Use AI to help analyze each data source, then compile results manually</v>
      </c>
      <c r="J128" s="18">
        <f t="shared" si="5"/>
        <v>0.67</v>
      </c>
      <c r="K128" s="18" t="str">
        <f>'Raw Data'!$V124</f>
        <v>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v>
      </c>
      <c r="L128" s="18" t="s">
        <v>525</v>
      </c>
      <c r="M128" s="21" t="str">
        <f>substitute('Prompt Template'!$A$2,$K$5,$L128)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apresentação.&lt;/user_input&gt;</v>
      </c>
      <c r="N128" s="18">
        <f t="array" ref="N128">index('Response Scoring'!$C:$C,match($A128,'Response Scoring'!$A:$A,0))</f>
        <v>3</v>
      </c>
      <c r="O128" s="19">
        <f t="shared" si="6"/>
        <v>1</v>
      </c>
      <c r="P128" s="18" t="str">
        <f>'Raw Data'!$W124</f>
        <v>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v>
      </c>
      <c r="Q128" s="18" t="s">
        <v>526</v>
      </c>
      <c r="R128" s="21" t="str">
        <f>substitute('Prompt Template'!$B$2,$P$5,$Q128)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mais.&lt;/user_input&gt;</v>
      </c>
      <c r="S128" s="18">
        <f t="array" ref="S128">index('Response Scoring'!$E:$E,match($A128,'Response Scoring'!$A:$A,0))</f>
        <v>2</v>
      </c>
      <c r="T128" s="19">
        <f t="shared" si="7"/>
        <v>0.6666666667</v>
      </c>
      <c r="U128" s="19">
        <f t="shared" si="8"/>
        <v>4.836666667</v>
      </c>
      <c r="V128" s="18" t="str">
        <f>'Raw Data'!$X124</f>
        <v>Analyzing presentation slides to evaluate both the visual design and written content for consistency</v>
      </c>
      <c r="W128" s="18">
        <f t="shared" si="9"/>
        <v>1</v>
      </c>
      <c r="X128" s="18" t="str">
        <f>'Raw Data'!$Y124</f>
        <v>Hallucinations (generating false or misleading information)</v>
      </c>
      <c r="Y128" s="22">
        <f t="shared" si="10"/>
        <v>0.25</v>
      </c>
      <c r="Z128" s="18" t="str">
        <f>'Raw Data'!$Z124</f>
        <v>Only share information that you would be comfortable sharing internally with a colleague, Anonymize information by removing identifying details, Use secure company instances or enterprise plans when available</v>
      </c>
      <c r="AA128" s="19">
        <f t="shared" si="11"/>
        <v>1</v>
      </c>
      <c r="AB128" s="18" t="str">
        <f>'Raw Data'!$AA124</f>
        <v>Always: I routinely cross-check AI outputs with reliable sources</v>
      </c>
      <c r="AC128" s="18">
        <f t="shared" si="12"/>
        <v>1</v>
      </c>
      <c r="AD128" s="18" t="str">
        <f>'Raw Data'!$AB124</f>
        <v>Cross-reference key claims with reliable external sources, Verify any calculations or data analysis independently</v>
      </c>
      <c r="AE128" s="18">
        <f t="shared" si="13"/>
        <v>0.5</v>
      </c>
      <c r="AF128" s="23">
        <v>6.2</v>
      </c>
      <c r="AG128" s="18" t="str">
        <f>'Raw Data'!$AC124</f>
        <v>Sometimes: I iterate 2–3 times to reach a good result</v>
      </c>
      <c r="AH128" s="18">
        <f t="shared" si="14"/>
        <v>0.67</v>
      </c>
      <c r="AI128" s="18" t="str">
        <f>'Raw Data'!$AD124</f>
        <v>Chat, tenho um novo desafio em mãos, preciso discutir e criar um  ponto de vista sobre esse assunto. Te envio todos os materiais que sobre esse tema para analisar. Assuma o lugar de um gerente de marketing e me traga os principais pontos que você levaria para a discussão.</v>
      </c>
      <c r="AJ128" s="18" t="s">
        <v>527</v>
      </c>
      <c r="AK128" s="21" t="str">
        <f>substitute('Prompt Template'!$C$2,$AI$5,$AJ128)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 novo desafio em mãos, preciso discutir e criar um  ponto de vista sobre esse assunto. Te envio todos os materiais que sobre esse tema para analisar. Assuma o lugar de um gerente de marketing e me traga os principais pontos que você levaria para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 novo desafio em mãos, preciso discutir e criar um  ponto de vista sobre esse assunto. Te envio todos os materiais que sobre esse tema para analisar. Assuma o lugar de um gerente de marketing e me traga os principais pontos que você levaria para a discussão.&lt;/user_input&gt;</v>
      </c>
      <c r="AL128" s="18">
        <f t="array" ref="AL128">index('Response Scoring'!$G:$G,match($A128,'Response Scoring'!$A:$A,0))</f>
        <v>2</v>
      </c>
      <c r="AM128" s="18">
        <f t="shared" si="15"/>
        <v>0.4</v>
      </c>
      <c r="AN128" s="18" t="str">
        <f>'Raw Data'!$AE124</f>
        <v>Eu não sei.</v>
      </c>
      <c r="AO128" s="18" t="s">
        <v>528</v>
      </c>
      <c r="AP128" s="21" t="str">
        <f>substitute('Prompt Template'!$D$2,$AN$5,$AO128)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sei.&lt;/user_input&gt;
</v>
      </c>
      <c r="AQ128" s="18">
        <f t="array" ref="AQ128">index('Response Scoring'!$I:$I,match($A128,'Response Scoring'!$A:$A,0))</f>
        <v>0</v>
      </c>
      <c r="AR128" s="18">
        <f t="shared" si="16"/>
        <v>0</v>
      </c>
      <c r="AS128" s="24">
        <f t="shared" si="17"/>
        <v>2.405</v>
      </c>
      <c r="AT128" s="24">
        <f t="shared" si="18"/>
        <v>4.54</v>
      </c>
      <c r="AU128" s="18">
        <f t="shared" si="19"/>
        <v>20.68333333</v>
      </c>
      <c r="AV128" s="24">
        <f t="shared" si="20"/>
        <v>41.36666667</v>
      </c>
      <c r="AW128" s="18" t="str">
        <f t="shared" si="21"/>
        <v>AI Experimenter</v>
      </c>
      <c r="AX128" s="18" t="str">
        <f>'Raw Data'!AF124</f>
        <v>ChatGPT, Gemini</v>
      </c>
      <c r="AY128" s="18" t="str">
        <f>'Raw Data'!AG124</f>
        <v>Yes</v>
      </c>
      <c r="AZ128" s="18" t="str">
        <f>'Raw Data'!AH124</f>
        <v/>
      </c>
      <c r="BA128" s="18" t="str">
        <f>'Raw Data'!AI124</f>
        <v/>
      </c>
      <c r="BB128" s="18" t="str">
        <f>'Raw Data'!AJ124</f>
        <v/>
      </c>
      <c r="BC128" s="18" t="str">
        <f>'Raw Data'!AK124</f>
        <v/>
      </c>
      <c r="BD128" s="18" t="str">
        <f>'Raw Data'!AL124</f>
        <v/>
      </c>
      <c r="BE128" s="18" t="str">
        <f>'Raw Data'!AM124</f>
        <v/>
      </c>
      <c r="BF128" s="18" t="str">
        <f>'Raw Data'!AN124</f>
        <v/>
      </c>
      <c r="BG128" s="18" t="str">
        <f>'Raw Data'!AO124</f>
        <v/>
      </c>
      <c r="BH128" s="18" t="str">
        <f>'Raw Data'!AP124</f>
        <v/>
      </c>
      <c r="BI128" s="18" t="str">
        <f>'Raw Data'!AQ124</f>
        <v/>
      </c>
      <c r="BJ128" s="18" t="str">
        <f>'Raw Data'!AR124</f>
        <v/>
      </c>
      <c r="BK128" s="18" t="str">
        <f>'Raw Data'!AS124</f>
        <v/>
      </c>
      <c r="BL128" s="18" t="str">
        <f>'Raw Data'!AT124</f>
        <v/>
      </c>
      <c r="BM128" s="18" t="str">
        <f>'Raw Data'!AU124</f>
        <v/>
      </c>
      <c r="BN128" s="18" t="str">
        <f>'Raw Data'!AV124</f>
        <v/>
      </c>
      <c r="BO128" s="18" t="str">
        <f>'Raw Data'!AW124</f>
        <v/>
      </c>
      <c r="BP128" s="18" t="str">
        <f>'Raw Data'!AX124</f>
        <v/>
      </c>
      <c r="BQ128" s="18" t="str">
        <f>'Raw Data'!AY124</f>
        <v/>
      </c>
      <c r="BR128" s="18" t="str">
        <f>'Raw Data'!AZ124</f>
        <v/>
      </c>
      <c r="BS128" s="18" t="str">
        <f>'Raw Data'!D124</f>
        <v/>
      </c>
      <c r="BT128" s="18" t="str">
        <f>'Raw Data'!E124</f>
        <v/>
      </c>
      <c r="BU128" s="18" t="str">
        <f>'Raw Data'!F124</f>
        <v>ZÉ</v>
      </c>
      <c r="BV128" s="25" t="str">
        <f>'Raw Data'!G124</f>
        <v>Marketing</v>
      </c>
      <c r="BW128" s="25" t="str">
        <f t="shared" si="22"/>
        <v>#REF!</v>
      </c>
      <c r="BX128" s="25" t="str">
        <f>'Raw Data'!I124</f>
        <v>N/A</v>
      </c>
      <c r="BY128" s="18" t="str">
        <f>'Raw Data'!J124</f>
        <v/>
      </c>
      <c r="BZ128" s="18" t="str">
        <f>'Raw Data'!K124</f>
        <v/>
      </c>
      <c r="CA128" s="18" t="str">
        <f>'Raw Data'!L124</f>
        <v>Brazil</v>
      </c>
      <c r="CB128" s="18" t="str">
        <f>'Raw Data'!M124</f>
        <v>SAZ</v>
      </c>
      <c r="CC128" s="18" t="str">
        <f>'Raw Data'!N124</f>
        <v>Ambev</v>
      </c>
      <c r="CD128" s="25" t="str">
        <f>'Raw Data'!O124</f>
        <v>Paola - Marketing</v>
      </c>
      <c r="CE128" s="17" t="str">
        <f>'Raw Data'!P124</f>
        <v>Light User</v>
      </c>
      <c r="CF128" s="17" t="str">
        <f>'Raw Data'!Q124</f>
        <v>Weekly</v>
      </c>
    </row>
    <row r="129" ht="15.75" customHeight="1">
      <c r="A129" s="18">
        <f>'Raw Data'!$A125</f>
        <v>123</v>
      </c>
      <c r="B129" s="18" t="str">
        <f>'Raw Data'!$R125</f>
        <v>Weekly</v>
      </c>
      <c r="C129" s="18">
        <f t="shared" si="1"/>
        <v>0.5</v>
      </c>
      <c r="D129" s="18" t="str">
        <f>'Raw Data'!$S125</f>
        <v>Getting quick answers to specific questions or looking up information</v>
      </c>
      <c r="E129" s="18">
        <f t="shared" si="2"/>
        <v>1</v>
      </c>
      <c r="F129" s="19">
        <f t="shared" si="3"/>
        <v>0.3333333333</v>
      </c>
      <c r="G129" s="20" t="str">
        <f>'Raw Data'!T125</f>
        <v>I create fresh prompts each time I use AI</v>
      </c>
      <c r="H129" s="18">
        <f t="shared" si="4"/>
        <v>0.25</v>
      </c>
      <c r="I129" s="18" t="str">
        <f>'Raw Data'!$U125</f>
        <v>Use AI to help analyze each data source, then compile results manually</v>
      </c>
      <c r="J129" s="18">
        <f t="shared" si="5"/>
        <v>0.67</v>
      </c>
      <c r="K129" s="18" t="str">
        <f>'Raw Data'!$V125</f>
        <v>Não</v>
      </c>
      <c r="L129" s="18" t="s">
        <v>529</v>
      </c>
      <c r="M129" s="21" t="str">
        <f>substitute('Prompt Template'!$A$2,$K$5,$L129)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&lt;user_input&gt;Não&lt;/user_input&gt;</v>
      </c>
      <c r="N129" s="18">
        <f t="array" ref="N129">index('Response Scoring'!$C:$C,match($A129,'Response Scoring'!$A:$A,0))</f>
        <v>0</v>
      </c>
      <c r="O129" s="19">
        <f t="shared" si="6"/>
        <v>0</v>
      </c>
      <c r="P129" s="18" t="str">
        <f>'Raw Data'!$W125</f>
        <v>Usar a IA para identificar padrões de produtos que tem frequência de fechamento na semana</v>
      </c>
      <c r="Q129" s="18" t="s">
        <v>530</v>
      </c>
      <c r="R129" s="21" t="str">
        <f>substitute('Prompt Template'!$B$2,$P$5,$Q129)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&lt;user_input&gt;Usar a IA para identificar padrões de produtos que tem frequência de fechamento na semana&lt;/user_input&gt;</v>
      </c>
      <c r="S129" s="18">
        <f t="array" ref="S129">index('Response Scoring'!$E:$E,match($A129,'Response Scoring'!$A:$A,0))</f>
        <v>2</v>
      </c>
      <c r="T129" s="19">
        <f t="shared" si="7"/>
        <v>0.6666666667</v>
      </c>
      <c r="U129" s="19">
        <f t="shared" si="8"/>
        <v>2.42</v>
      </c>
      <c r="V129" s="18" t="str">
        <f>'Raw Data'!$X125</f>
        <v>Providing real-time updates on breaking news events happening right now</v>
      </c>
      <c r="W129" s="18">
        <f t="shared" si="9"/>
        <v>0</v>
      </c>
      <c r="X129" s="18" t="str">
        <f>'Raw Data'!$Y125</f>
        <v>Data privacy concerns when information is shared with an LLM, Biases in answers</v>
      </c>
      <c r="Y129" s="22">
        <f t="shared" si="10"/>
        <v>0.5</v>
      </c>
      <c r="Z129" s="18" t="str">
        <f>'Raw Data'!$Z125</f>
        <v>Verify that the AI tool has SSL/HTTPS encryption before using it, Only share information that you would be comfortable sharing internally with a colleague</v>
      </c>
      <c r="AA129" s="19">
        <f t="shared" si="11"/>
        <v>0</v>
      </c>
      <c r="AB129" s="18" t="str">
        <f>'Raw Data'!$AA125</f>
        <v>Sometimes: I do a quick check against known data or references</v>
      </c>
      <c r="AC129" s="18">
        <f t="shared" si="12"/>
        <v>0.67</v>
      </c>
      <c r="AD129" s="18" t="str">
        <f>'Raw Data'!$AB125</f>
        <v>Use a different AI tool to review and verify the content</v>
      </c>
      <c r="AE129" s="18">
        <f t="shared" si="13"/>
        <v>0.25</v>
      </c>
      <c r="AF129" s="23">
        <v>7.0</v>
      </c>
      <c r="AG129" s="18" t="str">
        <f>'Raw Data'!$AC125</f>
        <v>Sometimes: I iterate 2–3 times to reach a good result</v>
      </c>
      <c r="AH129" s="18">
        <f t="shared" si="14"/>
        <v>0.67</v>
      </c>
      <c r="AI129" s="18" t="str">
        <f>'Raw Data'!$AD125</f>
        <v>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v>
      </c>
      <c r="AJ129" s="18" t="s">
        <v>531</v>
      </c>
      <c r="AK129" s="21" t="str">
        <f>substitute('Prompt Template'!$C$2,$AI$5,$AJ129)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venderiam&lt;/user_input&gt;</v>
      </c>
      <c r="AL129" s="18">
        <f t="array" ref="AL129">index('Response Scoring'!$G:$G,match($A129,'Response Scoring'!$A:$A,0))</f>
        <v>3</v>
      </c>
      <c r="AM129" s="18">
        <f t="shared" si="15"/>
        <v>0.6</v>
      </c>
      <c r="AN129" s="18" t="str">
        <f>'Raw Data'!$AE125</f>
        <v>Não sei como criae</v>
      </c>
      <c r="AO129" s="18" t="s">
        <v>532</v>
      </c>
      <c r="AP129" s="21" t="str">
        <f>substitute('Prompt Template'!$D$2,$AN$5,$AO129)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criae&lt;/user_input&gt;
</v>
      </c>
      <c r="AQ129" s="18">
        <f t="array" ref="AQ129">index('Response Scoring'!$I:$I,match($A129,'Response Scoring'!$A:$A,0))</f>
        <v>0</v>
      </c>
      <c r="AR129" s="18">
        <f t="shared" si="16"/>
        <v>0</v>
      </c>
      <c r="AS129" s="24">
        <f t="shared" si="17"/>
        <v>3.105</v>
      </c>
      <c r="AT129" s="24">
        <f t="shared" si="18"/>
        <v>6.14</v>
      </c>
      <c r="AU129" s="18">
        <f t="shared" si="19"/>
        <v>18.05</v>
      </c>
      <c r="AV129" s="24">
        <f t="shared" si="20"/>
        <v>36.1</v>
      </c>
      <c r="AW129" s="18" t="str">
        <f t="shared" si="21"/>
        <v>AI Experimenter</v>
      </c>
      <c r="AX129" s="18" t="str">
        <f>'Raw Data'!AF125</f>
        <v>ChatGPT, Gemini</v>
      </c>
      <c r="AY129" s="18" t="str">
        <f>'Raw Data'!AG125</f>
        <v>No</v>
      </c>
      <c r="AZ129" s="18" t="str">
        <f>'Raw Data'!AH125</f>
        <v/>
      </c>
      <c r="BA129" s="18" t="str">
        <f>'Raw Data'!AI125</f>
        <v/>
      </c>
      <c r="BB129" s="18" t="str">
        <f>'Raw Data'!AJ125</f>
        <v/>
      </c>
      <c r="BC129" s="18" t="str">
        <f>'Raw Data'!AK125</f>
        <v/>
      </c>
      <c r="BD129" s="18" t="str">
        <f>'Raw Data'!AL125</f>
        <v/>
      </c>
      <c r="BE129" s="18" t="str">
        <f>'Raw Data'!AM125</f>
        <v/>
      </c>
      <c r="BF129" s="18" t="str">
        <f>'Raw Data'!AN125</f>
        <v/>
      </c>
      <c r="BG129" s="18" t="str">
        <f>'Raw Data'!AO125</f>
        <v/>
      </c>
      <c r="BH129" s="18" t="str">
        <f>'Raw Data'!AP125</f>
        <v/>
      </c>
      <c r="BI129" s="18" t="str">
        <f>'Raw Data'!AQ125</f>
        <v/>
      </c>
      <c r="BJ129" s="18" t="str">
        <f>'Raw Data'!AR125</f>
        <v/>
      </c>
      <c r="BK129" s="18" t="str">
        <f>'Raw Data'!AS125</f>
        <v/>
      </c>
      <c r="BL129" s="18" t="str">
        <f>'Raw Data'!AT125</f>
        <v/>
      </c>
      <c r="BM129" s="18" t="str">
        <f>'Raw Data'!AU125</f>
        <v/>
      </c>
      <c r="BN129" s="18" t="str">
        <f>'Raw Data'!AV125</f>
        <v/>
      </c>
      <c r="BO129" s="18" t="str">
        <f>'Raw Data'!AW125</f>
        <v/>
      </c>
      <c r="BP129" s="18" t="str">
        <f>'Raw Data'!AX125</f>
        <v/>
      </c>
      <c r="BQ129" s="18" t="str">
        <f>'Raw Data'!AY125</f>
        <v/>
      </c>
      <c r="BR129" s="18" t="str">
        <f>'Raw Data'!AZ125</f>
        <v/>
      </c>
      <c r="BS129" s="18" t="str">
        <f>'Raw Data'!D125</f>
        <v/>
      </c>
      <c r="BT129" s="18" t="str">
        <f>'Raw Data'!E125</f>
        <v/>
      </c>
      <c r="BU129" s="18" t="str">
        <f>'Raw Data'!F125</f>
        <v>#N/A</v>
      </c>
      <c r="BV129" s="25" t="str">
        <f>'Raw Data'!G125</f>
        <v>#N/A</v>
      </c>
      <c r="BW129" s="25" t="str">
        <f t="shared" si="22"/>
        <v>#N/A</v>
      </c>
      <c r="BX129" s="25" t="str">
        <f>'Raw Data'!I125</f>
        <v>#N/A</v>
      </c>
      <c r="BY129" s="18" t="str">
        <f>'Raw Data'!J125</f>
        <v/>
      </c>
      <c r="BZ129" s="18" t="str">
        <f>'Raw Data'!K125</f>
        <v/>
      </c>
      <c r="CA129" s="18" t="str">
        <f>'Raw Data'!L125</f>
        <v>#N/A</v>
      </c>
      <c r="CB129" s="18" t="str">
        <f>'Raw Data'!M125</f>
        <v>#N/A</v>
      </c>
      <c r="CC129" s="18" t="str">
        <f>'Raw Data'!N125</f>
        <v>#N/A</v>
      </c>
      <c r="CD129" s="25" t="str">
        <f>'Raw Data'!O125</f>
        <v>#N/A</v>
      </c>
      <c r="CE129" s="17" t="str">
        <f>'Raw Data'!P125</f>
        <v>#N/A</v>
      </c>
      <c r="CF129" s="17" t="str">
        <f>'Raw Data'!Q125</f>
        <v>#N/A</v>
      </c>
    </row>
    <row r="130" ht="15.75" customHeight="1">
      <c r="A130" s="18">
        <f>'Raw Data'!$A126</f>
        <v>124</v>
      </c>
      <c r="B130" s="18" t="str">
        <f>'Raw Data'!$R126</f>
        <v>Several times a week</v>
      </c>
      <c r="C130" s="18">
        <f t="shared" si="1"/>
        <v>0.75</v>
      </c>
      <c r="D130" s="18" t="str">
        <f>'Raw Data'!$S126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30" s="18">
        <f t="shared" si="2"/>
        <v>3</v>
      </c>
      <c r="F130" s="19">
        <f t="shared" si="3"/>
        <v>1</v>
      </c>
      <c r="G130" s="20" t="str">
        <f>'Raw Data'!T126</f>
        <v>I create fresh prompts each time I use AI</v>
      </c>
      <c r="H130" s="18">
        <f t="shared" si="4"/>
        <v>0.25</v>
      </c>
      <c r="I130" s="18" t="str">
        <f>'Raw Data'!$U126</f>
        <v>Create a systematic process where AI handles data analysis and summary generation consistently</v>
      </c>
      <c r="J130" s="18">
        <f t="shared" si="5"/>
        <v>1</v>
      </c>
      <c r="K130" s="18" t="str">
        <f>'Raw Data'!$V126</f>
        <v>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v>
      </c>
      <c r="L130" s="18" t="s">
        <v>533</v>
      </c>
      <c r="M130" s="21" t="str">
        <f>substitute('Prompt Template'!$A$2,$K$5,$L130)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slides.&lt;/user_input&gt;</v>
      </c>
      <c r="N130" s="18">
        <f t="array" ref="N130">index('Response Scoring'!$C:$C,match($A130,'Response Scoring'!$A:$A,0))</f>
        <v>2</v>
      </c>
      <c r="O130" s="19">
        <f t="shared" si="6"/>
        <v>0.6666666667</v>
      </c>
      <c r="P130" s="18" t="str">
        <f>'Raw Data'!$W126</f>
        <v>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v>
      </c>
      <c r="Q130" s="18" t="s">
        <v>534</v>
      </c>
      <c r="R130" s="21" t="str">
        <f>substitute('Prompt Template'!$B$2,$P$5,$Q130)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hoje.&lt;/user_input&gt;</v>
      </c>
      <c r="S130" s="18">
        <f t="array" ref="S130">index('Response Scoring'!$E:$E,match($A130,'Response Scoring'!$A:$A,0))</f>
        <v>2</v>
      </c>
      <c r="T130" s="19">
        <f t="shared" si="7"/>
        <v>0.6666666667</v>
      </c>
      <c r="U130" s="19">
        <f t="shared" si="8"/>
        <v>4.333333333</v>
      </c>
      <c r="V130" s="18" t="str">
        <f>'Raw Data'!$X126</f>
        <v>Analyzing presentation slides to evaluate both the visual design and written content for consistency</v>
      </c>
      <c r="W130" s="18">
        <f t="shared" si="9"/>
        <v>1</v>
      </c>
      <c r="X130" s="18" t="str">
        <f>'Raw Data'!$Y126</f>
        <v>Hallucinations (generating false or misleading information)</v>
      </c>
      <c r="Y130" s="22">
        <f t="shared" si="10"/>
        <v>0.25</v>
      </c>
      <c r="Z130" s="18" t="str">
        <f>'Raw Data'!$Z126</f>
        <v>Use secure company instances or enterprise plans when available, Anonymize information by removing identifying details</v>
      </c>
      <c r="AA130" s="19">
        <f t="shared" si="11"/>
        <v>1</v>
      </c>
      <c r="AB130" s="18" t="str">
        <f>'Raw Data'!$AA126</f>
        <v>Sometimes: I do a quick check against known data or references</v>
      </c>
      <c r="AC130" s="18">
        <f t="shared" si="12"/>
        <v>0.67</v>
      </c>
      <c r="AD130" s="18" t="str">
        <f>'Raw Data'!$AB126</f>
        <v>Verify any calculations or data analysis independently, Cross-reference key claims with reliable external sources, Use a different AI tool to review and verify the content</v>
      </c>
      <c r="AE130" s="18">
        <f t="shared" si="13"/>
        <v>0.75</v>
      </c>
      <c r="AF130" s="23">
        <v>9.7</v>
      </c>
      <c r="AG130" s="18" t="str">
        <f>'Raw Data'!$AC126</f>
        <v>Rarely: I only tweak the prompt if something feels obviously off</v>
      </c>
      <c r="AH130" s="18">
        <f t="shared" si="14"/>
        <v>0.33</v>
      </c>
      <c r="AI130" s="18" t="str">
        <f>'Raw Data'!$AD126</f>
        <v>chat, tenho uma reunião em meia hora, anexei o material que vou apresentar, e preciso que você critique ele com a visão da minha diretora de marketing. apontando pontos cegos, possiveis perguntas e como me posicionar.</v>
      </c>
      <c r="AJ130" s="18" t="s">
        <v>535</v>
      </c>
      <c r="AK130" s="21" t="str">
        <f>substitute('Prompt Template'!$C$2,$AI$5,$AJ130)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em meia hora, anexei o material que vou apresentar, e preciso que você critique ele com a visão da minha diretora de marketing. apontando pontos cegos, possiveis perguntas e como me posicionar.&lt;/prompt&gt;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em meia hora, anexei o material que vou apresentar, e preciso que você critique ele com a visão da minha diretora de marketing. apontando pontos cegos, possiveis perguntas e como me posicionar.&lt;/user_input&gt;</v>
      </c>
      <c r="AL130" s="18">
        <f t="array" ref="AL130">index('Response Scoring'!$G:$G,match($A130,'Response Scoring'!$A:$A,0))</f>
        <v>4</v>
      </c>
      <c r="AM130" s="18">
        <f t="shared" si="15"/>
        <v>0.8</v>
      </c>
      <c r="AN130" s="18" t="str">
        <f>'Raw Data'!$AE126</f>
        <v>Eu não sei como criar instruções de IA personalizadas</v>
      </c>
      <c r="AO130" s="18" t="s">
        <v>140</v>
      </c>
      <c r="AP130" s="21" t="str">
        <f>substitute('Prompt Template'!$D$2,$AN$5,$AO130)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30" s="18">
        <f t="array" ref="AQ130">index('Response Scoring'!$I:$I,match($A130,'Response Scoring'!$A:$A,0))</f>
        <v>0</v>
      </c>
      <c r="AR130" s="18">
        <f t="shared" si="16"/>
        <v>0</v>
      </c>
      <c r="AS130" s="24">
        <f t="shared" si="17"/>
        <v>3.295</v>
      </c>
      <c r="AT130" s="24">
        <f t="shared" si="18"/>
        <v>7.06</v>
      </c>
      <c r="AU130" s="18">
        <f t="shared" si="19"/>
        <v>24.95666667</v>
      </c>
      <c r="AV130" s="24">
        <f t="shared" si="20"/>
        <v>49.91333333</v>
      </c>
      <c r="AW130" s="18" t="str">
        <f t="shared" si="21"/>
        <v>AI Experimenter</v>
      </c>
      <c r="AX130" s="18" t="str">
        <f>'Raw Data'!AF126</f>
        <v>ChatGPT, Gemini</v>
      </c>
      <c r="AY130" s="18" t="str">
        <f>'Raw Data'!AG126</f>
        <v>Yes</v>
      </c>
      <c r="AZ130" s="18" t="str">
        <f>'Raw Data'!AH126</f>
        <v/>
      </c>
      <c r="BA130" s="18" t="str">
        <f>'Raw Data'!AI126</f>
        <v/>
      </c>
      <c r="BB130" s="18" t="str">
        <f>'Raw Data'!AJ126</f>
        <v/>
      </c>
      <c r="BC130" s="18" t="str">
        <f>'Raw Data'!AK126</f>
        <v/>
      </c>
      <c r="BD130" s="18" t="str">
        <f>'Raw Data'!AL126</f>
        <v/>
      </c>
      <c r="BE130" s="18" t="str">
        <f>'Raw Data'!AM126</f>
        <v/>
      </c>
      <c r="BF130" s="18" t="str">
        <f>'Raw Data'!AN126</f>
        <v/>
      </c>
      <c r="BG130" s="18" t="str">
        <f>'Raw Data'!AO126</f>
        <v/>
      </c>
      <c r="BH130" s="18" t="str">
        <f>'Raw Data'!AP126</f>
        <v/>
      </c>
      <c r="BI130" s="18" t="str">
        <f>'Raw Data'!AQ126</f>
        <v/>
      </c>
      <c r="BJ130" s="18" t="str">
        <f>'Raw Data'!AR126</f>
        <v/>
      </c>
      <c r="BK130" s="18" t="str">
        <f>'Raw Data'!AS126</f>
        <v/>
      </c>
      <c r="BL130" s="18" t="str">
        <f>'Raw Data'!AT126</f>
        <v/>
      </c>
      <c r="BM130" s="18" t="str">
        <f>'Raw Data'!AU126</f>
        <v/>
      </c>
      <c r="BN130" s="18" t="str">
        <f>'Raw Data'!AV126</f>
        <v/>
      </c>
      <c r="BO130" s="18" t="str">
        <f>'Raw Data'!AW126</f>
        <v/>
      </c>
      <c r="BP130" s="18" t="str">
        <f>'Raw Data'!AX126</f>
        <v/>
      </c>
      <c r="BQ130" s="18" t="str">
        <f>'Raw Data'!AY126</f>
        <v/>
      </c>
      <c r="BR130" s="18" t="str">
        <f>'Raw Data'!AZ126</f>
        <v/>
      </c>
      <c r="BS130" s="18" t="str">
        <f>'Raw Data'!D126</f>
        <v/>
      </c>
      <c r="BT130" s="18" t="str">
        <f>'Raw Data'!E126</f>
        <v/>
      </c>
      <c r="BU130" s="18" t="str">
        <f>'Raw Data'!F126</f>
        <v>ZÉ</v>
      </c>
      <c r="BV130" s="25" t="str">
        <f>'Raw Data'!G126</f>
        <v>Marketing</v>
      </c>
      <c r="BW130" s="25" t="str">
        <f t="shared" si="22"/>
        <v>#REF!</v>
      </c>
      <c r="BX130" s="25" t="str">
        <f>'Raw Data'!I126</f>
        <v>N/A</v>
      </c>
      <c r="BY130" s="18" t="str">
        <f>'Raw Data'!J126</f>
        <v/>
      </c>
      <c r="BZ130" s="18" t="str">
        <f>'Raw Data'!K126</f>
        <v/>
      </c>
      <c r="CA130" s="18" t="str">
        <f>'Raw Data'!L126</f>
        <v>Brazil</v>
      </c>
      <c r="CB130" s="18" t="str">
        <f>'Raw Data'!M126</f>
        <v>SAZ</v>
      </c>
      <c r="CC130" s="18" t="str">
        <f>'Raw Data'!N126</f>
        <v>Ambev</v>
      </c>
      <c r="CD130" s="25" t="str">
        <f>'Raw Data'!O126</f>
        <v>Paola - Marketing</v>
      </c>
      <c r="CE130" s="17" t="str">
        <f>'Raw Data'!P126</f>
        <v>Medium User</v>
      </c>
      <c r="CF130" s="17" t="str">
        <f>'Raw Data'!Q126</f>
        <v>Daily</v>
      </c>
    </row>
    <row r="131" ht="15.75" customHeight="1">
      <c r="A131" s="18">
        <f>'Raw Data'!$A127</f>
        <v>125</v>
      </c>
      <c r="B131" s="18" t="str">
        <f>'Raw Data'!$R127</f>
        <v>Daily</v>
      </c>
      <c r="C131" s="18">
        <f t="shared" si="1"/>
        <v>1</v>
      </c>
      <c r="D131" s="18" t="str">
        <f>'Raw Data'!$S127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131" s="18">
        <f t="shared" si="2"/>
        <v>2</v>
      </c>
      <c r="F131" s="19">
        <f t="shared" si="3"/>
        <v>0.6666666667</v>
      </c>
      <c r="G131" s="20" t="str">
        <f>'Raw Data'!T127</f>
        <v>I’ve built custom AI tools (CustomGPTs, Copilot Agents, Google Gems, Claude Projects) for repetitive tasks</v>
      </c>
      <c r="H131" s="18">
        <f t="shared" si="4"/>
        <v>0.75</v>
      </c>
      <c r="I131" s="18" t="str">
        <f>'Raw Data'!$U127</f>
        <v>Ask AI to write the summary after you’ve analyzed all the data</v>
      </c>
      <c r="J131" s="18">
        <f t="shared" si="5"/>
        <v>0.33</v>
      </c>
      <c r="K131" s="18" t="str">
        <f>'Raw Data'!$V127</f>
        <v>I would use AI to quickly understand the unfamiliar topic, structure the key messages, and draft the presentation. then i would ask for help me with the storytelling, and at the end i would use AI to try to predict possible questions and feedback</v>
      </c>
      <c r="L131" s="18" t="s">
        <v>536</v>
      </c>
      <c r="M131" s="21" t="str">
        <f>substitute('Prompt Template'!$A$2,$K$5,$L131)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understand the unfamiliar topic, structure the key messages, and draft the presentation. then i would ask for help me with the storytelling, and at the end i would use AI to try to predict possible questions and feedback&lt;/user_input&gt;</v>
      </c>
      <c r="N131" s="18">
        <f t="array" ref="N131">index('Response Scoring'!$C:$C,match($A131,'Response Scoring'!$A:$A,0))</f>
        <v>3</v>
      </c>
      <c r="O131" s="19">
        <f t="shared" si="6"/>
        <v>1</v>
      </c>
      <c r="P131" s="18" t="str">
        <f>'Raw Data'!$W127</f>
        <v>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v>
      </c>
      <c r="Q131" s="18" t="s">
        <v>537</v>
      </c>
      <c r="R131" s="21" t="str">
        <f>substitute('Prompt Template'!$B$2,$P$5,$Q131)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outputs.&lt;/user_input&gt;</v>
      </c>
      <c r="S131" s="18">
        <f t="array" ref="S131">index('Response Scoring'!$E:$E,match($A131,'Response Scoring'!$A:$A,0))</f>
        <v>2</v>
      </c>
      <c r="T131" s="19">
        <f t="shared" si="7"/>
        <v>0.6666666667</v>
      </c>
      <c r="U131" s="19">
        <f t="shared" si="8"/>
        <v>4.413333333</v>
      </c>
      <c r="V131" s="18" t="str">
        <f>'Raw Data'!$X127</f>
        <v>Analyzing presentation slides to evaluate both the visual design and written content for consistency</v>
      </c>
      <c r="W131" s="18">
        <f t="shared" si="9"/>
        <v>1</v>
      </c>
      <c r="X131" s="18" t="str">
        <f>'Raw Data'!$Y127</f>
        <v>Hallucinations (generating false or misleading information), Data privacy concerns when information is shared with an LLM</v>
      </c>
      <c r="Y131" s="22">
        <f t="shared" si="10"/>
        <v>0.5</v>
      </c>
      <c r="Z131" s="18" t="str">
        <f>'Raw Data'!$Z127</f>
        <v>Verify that the AI tool has SSL/HTTPS encryption before using it, Use secure company instances or enterprise plans when available</v>
      </c>
      <c r="AA131" s="19">
        <f t="shared" si="11"/>
        <v>0</v>
      </c>
      <c r="AB131" s="18" t="str">
        <f>'Raw Data'!$AA127</f>
        <v>Always: I routinely cross-check AI outputs with reliable sources</v>
      </c>
      <c r="AC131" s="18">
        <f t="shared" si="12"/>
        <v>1</v>
      </c>
      <c r="AD131" s="18" t="str">
        <f>'Raw Data'!$AB127</f>
        <v>Check if the response uses confident language and specific details, Ask the same AI tool to double-check its work for accuracy, Verify any calculations or data analysis independently, Cross-reference key claims with reliable external sources</v>
      </c>
      <c r="AE131" s="18">
        <f t="shared" si="13"/>
        <v>0</v>
      </c>
      <c r="AF131" s="23">
        <v>8.7</v>
      </c>
      <c r="AG131" s="18" t="str">
        <f>'Raw Data'!$AC127</f>
        <v>Frequently: I systematically refine prompts until I’m satisfied</v>
      </c>
      <c r="AH131" s="18">
        <f t="shared" si="14"/>
        <v>1</v>
      </c>
      <c r="AI131" s="18" t="str">
        <f>'Raw Data'!$AD127</f>
        <v>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v>
      </c>
      <c r="AJ131" s="18" t="s">
        <v>538</v>
      </c>
      <c r="AK131" s="21" t="str">
        <f>substitute('Prompt Template'!$C$2,$AI$5,$AJ131)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closing&lt;/user_input&gt;</v>
      </c>
      <c r="AL131" s="18">
        <f t="array" ref="AL131">index('Response Scoring'!$G:$G,match($A131,'Response Scoring'!$A:$A,0))</f>
        <v>2</v>
      </c>
      <c r="AM131" s="18">
        <f t="shared" si="15"/>
        <v>0.4</v>
      </c>
      <c r="AN131" s="18" t="str">
        <f>'Raw Data'!$AE127</f>
        <v>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v>
      </c>
      <c r="AO131" s="18" t="s">
        <v>539</v>
      </c>
      <c r="AP131" s="21" t="str">
        <f>substitute('Prompt Template'!$D$2,$AN$5,$AO131)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review.&lt;/user_input&gt;
</v>
      </c>
      <c r="AQ131" s="18">
        <f t="array" ref="AQ131">index('Response Scoring'!$I:$I,match($A131,'Response Scoring'!$A:$A,0))</f>
        <v>3</v>
      </c>
      <c r="AR131" s="18">
        <f t="shared" si="16"/>
        <v>0.6</v>
      </c>
      <c r="AS131" s="24">
        <f t="shared" si="17"/>
        <v>5.9</v>
      </c>
      <c r="AT131" s="24">
        <f t="shared" si="18"/>
        <v>5.2</v>
      </c>
      <c r="AU131" s="18">
        <f t="shared" si="19"/>
        <v>29.32666667</v>
      </c>
      <c r="AV131" s="24">
        <f t="shared" si="20"/>
        <v>58.65333333</v>
      </c>
      <c r="AW131" s="18" t="str">
        <f t="shared" si="21"/>
        <v>AI Experimenter</v>
      </c>
      <c r="AX131" s="18" t="str">
        <f>'Raw Data'!AF127</f>
        <v>ChatGPT, cursor</v>
      </c>
      <c r="AY131" s="18" t="str">
        <f>'Raw Data'!AG127</f>
        <v>Yes</v>
      </c>
      <c r="AZ131" s="18" t="str">
        <f>'Raw Data'!AH127</f>
        <v/>
      </c>
      <c r="BA131" s="18" t="str">
        <f>'Raw Data'!AI127</f>
        <v/>
      </c>
      <c r="BB131" s="18" t="str">
        <f>'Raw Data'!AJ127</f>
        <v/>
      </c>
      <c r="BC131" s="18" t="str">
        <f>'Raw Data'!AK127</f>
        <v/>
      </c>
      <c r="BD131" s="18" t="str">
        <f>'Raw Data'!AL127</f>
        <v/>
      </c>
      <c r="BE131" s="18" t="str">
        <f>'Raw Data'!AM127</f>
        <v/>
      </c>
      <c r="BF131" s="18" t="str">
        <f>'Raw Data'!AN127</f>
        <v/>
      </c>
      <c r="BG131" s="18" t="str">
        <f>'Raw Data'!AO127</f>
        <v/>
      </c>
      <c r="BH131" s="18" t="str">
        <f>'Raw Data'!AP127</f>
        <v/>
      </c>
      <c r="BI131" s="18" t="str">
        <f>'Raw Data'!AQ127</f>
        <v/>
      </c>
      <c r="BJ131" s="18" t="str">
        <f>'Raw Data'!AR127</f>
        <v/>
      </c>
      <c r="BK131" s="18" t="str">
        <f>'Raw Data'!AS127</f>
        <v/>
      </c>
      <c r="BL131" s="18" t="str">
        <f>'Raw Data'!AT127</f>
        <v/>
      </c>
      <c r="BM131" s="18" t="str">
        <f>'Raw Data'!AU127</f>
        <v/>
      </c>
      <c r="BN131" s="18" t="str">
        <f>'Raw Data'!AV127</f>
        <v/>
      </c>
      <c r="BO131" s="18" t="str">
        <f>'Raw Data'!AW127</f>
        <v/>
      </c>
      <c r="BP131" s="18" t="str">
        <f>'Raw Data'!AX127</f>
        <v/>
      </c>
      <c r="BQ131" s="18" t="str">
        <f>'Raw Data'!AY127</f>
        <v/>
      </c>
      <c r="BR131" s="18" t="str">
        <f>'Raw Data'!AZ127</f>
        <v/>
      </c>
      <c r="BS131" s="18" t="str">
        <f>'Raw Data'!D127</f>
        <v/>
      </c>
      <c r="BT131" s="18" t="str">
        <f>'Raw Data'!E127</f>
        <v/>
      </c>
      <c r="BU131" s="18" t="str">
        <f>'Raw Data'!F127</f>
        <v>DTC GHQ</v>
      </c>
      <c r="BV131" s="25" t="str">
        <f>'Raw Data'!G127</f>
        <v>TaDa</v>
      </c>
      <c r="BW131" s="25" t="str">
        <f t="shared" si="22"/>
        <v>#REF!</v>
      </c>
      <c r="BX131" s="25" t="str">
        <f>'Raw Data'!I127</f>
        <v>N/A</v>
      </c>
      <c r="BY131" s="18" t="str">
        <f>'Raw Data'!J127</f>
        <v/>
      </c>
      <c r="BZ131" s="18" t="str">
        <f>'Raw Data'!K127</f>
        <v/>
      </c>
      <c r="CA131" s="18" t="str">
        <f>'Raw Data'!L127</f>
        <v>Colombia</v>
      </c>
      <c r="CB131" s="18" t="str">
        <f>'Raw Data'!M127</f>
        <v>Growth Group</v>
      </c>
      <c r="CC131" s="18" t="str">
        <f>'Raw Data'!N127</f>
        <v>AB Inbev </v>
      </c>
      <c r="CD131" s="25" t="str">
        <f>'Raw Data'!O127</f>
        <v>Federico Damian Espinoza - TaDa</v>
      </c>
      <c r="CE131" s="17" t="str">
        <f>'Raw Data'!P127</f>
        <v>Heavy User</v>
      </c>
      <c r="CF131" s="17" t="str">
        <f>'Raw Data'!Q127</f>
        <v>Daily</v>
      </c>
    </row>
    <row r="132" ht="15.75" customHeight="1">
      <c r="A132" s="18">
        <f>'Raw Data'!$A128</f>
        <v>126</v>
      </c>
      <c r="B132" s="18" t="str">
        <f>'Raw Data'!$R128</f>
        <v>Daily</v>
      </c>
      <c r="C132" s="18">
        <f t="shared" si="1"/>
        <v>1</v>
      </c>
      <c r="D132" s="18" t="str">
        <f>'Raw Data'!$S128</f>
        <v>Getting quick answers to specific questions or looking up information, Editing or improving text I’ve already written (emails, documents, presentations), Analyzing data or documents to extract insights or summaries, Building custom prompts, templates, or workflows that I reuse regularly, Using AI for vibe coding to prototype solutions, apps, or products</v>
      </c>
      <c r="E132" s="18">
        <f t="shared" si="2"/>
        <v>3</v>
      </c>
      <c r="F132" s="19">
        <f t="shared" si="3"/>
        <v>1</v>
      </c>
      <c r="G132" s="20" t="str">
        <f>'Raw Data'!T128</f>
        <v>I’ve built custom AI tools (CustomGPTs, Copilot Agents, Google Gems, Claude Projects) for repetitive tasks</v>
      </c>
      <c r="H132" s="18">
        <f t="shared" si="4"/>
        <v>0.75</v>
      </c>
      <c r="I132" s="18" t="str">
        <f>'Raw Data'!$U128</f>
        <v>Use AI to help analyze each data source, then compile results manually</v>
      </c>
      <c r="J132" s="18">
        <f t="shared" si="5"/>
        <v>0.67</v>
      </c>
      <c r="K132" s="18" t="str">
        <f>'Raw Data'!$V128</f>
        <v>First I provide prior presentations as context, then I ask to do some research on the unfamiliar topic and propose a story line. After that I will follow each step of the story either with internal content or more research</v>
      </c>
      <c r="L132" s="18" t="s">
        <v>540</v>
      </c>
      <c r="M132" s="21" t="str">
        <f>substitute('Prompt Template'!$A$2,$K$5,$L132)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provide prior presentations as context, then I ask to do some research on the unfamiliar topic and propose a story line. After that I will follow each step of the story either with internal content or more research&lt;/user_input&gt;</v>
      </c>
      <c r="N132" s="18">
        <f t="array" ref="N132">index('Response Scoring'!$C:$C,match($A132,'Response Scoring'!$A:$A,0))</f>
        <v>3</v>
      </c>
      <c r="O132" s="19">
        <f t="shared" si="6"/>
        <v>1</v>
      </c>
      <c r="P132" s="18" t="str">
        <f>'Raw Data'!$W128</f>
        <v>I use Ai to summarize content or preread for meetings, generate insights, key questions to ask. Also I use to process datasets, generate dashboards and visualizations. I am starting now to integrate with gamma leveraging both cursor or chatgpt to create best prompts</v>
      </c>
      <c r="Q132" s="18" t="s">
        <v>541</v>
      </c>
      <c r="R132" s="21" t="str">
        <f>substitute('Prompt Template'!$B$2,$P$5,$Q132)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summarize content or preread for meetings, generate insights, key questions to ask. Also I use to process datasets, generate dashboards and visualizations. I am starting now to integrate with gamma leveraging both cursor or chatgpt to create best prompts&lt;/user_input&gt;</v>
      </c>
      <c r="S132" s="18">
        <f t="array" ref="S132">index('Response Scoring'!$E:$E,match($A132,'Response Scoring'!$A:$A,0))</f>
        <v>2</v>
      </c>
      <c r="T132" s="19">
        <f t="shared" si="7"/>
        <v>0.6666666667</v>
      </c>
      <c r="U132" s="19">
        <f t="shared" si="8"/>
        <v>5.086666667</v>
      </c>
      <c r="V132" s="18" t="str">
        <f>'Raw Data'!$X128</f>
        <v>Analyzing presentation slides to evaluate both the visual design and written content for consistency</v>
      </c>
      <c r="W132" s="18">
        <f t="shared" si="9"/>
        <v>1</v>
      </c>
      <c r="X132" s="18" t="str">
        <f>'Raw Data'!$Y128</f>
        <v>Hallucinations (generating false or misleading information), Biases in answers, Data privacy concerns when information is shared with an LLM, Vulnerability to manipulation by bad actors</v>
      </c>
      <c r="Y132" s="22">
        <f t="shared" si="10"/>
        <v>1</v>
      </c>
      <c r="Z132" s="18" t="str">
        <f>'Raw Data'!$Z128</f>
        <v>Anonymize information by removing identifying details, Use secure company instances or enterprise plans when available</v>
      </c>
      <c r="AA132" s="19">
        <f t="shared" si="11"/>
        <v>1</v>
      </c>
      <c r="AB132" s="18" t="str">
        <f>'Raw Data'!$AA128</f>
        <v>Sometimes: I do a quick check against known data or references</v>
      </c>
      <c r="AC132" s="18">
        <f t="shared" si="12"/>
        <v>0.67</v>
      </c>
      <c r="AD132" s="18" t="str">
        <f>'Raw Data'!$AB128</f>
        <v>Look for professional formatting and proper grammar, Cross-reference key claims with reliable external sources, Verify any calculations or data analysis independently</v>
      </c>
      <c r="AE132" s="18">
        <f t="shared" si="13"/>
        <v>0</v>
      </c>
      <c r="AF132" s="23">
        <v>7.7</v>
      </c>
      <c r="AG132" s="18" t="str">
        <f>'Raw Data'!$AC128</f>
        <v>Sometimes: I iterate 2–3 times to reach a good result</v>
      </c>
      <c r="AH132" s="18">
        <f t="shared" si="14"/>
        <v>0.67</v>
      </c>
      <c r="AI132" s="18" t="str">
        <f>'Raw Data'!$AD128</f>
        <v>“I’ve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v>
      </c>
      <c r="AJ132" s="18" t="s">
        <v>542</v>
      </c>
      <c r="AK132" s="21" t="str">
        <f>substitute('Prompt Template'!$C$2,$AI$5,$AJ132)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rigor.”&lt;/user_input&gt;</v>
      </c>
      <c r="AL132" s="18">
        <f t="array" ref="AL132">index('Response Scoring'!$G:$G,match($A132,'Response Scoring'!$A:$A,0))</f>
        <v>5</v>
      </c>
      <c r="AM132" s="18">
        <f t="shared" si="15"/>
        <v>1</v>
      </c>
      <c r="AN132" s="18" t="str">
        <f>'Raw Data'!$AE128</f>
        <v>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v>
      </c>
      <c r="AO132" s="18" t="s">
        <v>543</v>
      </c>
      <c r="AP132" s="21" t="str">
        <f>substitute('Prompt Template'!$D$2,$AN$5,$AO132)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etc.)&lt;/user_input&gt;
</v>
      </c>
      <c r="AQ132" s="18">
        <f t="array" ref="AQ132">index('Response Scoring'!$I:$I,match($A132,'Response Scoring'!$A:$A,0))</f>
        <v>5</v>
      </c>
      <c r="AR132" s="18">
        <f t="shared" si="16"/>
        <v>1</v>
      </c>
      <c r="AS132" s="24">
        <f t="shared" si="17"/>
        <v>9.505</v>
      </c>
      <c r="AT132" s="24">
        <f t="shared" si="18"/>
        <v>9.34</v>
      </c>
      <c r="AU132" s="18">
        <f t="shared" si="19"/>
        <v>36.88333333</v>
      </c>
      <c r="AV132" s="24">
        <f t="shared" si="20"/>
        <v>73.76666667</v>
      </c>
      <c r="AW132" s="18" t="str">
        <f t="shared" si="21"/>
        <v>AI Practitioner</v>
      </c>
      <c r="AX132" s="18" t="str">
        <f>'Raw Data'!AF128</f>
        <v>ChatGPT, CoPilot</v>
      </c>
      <c r="AY132" s="18" t="str">
        <f>'Raw Data'!AG128</f>
        <v>Yes</v>
      </c>
      <c r="AZ132" s="18" t="str">
        <f>'Raw Data'!AH128</f>
        <v/>
      </c>
      <c r="BA132" s="18" t="str">
        <f>'Raw Data'!AI128</f>
        <v/>
      </c>
      <c r="BB132" s="18" t="str">
        <f>'Raw Data'!AJ128</f>
        <v/>
      </c>
      <c r="BC132" s="18" t="str">
        <f>'Raw Data'!AK128</f>
        <v/>
      </c>
      <c r="BD132" s="18" t="str">
        <f>'Raw Data'!AL128</f>
        <v/>
      </c>
      <c r="BE132" s="18" t="str">
        <f>'Raw Data'!AM128</f>
        <v/>
      </c>
      <c r="BF132" s="18" t="str">
        <f>'Raw Data'!AN128</f>
        <v/>
      </c>
      <c r="BG132" s="18" t="str">
        <f>'Raw Data'!AO128</f>
        <v/>
      </c>
      <c r="BH132" s="18" t="str">
        <f>'Raw Data'!AP128</f>
        <v/>
      </c>
      <c r="BI132" s="18" t="str">
        <f>'Raw Data'!AQ128</f>
        <v/>
      </c>
      <c r="BJ132" s="18" t="str">
        <f>'Raw Data'!AR128</f>
        <v/>
      </c>
      <c r="BK132" s="18" t="str">
        <f>'Raw Data'!AS128</f>
        <v/>
      </c>
      <c r="BL132" s="18" t="str">
        <f>'Raw Data'!AT128</f>
        <v/>
      </c>
      <c r="BM132" s="18" t="str">
        <f>'Raw Data'!AU128</f>
        <v/>
      </c>
      <c r="BN132" s="18" t="str">
        <f>'Raw Data'!AV128</f>
        <v/>
      </c>
      <c r="BO132" s="18" t="str">
        <f>'Raw Data'!AW128</f>
        <v/>
      </c>
      <c r="BP132" s="18" t="str">
        <f>'Raw Data'!AX128</f>
        <v/>
      </c>
      <c r="BQ132" s="18" t="str">
        <f>'Raw Data'!AY128</f>
        <v/>
      </c>
      <c r="BR132" s="18" t="str">
        <f>'Raw Data'!AZ128</f>
        <v/>
      </c>
      <c r="BS132" s="18" t="str">
        <f>'Raw Data'!D128</f>
        <v/>
      </c>
      <c r="BT132" s="18" t="str">
        <f>'Raw Data'!E128</f>
        <v/>
      </c>
      <c r="BU132" s="18" t="str">
        <f>'Raw Data'!F128</f>
        <v>DTC GHQ</v>
      </c>
      <c r="BV132" s="25" t="str">
        <f>'Raw Data'!G128</f>
        <v>DTC Commercial Finance</v>
      </c>
      <c r="BW132" s="25" t="str">
        <f t="shared" si="22"/>
        <v>#REF!</v>
      </c>
      <c r="BX132" s="25" t="str">
        <f>'Raw Data'!I128</f>
        <v>N/A</v>
      </c>
      <c r="BY132" s="18" t="str">
        <f>'Raw Data'!J128</f>
        <v/>
      </c>
      <c r="BZ132" s="18" t="str">
        <f>'Raw Data'!K128</f>
        <v/>
      </c>
      <c r="CA132" s="18" t="str">
        <f>'Raw Data'!L128</f>
        <v>USA</v>
      </c>
      <c r="CB132" s="18" t="str">
        <f>'Raw Data'!M128</f>
        <v>Growth Group</v>
      </c>
      <c r="CC132" s="18" t="str">
        <f>'Raw Data'!N128</f>
        <v>AB Inbev </v>
      </c>
      <c r="CD132" s="25" t="str">
        <f>'Raw Data'!O128</f>
        <v>Gaston Razeto - DTC Commercial Finance</v>
      </c>
      <c r="CE132" s="17" t="str">
        <f>'Raw Data'!P128</f>
        <v>Medium User</v>
      </c>
      <c r="CF132" s="17" t="str">
        <f>'Raw Data'!Q128</f>
        <v>Daily</v>
      </c>
    </row>
    <row r="133" ht="15.75" customHeight="1">
      <c r="A133" s="18">
        <f>'Raw Data'!$A129</f>
        <v>127</v>
      </c>
      <c r="B133" s="18" t="str">
        <f>'Raw Data'!$R129</f>
        <v>Daily</v>
      </c>
      <c r="C133" s="18">
        <f t="shared" si="1"/>
        <v>1</v>
      </c>
      <c r="D133" s="18" t="str">
        <f>'Raw Data'!$S129</f>
        <v>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v>
      </c>
      <c r="E133" s="18">
        <f t="shared" si="2"/>
        <v>3</v>
      </c>
      <c r="F133" s="19">
        <f t="shared" si="3"/>
        <v>1</v>
      </c>
      <c r="G133" s="20" t="str">
        <f>'Raw Data'!T129</f>
        <v>I’ve created workflows that connect AI with other systems (Slack, Salesforce, email) using integrations or code</v>
      </c>
      <c r="H133" s="18">
        <f t="shared" si="4"/>
        <v>1</v>
      </c>
      <c r="I133" s="18" t="str">
        <f>'Raw Data'!$U129</f>
        <v>Create a systematic process where AI handles data analysis and summary generation consistently</v>
      </c>
      <c r="J133" s="18">
        <f t="shared" si="5"/>
        <v>1</v>
      </c>
      <c r="K133" s="18" t="str">
        <f>'Raw Data'!$V129</f>
        <v>Tema, estrutura de apresentação para pessoas iniciante 
Fontes, exemplos e principais aplicações no contexto, refinamento e apresentação</v>
      </c>
      <c r="L133" s="18" t="s">
        <v>544</v>
      </c>
      <c r="M133" s="21" t="str">
        <f>substitute('Prompt Template'!$A$2,$K$5,$L133)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&lt;user_input&gt;Tema, estrutura de apresentação para pessoas iniciante 
Fontes, exemplos e principais aplicações no contexto, refinamento e apresentação&lt;/user_input&gt;</v>
      </c>
      <c r="N133" s="18">
        <f t="array" ref="N133">index('Response Scoring'!$C:$C,match($A133,'Response Scoring'!$A:$A,0))</f>
        <v>2</v>
      </c>
      <c r="O133" s="19">
        <f t="shared" si="6"/>
        <v>0.6666666667</v>
      </c>
      <c r="P133" s="18" t="str">
        <f>'Raw Data'!$W129</f>
        <v>Aumento de produtividade 
Conciliar mais demandas 
E ter maior resultado na comunicação</v>
      </c>
      <c r="Q133" s="18" t="s">
        <v>545</v>
      </c>
      <c r="R133" s="21" t="str">
        <f>substitute('Prompt Template'!$B$2,$P$5,$Q133)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&lt;user_input&gt;Aumento de produtividade 
Conciliar mais demandas 
E ter maior resultado na comunicação&lt;/user_input&gt;</v>
      </c>
      <c r="S133" s="18">
        <f t="array" ref="S133">index('Response Scoring'!$E:$E,match($A133,'Response Scoring'!$A:$A,0))</f>
        <v>1</v>
      </c>
      <c r="T133" s="19">
        <f t="shared" si="7"/>
        <v>0.3333333333</v>
      </c>
      <c r="U133" s="19">
        <f t="shared" si="8"/>
        <v>5</v>
      </c>
      <c r="V133" s="18" t="str">
        <f>'Raw Data'!$X129</f>
        <v>Analyzing presentation slides to evaluate both the visual design and written content for consistency</v>
      </c>
      <c r="W133" s="18">
        <f t="shared" si="9"/>
        <v>1</v>
      </c>
      <c r="X133" s="18" t="str">
        <f>'Raw Data'!$Y129</f>
        <v>Hallucinations (generating false or misleading information), Data privacy concerns when information is shared with an LLM, Biases in answers</v>
      </c>
      <c r="Y133" s="22">
        <f t="shared" si="10"/>
        <v>0.75</v>
      </c>
      <c r="Z133" s="18" t="str">
        <f>'Raw Data'!$Z129</f>
        <v>Only share information that you would be comfortable sharing internally with a colleague</v>
      </c>
      <c r="AA133" s="19">
        <f t="shared" si="11"/>
        <v>0</v>
      </c>
      <c r="AB133" s="18" t="str">
        <f>'Raw Data'!$AA129</f>
        <v>Always: I routinely cross-check AI outputs with reliable sources</v>
      </c>
      <c r="AC133" s="18">
        <f t="shared" si="12"/>
        <v>1</v>
      </c>
      <c r="AD133" s="18" t="str">
        <f>'Raw Data'!$AB129</f>
        <v>Use a different AI tool to review and verify the content</v>
      </c>
      <c r="AE133" s="18">
        <f t="shared" si="13"/>
        <v>0.25</v>
      </c>
      <c r="AF133" s="23">
        <v>6.2</v>
      </c>
      <c r="AG133" s="18" t="str">
        <f>'Raw Data'!$AC129</f>
        <v>Frequently: I systematically refine prompts until I’m satisfied</v>
      </c>
      <c r="AH133" s="18">
        <f t="shared" si="14"/>
        <v>1</v>
      </c>
      <c r="AI133" s="18" t="str">
        <f>'Raw Data'!$AD129</f>
        <v>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v>
      </c>
      <c r="AJ133" s="18" t="s">
        <v>546</v>
      </c>
      <c r="AK133" s="21" t="str">
        <f>substitute('Prompt Template'!$C$2,$AI$5,$AJ133)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responsáveis.&lt;/user_input&gt;</v>
      </c>
      <c r="AL133" s="18">
        <f t="array" ref="AL133">index('Response Scoring'!$G:$G,match($A133,'Response Scoring'!$A:$A,0))</f>
        <v>5</v>
      </c>
      <c r="AM133" s="18">
        <f t="shared" si="15"/>
        <v>1</v>
      </c>
      <c r="AN133" s="18" t="str">
        <f>'Raw Data'!$AE129</f>
        <v>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v>
      </c>
      <c r="AO133" s="18" t="s">
        <v>547</v>
      </c>
      <c r="AP133" s="21" t="str">
        <f>substitute('Prompt Template'!$D$2,$AN$5,$AO133)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(MVP).&lt;/user_input&gt;
</v>
      </c>
      <c r="AQ133" s="18">
        <f t="array" ref="AQ133">index('Response Scoring'!$I:$I,match($A133,'Response Scoring'!$A:$A,0))</f>
        <v>4</v>
      </c>
      <c r="AR133" s="18">
        <f t="shared" si="16"/>
        <v>0.8</v>
      </c>
      <c r="AS133" s="24">
        <f t="shared" si="17"/>
        <v>9</v>
      </c>
      <c r="AT133" s="24">
        <f t="shared" si="18"/>
        <v>10</v>
      </c>
      <c r="AU133" s="18">
        <f t="shared" si="19"/>
        <v>34.2</v>
      </c>
      <c r="AV133" s="24">
        <f t="shared" si="20"/>
        <v>68.4</v>
      </c>
      <c r="AW133" s="18" t="str">
        <f t="shared" si="21"/>
        <v>AI Practitioner</v>
      </c>
      <c r="AX133" s="18" t="str">
        <f>'Raw Data'!AF129</f>
        <v>ChatGPT, Gemini</v>
      </c>
      <c r="AY133" s="18" t="str">
        <f>'Raw Data'!AG129</f>
        <v>Yes</v>
      </c>
      <c r="AZ133" s="18" t="str">
        <f>'Raw Data'!AH129</f>
        <v/>
      </c>
      <c r="BA133" s="18" t="str">
        <f>'Raw Data'!AI129</f>
        <v/>
      </c>
      <c r="BB133" s="18" t="str">
        <f>'Raw Data'!AJ129</f>
        <v/>
      </c>
      <c r="BC133" s="18" t="str">
        <f>'Raw Data'!AK129</f>
        <v/>
      </c>
      <c r="BD133" s="18" t="str">
        <f>'Raw Data'!AL129</f>
        <v/>
      </c>
      <c r="BE133" s="18" t="str">
        <f>'Raw Data'!AM129</f>
        <v/>
      </c>
      <c r="BF133" s="18" t="str">
        <f>'Raw Data'!AN129</f>
        <v/>
      </c>
      <c r="BG133" s="18" t="str">
        <f>'Raw Data'!AO129</f>
        <v/>
      </c>
      <c r="BH133" s="18" t="str">
        <f>'Raw Data'!AP129</f>
        <v/>
      </c>
      <c r="BI133" s="18" t="str">
        <f>'Raw Data'!AQ129</f>
        <v/>
      </c>
      <c r="BJ133" s="18" t="str">
        <f>'Raw Data'!AR129</f>
        <v/>
      </c>
      <c r="BK133" s="18" t="str">
        <f>'Raw Data'!AS129</f>
        <v/>
      </c>
      <c r="BL133" s="18" t="str">
        <f>'Raw Data'!AT129</f>
        <v/>
      </c>
      <c r="BM133" s="18" t="str">
        <f>'Raw Data'!AU129</f>
        <v/>
      </c>
      <c r="BN133" s="18" t="str">
        <f>'Raw Data'!AV129</f>
        <v/>
      </c>
      <c r="BO133" s="18" t="str">
        <f>'Raw Data'!AW129</f>
        <v/>
      </c>
      <c r="BP133" s="18" t="str">
        <f>'Raw Data'!AX129</f>
        <v/>
      </c>
      <c r="BQ133" s="18" t="str">
        <f>'Raw Data'!AY129</f>
        <v/>
      </c>
      <c r="BR133" s="18" t="str">
        <f>'Raw Data'!AZ129</f>
        <v/>
      </c>
      <c r="BS133" s="18" t="str">
        <f>'Raw Data'!D129</f>
        <v/>
      </c>
      <c r="BT133" s="18" t="str">
        <f>'Raw Data'!E129</f>
        <v/>
      </c>
      <c r="BU133" s="18" t="str">
        <f>'Raw Data'!F129</f>
        <v>ZÉ</v>
      </c>
      <c r="BV133" s="25" t="str">
        <f>'Raw Data'!G129</f>
        <v>Operations</v>
      </c>
      <c r="BW133" s="25" t="str">
        <f t="shared" si="22"/>
        <v>#REF!</v>
      </c>
      <c r="BX133" s="25" t="str">
        <f>'Raw Data'!I129</f>
        <v>N/A</v>
      </c>
      <c r="BY133" s="18" t="str">
        <f>'Raw Data'!J129</f>
        <v/>
      </c>
      <c r="BZ133" s="18" t="str">
        <f>'Raw Data'!K129</f>
        <v/>
      </c>
      <c r="CA133" s="18" t="str">
        <f>'Raw Data'!L129</f>
        <v>Brazil</v>
      </c>
      <c r="CB133" s="18" t="str">
        <f>'Raw Data'!M129</f>
        <v>SAZ</v>
      </c>
      <c r="CC133" s="18" t="str">
        <f>'Raw Data'!N129</f>
        <v>Ambev</v>
      </c>
      <c r="CD133" s="25" t="str">
        <f>'Raw Data'!O129</f>
        <v>Sessin - Operations</v>
      </c>
      <c r="CE133" s="17" t="str">
        <f>'Raw Data'!P129</f>
        <v>Light User</v>
      </c>
      <c r="CF133" s="17" t="str">
        <f>'Raw Data'!Q129</f>
        <v>Weekly</v>
      </c>
    </row>
    <row r="134" ht="15.75" customHeight="1">
      <c r="A134" s="18">
        <f>'Raw Data'!$A130</f>
        <v>128</v>
      </c>
      <c r="B134" s="18" t="str">
        <f>'Raw Data'!$R130</f>
        <v>Daily</v>
      </c>
      <c r="C134" s="18">
        <f t="shared" si="1"/>
        <v>1</v>
      </c>
      <c r="D134" s="18" t="str">
        <f>'Raw Data'!$S130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34" s="18">
        <f t="shared" si="2"/>
        <v>3</v>
      </c>
      <c r="F134" s="19">
        <f t="shared" si="3"/>
        <v>1</v>
      </c>
      <c r="G134" s="20" t="str">
        <f>'Raw Data'!T130</f>
        <v>I maintain a library of prompts that I reuse frequently</v>
      </c>
      <c r="H134" s="18">
        <f t="shared" si="4"/>
        <v>0.5</v>
      </c>
      <c r="I134" s="18" t="str">
        <f>'Raw Data'!$U130</f>
        <v>Create a systematic process where AI handles data analysis and summary generation consistently</v>
      </c>
      <c r="J134" s="18">
        <f t="shared" si="5"/>
        <v>1</v>
      </c>
      <c r="K134" s="18" t="str">
        <f>'Raw Data'!$V130</f>
        <v>Com prompts assertivos, investigativos, dando papeis para a IA, deixando o perfil dela desafiador, removendo alucinações, corrigindo repetições, eliminando redundâncias, e criando o material adequado dando contexto exato</v>
      </c>
      <c r="L134" s="18" t="s">
        <v>548</v>
      </c>
      <c r="M134" s="21" t="str">
        <f>substitute('Prompt Template'!$A$2,$K$5,$L134)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 prompts assertivos, investigativos, dando papeis para a IA, deixando o perfil dela desafiador, removendo alucinações, corrigindo repetições, eliminando redundâncias, e criando o material adequado dando contexto exato&lt;/user_input&gt;</v>
      </c>
      <c r="N134" s="18">
        <f t="array" ref="N134">index('Response Scoring'!$C:$C,match($A134,'Response Scoring'!$A:$A,0))</f>
        <v>2</v>
      </c>
      <c r="O134" s="19">
        <f t="shared" si="6"/>
        <v>0.6666666667</v>
      </c>
      <c r="P134" s="18" t="str">
        <f>'Raw Data'!$W130</f>
        <v>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v>
      </c>
      <c r="Q134" s="18" t="s">
        <v>549</v>
      </c>
      <c r="R134" s="21" t="str">
        <f>substitute('Prompt Template'!$B$2,$P$5,$Q134)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backoffice.&lt;/user_input&gt;</v>
      </c>
      <c r="S134" s="18">
        <f t="array" ref="S134">index('Response Scoring'!$E:$E,match($A134,'Response Scoring'!$A:$A,0))</f>
        <v>3</v>
      </c>
      <c r="T134" s="19">
        <f t="shared" si="7"/>
        <v>1</v>
      </c>
      <c r="U134" s="19">
        <f t="shared" si="8"/>
        <v>5.166666667</v>
      </c>
      <c r="V134" s="18" t="str">
        <f>'Raw Data'!$X130</f>
        <v>Analyzing presentation slides to evaluate both the visual design and written content for consistency</v>
      </c>
      <c r="W134" s="18">
        <f t="shared" si="9"/>
        <v>1</v>
      </c>
      <c r="X134" s="18" t="str">
        <f>'Raw Data'!$Y130</f>
        <v>Hallucinations (generating false or misleading information), Biases in answers, Data privacy concerns when information is shared with an LLM</v>
      </c>
      <c r="Y134" s="22">
        <f t="shared" si="10"/>
        <v>0.75</v>
      </c>
      <c r="Z134" s="18" t="str">
        <f>'Raw Data'!$Z130</f>
        <v>Verify that the AI tool has SSL/HTTPS encryption before using it, Anonymize information by removing identifying details, Use secure company instances or enterprise plans when available</v>
      </c>
      <c r="AA134" s="19">
        <f t="shared" si="11"/>
        <v>0</v>
      </c>
      <c r="AB134" s="18" t="str">
        <f>'Raw Data'!$AA130</f>
        <v>Always: I routinely cross-check AI outputs with reliable sources</v>
      </c>
      <c r="AC134" s="18">
        <f t="shared" si="12"/>
        <v>1</v>
      </c>
      <c r="AD134" s="18" t="str">
        <f>'Raw Data'!$AB130</f>
        <v>Use a different AI tool to review and verify the content, Cross-reference key claims with reliable external sources, Verify any calculations or data analysis independently, Ask the same AI tool to double-check its work for accuracy</v>
      </c>
      <c r="AE134" s="18">
        <f t="shared" si="13"/>
        <v>1</v>
      </c>
      <c r="AF134" s="23">
        <v>10.0</v>
      </c>
      <c r="AG134" s="18" t="str">
        <f>'Raw Data'!$AC130</f>
        <v>Frequently: I systematically refine prompts until I’m satisfied</v>
      </c>
      <c r="AH134" s="18">
        <f t="shared" si="14"/>
        <v>1</v>
      </c>
      <c r="AI134" s="18" t="str">
        <f>'Raw Data'!$AD130</f>
        <v>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v>
      </c>
      <c r="AJ134" s="18" t="s">
        <v>550</v>
      </c>
      <c r="AK134" s="21" t="str">
        <f>substitute('Prompt Template'!$C$2,$AI$5,$AJ134)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claras.&lt;/user_input&gt;</v>
      </c>
      <c r="AL134" s="18">
        <f t="array" ref="AL134">index('Response Scoring'!$G:$G,match($A134,'Response Scoring'!$A:$A,0))</f>
        <v>5</v>
      </c>
      <c r="AM134" s="18">
        <f t="shared" si="15"/>
        <v>1</v>
      </c>
      <c r="AN134" s="18" t="str">
        <f>'Raw Data'!$AE130</f>
        <v>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v>
      </c>
      <c r="AO134" s="18" t="s">
        <v>551</v>
      </c>
      <c r="AP134" s="21" t="str">
        <f>substitute('Prompt Template'!$D$2,$AN$5,$AO134)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claras.&lt;/user_input&gt;
</v>
      </c>
      <c r="AQ134" s="18">
        <f t="array" ref="AQ134">index('Response Scoring'!$I:$I,match($A134,'Response Scoring'!$A:$A,0))</f>
        <v>5</v>
      </c>
      <c r="AR134" s="18">
        <f t="shared" si="16"/>
        <v>1</v>
      </c>
      <c r="AS134" s="24">
        <f t="shared" si="17"/>
        <v>10</v>
      </c>
      <c r="AT134" s="24">
        <f t="shared" si="18"/>
        <v>10</v>
      </c>
      <c r="AU134" s="18">
        <f t="shared" si="19"/>
        <v>40.33333333</v>
      </c>
      <c r="AV134" s="24">
        <f t="shared" si="20"/>
        <v>80.66666667</v>
      </c>
      <c r="AW134" s="18" t="str">
        <f t="shared" si="21"/>
        <v>AI Expert</v>
      </c>
      <c r="AX134" s="18" t="str">
        <f>'Raw Data'!AF130</f>
        <v>ChatGPT, CoPilot, GAMMA</v>
      </c>
      <c r="AY134" s="18" t="str">
        <f>'Raw Data'!AG130</f>
        <v>Yes</v>
      </c>
      <c r="AZ134" s="18" t="str">
        <f>'Raw Data'!AH130</f>
        <v/>
      </c>
      <c r="BA134" s="18" t="str">
        <f>'Raw Data'!AI130</f>
        <v/>
      </c>
      <c r="BB134" s="18" t="str">
        <f>'Raw Data'!AJ130</f>
        <v/>
      </c>
      <c r="BC134" s="18" t="str">
        <f>'Raw Data'!AK130</f>
        <v/>
      </c>
      <c r="BD134" s="18" t="str">
        <f>'Raw Data'!AL130</f>
        <v/>
      </c>
      <c r="BE134" s="18" t="str">
        <f>'Raw Data'!AM130</f>
        <v/>
      </c>
      <c r="BF134" s="18" t="str">
        <f>'Raw Data'!AN130</f>
        <v/>
      </c>
      <c r="BG134" s="18" t="str">
        <f>'Raw Data'!AO130</f>
        <v/>
      </c>
      <c r="BH134" s="18" t="str">
        <f>'Raw Data'!AP130</f>
        <v/>
      </c>
      <c r="BI134" s="18" t="str">
        <f>'Raw Data'!AQ130</f>
        <v/>
      </c>
      <c r="BJ134" s="18" t="str">
        <f>'Raw Data'!AR130</f>
        <v/>
      </c>
      <c r="BK134" s="18" t="str">
        <f>'Raw Data'!AS130</f>
        <v/>
      </c>
      <c r="BL134" s="18" t="str">
        <f>'Raw Data'!AT130</f>
        <v/>
      </c>
      <c r="BM134" s="18" t="str">
        <f>'Raw Data'!AU130</f>
        <v/>
      </c>
      <c r="BN134" s="18" t="str">
        <f>'Raw Data'!AV130</f>
        <v/>
      </c>
      <c r="BO134" s="18" t="str">
        <f>'Raw Data'!AW130</f>
        <v/>
      </c>
      <c r="BP134" s="18" t="str">
        <f>'Raw Data'!AX130</f>
        <v/>
      </c>
      <c r="BQ134" s="18" t="str">
        <f>'Raw Data'!AY130</f>
        <v/>
      </c>
      <c r="BR134" s="18" t="str">
        <f>'Raw Data'!AZ130</f>
        <v/>
      </c>
      <c r="BS134" s="18" t="str">
        <f>'Raw Data'!D130</f>
        <v/>
      </c>
      <c r="BT134" s="18" t="str">
        <f>'Raw Data'!E130</f>
        <v/>
      </c>
      <c r="BU134" s="18" t="str">
        <f>'Raw Data'!F130</f>
        <v>ZÉ</v>
      </c>
      <c r="BV134" s="25" t="str">
        <f>'Raw Data'!G130</f>
        <v>Operations</v>
      </c>
      <c r="BW134" s="25" t="str">
        <f t="shared" si="22"/>
        <v>#REF!</v>
      </c>
      <c r="BX134" s="25" t="str">
        <f>'Raw Data'!I130</f>
        <v>N/A</v>
      </c>
      <c r="BY134" s="18" t="str">
        <f>'Raw Data'!J130</f>
        <v/>
      </c>
      <c r="BZ134" s="18" t="str">
        <f>'Raw Data'!K130</f>
        <v/>
      </c>
      <c r="CA134" s="18" t="str">
        <f>'Raw Data'!L130</f>
        <v>Brazil</v>
      </c>
      <c r="CB134" s="18" t="str">
        <f>'Raw Data'!M130</f>
        <v>SAZ</v>
      </c>
      <c r="CC134" s="18" t="str">
        <f>'Raw Data'!N130</f>
        <v>Ambev</v>
      </c>
      <c r="CD134" s="25" t="str">
        <f>'Raw Data'!O130</f>
        <v>Sessin - Operations</v>
      </c>
      <c r="CE134" s="17" t="str">
        <f>'Raw Data'!P130</f>
        <v>Heavy User</v>
      </c>
      <c r="CF134" s="17" t="str">
        <f>'Raw Data'!Q130</f>
        <v>Daily</v>
      </c>
    </row>
    <row r="135" ht="15.75" customHeight="1">
      <c r="A135" s="18">
        <f>'Raw Data'!$A131</f>
        <v>129</v>
      </c>
      <c r="B135" s="18" t="str">
        <f>'Raw Data'!$R131</f>
        <v>Daily</v>
      </c>
      <c r="C135" s="18">
        <f t="shared" si="1"/>
        <v>1</v>
      </c>
      <c r="D135" s="18" t="str">
        <f>'Raw Data'!$S131</f>
        <v>Getting quick answers to specific questions or looking up information</v>
      </c>
      <c r="E135" s="18">
        <f t="shared" si="2"/>
        <v>1</v>
      </c>
      <c r="F135" s="19">
        <f t="shared" si="3"/>
        <v>0.3333333333</v>
      </c>
      <c r="G135" s="20" t="str">
        <f>'Raw Data'!T131</f>
        <v>I’ve built custom AI tools (CustomGPTs, Copilot Agents, Google Gems, Claude Projects) for repetitive tasks</v>
      </c>
      <c r="H135" s="18">
        <f t="shared" si="4"/>
        <v>0.75</v>
      </c>
      <c r="I135" s="18" t="str">
        <f>'Raw Data'!$U131</f>
        <v>Ask AI to write the summary after you’ve analyzed all the data</v>
      </c>
      <c r="J135" s="18">
        <f t="shared" si="5"/>
        <v>0.33</v>
      </c>
      <c r="K135" s="18" t="str">
        <f>'Raw Data'!$V131</f>
        <v>to summarize content and create some presentations to review.</v>
      </c>
      <c r="L135" s="18" t="s">
        <v>552</v>
      </c>
      <c r="M135" s="21" t="str">
        <f>substitute('Prompt Template'!$A$2,$K$5,$L135)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summarize content and create some presentations to review.&lt;/user_input&gt;</v>
      </c>
      <c r="N135" s="18">
        <f t="array" ref="N135">index('Response Scoring'!$C:$C,match($A135,'Response Scoring'!$A:$A,0))</f>
        <v>1</v>
      </c>
      <c r="O135" s="19">
        <f t="shared" si="6"/>
        <v>0.3333333333</v>
      </c>
      <c r="P135" s="18" t="str">
        <f>'Raw Data'!$W131</f>
        <v>I need to understand market data and how to implement it in my product, so AI can help me understand, analyze, and synthesize key topics to apply in my context</v>
      </c>
      <c r="Q135" s="18" t="s">
        <v>553</v>
      </c>
      <c r="R135" s="21" t="str">
        <f>substitute('Prompt Template'!$B$2,$P$5,$Q135)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market data and how to implement it in my product, so AI can help me understand, analyze, and synthesize key topics to apply in my context&lt;/user_input&gt;</v>
      </c>
      <c r="S135" s="18">
        <f t="array" ref="S135">index('Response Scoring'!$E:$E,match($A135,'Response Scoring'!$A:$A,0))</f>
        <v>1</v>
      </c>
      <c r="T135" s="19">
        <f t="shared" si="7"/>
        <v>0.3333333333</v>
      </c>
      <c r="U135" s="19">
        <f t="shared" si="8"/>
        <v>3.08</v>
      </c>
      <c r="V135" s="18" t="str">
        <f>'Raw Data'!$X131</f>
        <v>Analyzing presentation slides to evaluate both the visual design and written content for consistency</v>
      </c>
      <c r="W135" s="18">
        <f t="shared" si="9"/>
        <v>1</v>
      </c>
      <c r="X135" s="18" t="str">
        <f>'Raw Data'!$Y131</f>
        <v>Data privacy concerns when information is shared with an LLM, Vulnerability to manipulation by bad actors</v>
      </c>
      <c r="Y135" s="22">
        <f t="shared" si="10"/>
        <v>0.5</v>
      </c>
      <c r="Z135" s="18" t="str">
        <f>'Raw Data'!$Z131</f>
        <v>Avoid using AI tools for anything work-related</v>
      </c>
      <c r="AA135" s="19">
        <f t="shared" si="11"/>
        <v>0</v>
      </c>
      <c r="AB135" s="18" t="str">
        <f>'Raw Data'!$AA131</f>
        <v>Always: I routinely cross-check AI outputs with reliable sources</v>
      </c>
      <c r="AC135" s="18">
        <f t="shared" si="12"/>
        <v>1</v>
      </c>
      <c r="AD135" s="18" t="str">
        <f>'Raw Data'!$AB131</f>
        <v>Check if the response uses confident language and specific details, Use a different AI tool to review and verify the content, Cross-reference key claims with reliable external sources</v>
      </c>
      <c r="AE135" s="18">
        <f t="shared" si="13"/>
        <v>0</v>
      </c>
      <c r="AF135" s="23">
        <v>5.8</v>
      </c>
      <c r="AG135" s="18" t="str">
        <f>'Raw Data'!$AC131</f>
        <v>Frequently: I systematically refine prompts until I’m satisfied</v>
      </c>
      <c r="AH135" s="18">
        <f t="shared" si="14"/>
        <v>1</v>
      </c>
      <c r="AI135" s="18" t="str">
        <f>'Raw Data'!$AD131</f>
        <v>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v>
      </c>
      <c r="AJ135" s="18" t="s">
        <v>554</v>
      </c>
      <c r="AK135" s="21" t="str">
        <f>substitute('Prompt Template'!$C$2,$AI$5,$AJ135)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alignment.&lt;/user_input&gt;</v>
      </c>
      <c r="AL135" s="18">
        <f t="array" ref="AL135">index('Response Scoring'!$G:$G,match($A135,'Response Scoring'!$A:$A,0))</f>
        <v>5</v>
      </c>
      <c r="AM135" s="18">
        <f t="shared" si="15"/>
        <v>1</v>
      </c>
      <c r="AN135" s="18" t="str">
        <f>'Raw Data'!$AE131</f>
        <v>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v>
      </c>
      <c r="AO135" s="18" t="s">
        <v>555</v>
      </c>
      <c r="AP135" s="21" t="str">
        <f>substitute('Prompt Template'!$D$2,$AN$5,$AO135)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pragmatic.&lt;/user_input&gt;
</v>
      </c>
      <c r="AQ135" s="18">
        <f t="array" ref="AQ135">index('Response Scoring'!$I:$I,match($A135,'Response Scoring'!$A:$A,0))</f>
        <v>4</v>
      </c>
      <c r="AR135" s="18">
        <f t="shared" si="16"/>
        <v>0.8</v>
      </c>
      <c r="AS135" s="24">
        <f t="shared" si="17"/>
        <v>9</v>
      </c>
      <c r="AT135" s="24">
        <f t="shared" si="18"/>
        <v>10</v>
      </c>
      <c r="AU135" s="18">
        <f t="shared" si="19"/>
        <v>29.96</v>
      </c>
      <c r="AV135" s="24">
        <f t="shared" si="20"/>
        <v>59.92</v>
      </c>
      <c r="AW135" s="18" t="str">
        <f t="shared" si="21"/>
        <v>AI Experimenter</v>
      </c>
      <c r="AX135" s="18" t="str">
        <f>'Raw Data'!AF131</f>
        <v>ChatGPT, Gemini, Claude</v>
      </c>
      <c r="AY135" s="18" t="str">
        <f>'Raw Data'!AG131</f>
        <v>No</v>
      </c>
      <c r="AZ135" s="18" t="str">
        <f>'Raw Data'!AH131</f>
        <v/>
      </c>
      <c r="BA135" s="18" t="str">
        <f>'Raw Data'!AI131</f>
        <v/>
      </c>
      <c r="BB135" s="18" t="str">
        <f>'Raw Data'!AJ131</f>
        <v/>
      </c>
      <c r="BC135" s="18" t="str">
        <f>'Raw Data'!AK131</f>
        <v/>
      </c>
      <c r="BD135" s="18" t="str">
        <f>'Raw Data'!AL131</f>
        <v/>
      </c>
      <c r="BE135" s="18" t="str">
        <f>'Raw Data'!AM131</f>
        <v/>
      </c>
      <c r="BF135" s="18" t="str">
        <f>'Raw Data'!AN131</f>
        <v/>
      </c>
      <c r="BG135" s="18" t="str">
        <f>'Raw Data'!AO131</f>
        <v/>
      </c>
      <c r="BH135" s="18" t="str">
        <f>'Raw Data'!AP131</f>
        <v/>
      </c>
      <c r="BI135" s="18" t="str">
        <f>'Raw Data'!AQ131</f>
        <v/>
      </c>
      <c r="BJ135" s="18" t="str">
        <f>'Raw Data'!AR131</f>
        <v/>
      </c>
      <c r="BK135" s="18" t="str">
        <f>'Raw Data'!AS131</f>
        <v/>
      </c>
      <c r="BL135" s="18" t="str">
        <f>'Raw Data'!AT131</f>
        <v/>
      </c>
      <c r="BM135" s="18" t="str">
        <f>'Raw Data'!AU131</f>
        <v/>
      </c>
      <c r="BN135" s="18" t="str">
        <f>'Raw Data'!AV131</f>
        <v/>
      </c>
      <c r="BO135" s="18" t="str">
        <f>'Raw Data'!AW131</f>
        <v/>
      </c>
      <c r="BP135" s="18" t="str">
        <f>'Raw Data'!AX131</f>
        <v/>
      </c>
      <c r="BQ135" s="18" t="str">
        <f>'Raw Data'!AY131</f>
        <v/>
      </c>
      <c r="BR135" s="18" t="str">
        <f>'Raw Data'!AZ131</f>
        <v/>
      </c>
      <c r="BS135" s="18" t="str">
        <f>'Raw Data'!D131</f>
        <v/>
      </c>
      <c r="BT135" s="18" t="str">
        <f>'Raw Data'!E131</f>
        <v/>
      </c>
      <c r="BU135" s="18" t="str">
        <f>'Raw Data'!F131</f>
        <v>DTC GHQ</v>
      </c>
      <c r="BV135" s="25" t="str">
        <f>'Raw Data'!G131</f>
        <v>Product Design</v>
      </c>
      <c r="BW135" s="25" t="str">
        <f t="shared" si="22"/>
        <v>#REF!</v>
      </c>
      <c r="BX135" s="25" t="str">
        <f>'Raw Data'!I131</f>
        <v>N/A</v>
      </c>
      <c r="BY135" s="18" t="str">
        <f>'Raw Data'!J131</f>
        <v/>
      </c>
      <c r="BZ135" s="18" t="str">
        <f>'Raw Data'!K131</f>
        <v/>
      </c>
      <c r="CA135" s="18" t="str">
        <f>'Raw Data'!L131</f>
        <v>#N/A</v>
      </c>
      <c r="CB135" s="18" t="str">
        <f>'Raw Data'!M131</f>
        <v>Growth Group</v>
      </c>
      <c r="CC135" s="18" t="str">
        <f>'Raw Data'!N131</f>
        <v>External</v>
      </c>
      <c r="CD135" s="25" t="str">
        <f>'Raw Data'!O131</f>
        <v>Fernanda Faria - Product Design</v>
      </c>
      <c r="CE135" s="17" t="str">
        <f>'Raw Data'!P131</f>
        <v>Heavy User</v>
      </c>
      <c r="CF135" s="17" t="str">
        <f>'Raw Data'!Q131</f>
        <v>Daily</v>
      </c>
    </row>
    <row r="136" ht="15.75" customHeight="1">
      <c r="A136" s="18">
        <f>'Raw Data'!$A132</f>
        <v>130</v>
      </c>
      <c r="B136" s="18" t="str">
        <f>'Raw Data'!$R132</f>
        <v>Daily</v>
      </c>
      <c r="C136" s="18">
        <f t="shared" si="1"/>
        <v>1</v>
      </c>
      <c r="D136" s="18" t="str">
        <f>'Raw Data'!$S132</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136" s="18">
        <f t="shared" si="2"/>
        <v>2</v>
      </c>
      <c r="F136" s="19">
        <f t="shared" si="3"/>
        <v>0.6666666667</v>
      </c>
      <c r="G136" s="20" t="str">
        <f>'Raw Data'!T132</f>
        <v>I maintain a library of prompts that I reuse frequently</v>
      </c>
      <c r="H136" s="18">
        <f t="shared" si="4"/>
        <v>0.5</v>
      </c>
      <c r="I136" s="18" t="str">
        <f>'Raw Data'!$U132</f>
        <v>Create a systematic process where AI handles data analysis and summary generation consistently</v>
      </c>
      <c r="J136" s="18">
        <f t="shared" si="5"/>
        <v>1</v>
      </c>
      <c r="K136" s="18" t="str">
        <f>'Raw Data'!$V132</f>
        <v>Usaria IA para fazer uma pesquisa inicial sobre o tema, para que ela me mostrasse alguns insights e locais onde pesquisar mais a fundo. Pediria para que ela criasse o rascunho do powerpoint, organizando as ideias em tópicos/slides</v>
      </c>
      <c r="L136" s="18" t="s">
        <v>556</v>
      </c>
      <c r="M136" s="21" t="str">
        <f>substitute('Prompt Template'!$A$2,$K$5,$L136)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uma pesquisa inicial sobre o tema, para que ela me mostrasse alguns insights e locais onde pesquisar mais a fundo. Pediria para que ela criasse o rascunho do powerpoint, organizando as ideias em tópicos/slides&lt;/user_input&gt;</v>
      </c>
      <c r="N136" s="18">
        <f t="array" ref="N136">index('Response Scoring'!$C:$C,match($A136,'Response Scoring'!$A:$A,0))</f>
        <v>2</v>
      </c>
      <c r="O136" s="19">
        <f t="shared" si="6"/>
        <v>0.6666666667</v>
      </c>
      <c r="P136" s="18" t="str">
        <f>'Raw Data'!$W132</f>
        <v>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v>
      </c>
      <c r="Q136" s="18" t="s">
        <v>557</v>
      </c>
      <c r="R136" s="21" t="str">
        <f>substitute('Prompt Template'!$B$2,$P$5,$Q136)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áreas.&lt;/user_input&gt;</v>
      </c>
      <c r="S136" s="18">
        <f t="array" ref="S136">index('Response Scoring'!$E:$E,match($A136,'Response Scoring'!$A:$A,0))</f>
        <v>3</v>
      </c>
      <c r="T136" s="19">
        <f t="shared" si="7"/>
        <v>1</v>
      </c>
      <c r="U136" s="19">
        <f t="shared" si="8"/>
        <v>4.833333333</v>
      </c>
      <c r="V136" s="18" t="str">
        <f>'Raw Data'!$X132</f>
        <v>Analyzing presentation slides to evaluate both the visual design and written content for consistency</v>
      </c>
      <c r="W136" s="18">
        <f t="shared" si="9"/>
        <v>1</v>
      </c>
      <c r="X136" s="18" t="str">
        <f>'Raw Data'!$Y132</f>
        <v>Hallucinations (generating false or misleading information), Biases in answers, Data privacy concerns when information is shared with an LLM</v>
      </c>
      <c r="Y136" s="22">
        <f t="shared" si="10"/>
        <v>0.75</v>
      </c>
      <c r="Z136" s="18" t="str">
        <f>'Raw Data'!$Z132</f>
        <v>Anonymize information by removing identifying details, Use secure company instances or enterprise plans when available</v>
      </c>
      <c r="AA136" s="19">
        <f t="shared" si="11"/>
        <v>1</v>
      </c>
      <c r="AB136" s="18" t="str">
        <f>'Raw Data'!$AA132</f>
        <v>Always: I routinely cross-check AI outputs with reliable sources</v>
      </c>
      <c r="AC136" s="18">
        <f t="shared" si="12"/>
        <v>1</v>
      </c>
      <c r="AD136" s="18" t="str">
        <f>'Raw Data'!$AB132</f>
        <v>Cross-reference key claims with reliable external sources, Ask the same AI tool to double-check its work for accuracy</v>
      </c>
      <c r="AE136" s="18">
        <f t="shared" si="13"/>
        <v>0.5</v>
      </c>
      <c r="AF136" s="23">
        <v>9.3</v>
      </c>
      <c r="AG136" s="18" t="str">
        <f>'Raw Data'!$AC132</f>
        <v>Frequently: I systematically refine prompts until I’m satisfied</v>
      </c>
      <c r="AH136" s="18">
        <f t="shared" si="14"/>
        <v>1</v>
      </c>
      <c r="AI136" s="18" t="str">
        <f>'Raw Data'!$AD132</f>
        <v>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v>
      </c>
      <c r="AJ136" s="18" t="s">
        <v>558</v>
      </c>
      <c r="AK136" s="21" t="str">
        <f>substitute('Prompt Template'!$C$2,$AI$5,$AJ136)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item.&lt;/user_input&gt;</v>
      </c>
      <c r="AL136" s="18">
        <f t="array" ref="AL136">index('Response Scoring'!$G:$G,match($A136,'Response Scoring'!$A:$A,0))</f>
        <v>5</v>
      </c>
      <c r="AM136" s="18">
        <f t="shared" si="15"/>
        <v>1</v>
      </c>
      <c r="AN136" s="18" t="str">
        <f>'Raw Data'!$AE132</f>
        <v>Eu não sei como criar instruções de IA personalizadas</v>
      </c>
      <c r="AO136" s="18" t="s">
        <v>140</v>
      </c>
      <c r="AP136" s="21" t="str">
        <f>substitute('Prompt Template'!$D$2,$AN$5,$AO136)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36" s="18">
        <f t="array" ref="AQ136">index('Response Scoring'!$I:$I,match($A136,'Response Scoring'!$A:$A,0))</f>
        <v>0</v>
      </c>
      <c r="AR136" s="18">
        <f t="shared" si="16"/>
        <v>0</v>
      </c>
      <c r="AS136" s="24">
        <f t="shared" si="17"/>
        <v>5</v>
      </c>
      <c r="AT136" s="24">
        <f t="shared" si="18"/>
        <v>10</v>
      </c>
      <c r="AU136" s="18">
        <f t="shared" si="19"/>
        <v>28.96666667</v>
      </c>
      <c r="AV136" s="24">
        <f t="shared" si="20"/>
        <v>57.93333333</v>
      </c>
      <c r="AW136" s="18" t="str">
        <f t="shared" si="21"/>
        <v>AI Experimenter</v>
      </c>
      <c r="AX136" s="18" t="str">
        <f>'Raw Data'!AF132</f>
        <v>ChatGPT</v>
      </c>
      <c r="AY136" s="18" t="str">
        <f>'Raw Data'!AG132</f>
        <v>No</v>
      </c>
      <c r="AZ136" s="18" t="str">
        <f>'Raw Data'!AH132</f>
        <v/>
      </c>
      <c r="BA136" s="18" t="str">
        <f>'Raw Data'!AI132</f>
        <v/>
      </c>
      <c r="BB136" s="18" t="str">
        <f>'Raw Data'!AJ132</f>
        <v/>
      </c>
      <c r="BC136" s="18" t="str">
        <f>'Raw Data'!AK132</f>
        <v/>
      </c>
      <c r="BD136" s="18" t="str">
        <f>'Raw Data'!AL132</f>
        <v/>
      </c>
      <c r="BE136" s="18" t="str">
        <f>'Raw Data'!AM132</f>
        <v/>
      </c>
      <c r="BF136" s="18" t="str">
        <f>'Raw Data'!AN132</f>
        <v/>
      </c>
      <c r="BG136" s="18" t="str">
        <f>'Raw Data'!AO132</f>
        <v/>
      </c>
      <c r="BH136" s="18" t="str">
        <f>'Raw Data'!AP132</f>
        <v/>
      </c>
      <c r="BI136" s="18" t="str">
        <f>'Raw Data'!AQ132</f>
        <v/>
      </c>
      <c r="BJ136" s="18" t="str">
        <f>'Raw Data'!AR132</f>
        <v/>
      </c>
      <c r="BK136" s="18" t="str">
        <f>'Raw Data'!AS132</f>
        <v/>
      </c>
      <c r="BL136" s="18" t="str">
        <f>'Raw Data'!AT132</f>
        <v/>
      </c>
      <c r="BM136" s="18" t="str">
        <f>'Raw Data'!AU132</f>
        <v/>
      </c>
      <c r="BN136" s="18" t="str">
        <f>'Raw Data'!AV132</f>
        <v/>
      </c>
      <c r="BO136" s="18" t="str">
        <f>'Raw Data'!AW132</f>
        <v/>
      </c>
      <c r="BP136" s="18" t="str">
        <f>'Raw Data'!AX132</f>
        <v/>
      </c>
      <c r="BQ136" s="18" t="str">
        <f>'Raw Data'!AY132</f>
        <v/>
      </c>
      <c r="BR136" s="18" t="str">
        <f>'Raw Data'!AZ132</f>
        <v/>
      </c>
      <c r="BS136" s="18" t="str">
        <f>'Raw Data'!D132</f>
        <v/>
      </c>
      <c r="BT136" s="18" t="str">
        <f>'Raw Data'!E132</f>
        <v/>
      </c>
      <c r="BU136" s="18" t="str">
        <f>'Raw Data'!F132</f>
        <v>ZÉ</v>
      </c>
      <c r="BV136" s="25" t="str">
        <f>'Raw Data'!G132</f>
        <v>Business Innovation</v>
      </c>
      <c r="BW136" s="25" t="str">
        <f t="shared" si="22"/>
        <v>#REF!</v>
      </c>
      <c r="BX136" s="25" t="str">
        <f>'Raw Data'!I132</f>
        <v>N/A</v>
      </c>
      <c r="BY136" s="18" t="str">
        <f>'Raw Data'!J132</f>
        <v/>
      </c>
      <c r="BZ136" s="18" t="str">
        <f>'Raw Data'!K132</f>
        <v/>
      </c>
      <c r="CA136" s="18" t="str">
        <f>'Raw Data'!L132</f>
        <v>Brazil</v>
      </c>
      <c r="CB136" s="18" t="str">
        <f>'Raw Data'!M132</f>
        <v>SAZ</v>
      </c>
      <c r="CC136" s="18" t="str">
        <f>'Raw Data'!N132</f>
        <v>Ambev</v>
      </c>
      <c r="CD136" s="25" t="str">
        <f>'Raw Data'!O132</f>
        <v>Bel - Business Innovation</v>
      </c>
      <c r="CE136" s="17" t="str">
        <f>'Raw Data'!P132</f>
        <v>Medium User</v>
      </c>
      <c r="CF136" s="17" t="str">
        <f>'Raw Data'!Q132</f>
        <v>Daily</v>
      </c>
    </row>
    <row r="137" ht="15.75" customHeight="1">
      <c r="A137" s="18">
        <f>'Raw Data'!$A133</f>
        <v>131</v>
      </c>
      <c r="B137" s="18" t="str">
        <f>'Raw Data'!$R133</f>
        <v>Daily</v>
      </c>
      <c r="C137" s="18">
        <f t="shared" si="1"/>
        <v>1</v>
      </c>
      <c r="D137" s="18" t="str">
        <f>'Raw Data'!$S133</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v>
      </c>
      <c r="E137" s="18">
        <f t="shared" si="2"/>
        <v>3</v>
      </c>
      <c r="F137" s="19">
        <f t="shared" si="3"/>
        <v>1</v>
      </c>
      <c r="G137" s="20" t="str">
        <f>'Raw Data'!T133</f>
        <v>I’ve built custom AI tools (CustomGPTs, Copilot Agents, Google Gems, Claude Projects) for repetitive tasks</v>
      </c>
      <c r="H137" s="18">
        <f t="shared" si="4"/>
        <v>0.75</v>
      </c>
      <c r="I137" s="18" t="str">
        <f>'Raw Data'!$U133</f>
        <v>Use AI to help analyze each data source, then compile results manually</v>
      </c>
      <c r="J137" s="18">
        <f t="shared" si="5"/>
        <v>0.67</v>
      </c>
      <c r="K137" s="18" t="str">
        <f>'Raw Data'!$V133</f>
        <v>Usar Ai como rascunho e ajidar com story telling</v>
      </c>
      <c r="L137" s="18" t="s">
        <v>559</v>
      </c>
      <c r="M137" s="21" t="str">
        <f>substitute('Prompt Template'!$A$2,$K$5,$L137)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 Ai como rascunho e ajidar com story telling&lt;/user_input&gt;</v>
      </c>
      <c r="N137" s="18">
        <f t="array" ref="N137">index('Response Scoring'!$C:$C,match($A137,'Response Scoring'!$A:$A,0))</f>
        <v>1</v>
      </c>
      <c r="O137" s="19">
        <f t="shared" si="6"/>
        <v>0.3333333333</v>
      </c>
      <c r="P137" s="18" t="str">
        <f>'Raw Data'!$W133</f>
        <v>Analisar dados e criar automações</v>
      </c>
      <c r="Q137" s="18" t="s">
        <v>560</v>
      </c>
      <c r="R137" s="21" t="str">
        <f>substitute('Prompt Template'!$B$2,$P$5,$Q137)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dados e criar automações&lt;/user_input&gt;</v>
      </c>
      <c r="S137" s="18">
        <f t="array" ref="S137">index('Response Scoring'!$E:$E,match($A137,'Response Scoring'!$A:$A,0))</f>
        <v>1</v>
      </c>
      <c r="T137" s="19">
        <f t="shared" si="7"/>
        <v>0.3333333333</v>
      </c>
      <c r="U137" s="19">
        <f t="shared" si="8"/>
        <v>4.086666667</v>
      </c>
      <c r="V137" s="18" t="str">
        <f>'Raw Data'!$X133</f>
        <v>Analyzing presentation slides to evaluate both the visual design and written content for consistency</v>
      </c>
      <c r="W137" s="18">
        <f t="shared" si="9"/>
        <v>1</v>
      </c>
      <c r="X137" s="18" t="str">
        <f>'Raw Data'!$Y133</f>
        <v>Hallucinations (generating false or misleading information), Vulnerability to manipulation by bad actors, Biases in answers, Data privacy concerns when information is shared with an LLM</v>
      </c>
      <c r="Y137" s="22">
        <f t="shared" si="10"/>
        <v>1</v>
      </c>
      <c r="Z137" s="18" t="str">
        <f>'Raw Data'!$Z133</f>
        <v>Anonymize information by removing identifying details, Use secure company instances or enterprise plans when available, Verify that the AI tool has SSL/HTTPS encryption before using it</v>
      </c>
      <c r="AA137" s="19">
        <f t="shared" si="11"/>
        <v>0</v>
      </c>
      <c r="AB137" s="18" t="str">
        <f>'Raw Data'!$AA133</f>
        <v>Always: I routinely cross-check AI outputs with reliable sources</v>
      </c>
      <c r="AC137" s="18">
        <f t="shared" si="12"/>
        <v>1</v>
      </c>
      <c r="AD137" s="18" t="str">
        <f>'Raw Data'!$AB133</f>
        <v>Ask the same AI tool to double-check its work for accuracy, Verify any calculations or data analysis independently, Cross-reference key claims with reliable external sources, Look for professional formatting and proper grammar, Use a different AI tool to review and verify the content, Check if the response uses confident language and specific details</v>
      </c>
      <c r="AE137" s="18">
        <f t="shared" si="13"/>
        <v>0</v>
      </c>
      <c r="AF137" s="23">
        <v>8.5</v>
      </c>
      <c r="AG137" s="18" t="str">
        <f>'Raw Data'!$AC133</f>
        <v>Frequently: I systematically refine prompts until I’m satisfied</v>
      </c>
      <c r="AH137" s="18">
        <f t="shared" si="14"/>
        <v>1</v>
      </c>
      <c r="AI137" s="18" t="str">
        <f>'Raw Data'!$AD133</f>
        <v>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v>
      </c>
      <c r="AJ137" s="18" t="s">
        <v>561</v>
      </c>
      <c r="AK137" s="21" t="str">
        <f>substitute('Prompt Template'!$C$2,$AI$5,$AJ137)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usar.&lt;/user_input&gt;</v>
      </c>
      <c r="AL137" s="18">
        <f t="array" ref="AL137">index('Response Scoring'!$G:$G,match($A137,'Response Scoring'!$A:$A,0))</f>
        <v>4</v>
      </c>
      <c r="AM137" s="18">
        <f t="shared" si="15"/>
        <v>0.8</v>
      </c>
      <c r="AN137" s="18" t="str">
        <f>'Raw Data'!$AE133</f>
        <v>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v>
      </c>
      <c r="AO137" s="18" t="s">
        <v>562</v>
      </c>
      <c r="AP137" s="21" t="str">
        <f>substitute('Prompt Template'!$D$2,$AN$5,$AO137)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equipe.&lt;/user_input&gt;
</v>
      </c>
      <c r="AQ137" s="18">
        <f t="array" ref="AQ137">index('Response Scoring'!$I:$I,match($A137,'Response Scoring'!$A:$A,0))</f>
        <v>5</v>
      </c>
      <c r="AR137" s="18">
        <f t="shared" si="16"/>
        <v>1</v>
      </c>
      <c r="AS137" s="24">
        <f t="shared" si="17"/>
        <v>9.3</v>
      </c>
      <c r="AT137" s="24">
        <f t="shared" si="18"/>
        <v>8.4</v>
      </c>
      <c r="AU137" s="18">
        <f t="shared" si="19"/>
        <v>35.27333333</v>
      </c>
      <c r="AV137" s="24">
        <f t="shared" si="20"/>
        <v>70.54666667</v>
      </c>
      <c r="AW137" s="18" t="str">
        <f t="shared" si="21"/>
        <v>AI Practitioner</v>
      </c>
      <c r="AX137" s="18" t="str">
        <f>'Raw Data'!AF133</f>
        <v>ChatGPT, Claude</v>
      </c>
      <c r="AY137" s="18" t="str">
        <f>'Raw Data'!AG133</f>
        <v>Yes</v>
      </c>
      <c r="AZ137" s="18" t="str">
        <f>'Raw Data'!AH133</f>
        <v/>
      </c>
      <c r="BA137" s="18" t="str">
        <f>'Raw Data'!AI133</f>
        <v/>
      </c>
      <c r="BB137" s="18" t="str">
        <f>'Raw Data'!AJ133</f>
        <v/>
      </c>
      <c r="BC137" s="18" t="str">
        <f>'Raw Data'!AK133</f>
        <v/>
      </c>
      <c r="BD137" s="18" t="str">
        <f>'Raw Data'!AL133</f>
        <v/>
      </c>
      <c r="BE137" s="18" t="str">
        <f>'Raw Data'!AM133</f>
        <v/>
      </c>
      <c r="BF137" s="18" t="str">
        <f>'Raw Data'!AN133</f>
        <v/>
      </c>
      <c r="BG137" s="18" t="str">
        <f>'Raw Data'!AO133</f>
        <v/>
      </c>
      <c r="BH137" s="18" t="str">
        <f>'Raw Data'!AP133</f>
        <v/>
      </c>
      <c r="BI137" s="18" t="str">
        <f>'Raw Data'!AQ133</f>
        <v/>
      </c>
      <c r="BJ137" s="18" t="str">
        <f>'Raw Data'!AR133</f>
        <v/>
      </c>
      <c r="BK137" s="18" t="str">
        <f>'Raw Data'!AS133</f>
        <v/>
      </c>
      <c r="BL137" s="18" t="str">
        <f>'Raw Data'!AT133</f>
        <v/>
      </c>
      <c r="BM137" s="18" t="str">
        <f>'Raw Data'!AU133</f>
        <v/>
      </c>
      <c r="BN137" s="18" t="str">
        <f>'Raw Data'!AV133</f>
        <v/>
      </c>
      <c r="BO137" s="18" t="str">
        <f>'Raw Data'!AW133</f>
        <v/>
      </c>
      <c r="BP137" s="18" t="str">
        <f>'Raw Data'!AX133</f>
        <v/>
      </c>
      <c r="BQ137" s="18" t="str">
        <f>'Raw Data'!AY133</f>
        <v/>
      </c>
      <c r="BR137" s="18" t="str">
        <f>'Raw Data'!AZ133</f>
        <v/>
      </c>
      <c r="BS137" s="18" t="str">
        <f>'Raw Data'!D133</f>
        <v/>
      </c>
      <c r="BT137" s="18" t="str">
        <f>'Raw Data'!E133</f>
        <v/>
      </c>
      <c r="BU137" s="18" t="str">
        <f>'Raw Data'!F133</f>
        <v>#N/A</v>
      </c>
      <c r="BV137" s="25" t="str">
        <f>'Raw Data'!G133</f>
        <v>#N/A</v>
      </c>
      <c r="BW137" s="25" t="str">
        <f t="shared" si="22"/>
        <v>#N/A</v>
      </c>
      <c r="BX137" s="25" t="str">
        <f>'Raw Data'!I133</f>
        <v>#N/A</v>
      </c>
      <c r="BY137" s="18" t="str">
        <f>'Raw Data'!J133</f>
        <v/>
      </c>
      <c r="BZ137" s="18" t="str">
        <f>'Raw Data'!K133</f>
        <v/>
      </c>
      <c r="CA137" s="18" t="str">
        <f>'Raw Data'!L133</f>
        <v>#N/A</v>
      </c>
      <c r="CB137" s="18" t="str">
        <f>'Raw Data'!M133</f>
        <v>#N/A</v>
      </c>
      <c r="CC137" s="18" t="str">
        <f>'Raw Data'!N133</f>
        <v>#N/A</v>
      </c>
      <c r="CD137" s="25" t="str">
        <f>'Raw Data'!O133</f>
        <v>#N/A</v>
      </c>
      <c r="CE137" s="17" t="str">
        <f>'Raw Data'!P133</f>
        <v>#N/A</v>
      </c>
      <c r="CF137" s="17" t="str">
        <f>'Raw Data'!Q133</f>
        <v>#N/A</v>
      </c>
    </row>
    <row r="138" ht="15.75" customHeight="1">
      <c r="A138" s="18">
        <f>'Raw Data'!$A134</f>
        <v>132</v>
      </c>
      <c r="B138" s="18" t="str">
        <f>'Raw Data'!$R134</f>
        <v>Daily</v>
      </c>
      <c r="C138" s="18">
        <f t="shared" si="1"/>
        <v>1</v>
      </c>
      <c r="D138" s="18" t="str">
        <f>'Raw Data'!$S134</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38" s="18">
        <f t="shared" si="2"/>
        <v>3</v>
      </c>
      <c r="F138" s="19">
        <f t="shared" si="3"/>
        <v>1</v>
      </c>
      <c r="G138" s="20" t="str">
        <f>'Raw Data'!T134</f>
        <v>I’ve built custom AI tools (CustomGPTs, Copilot Agents, Google Gems, Claude Projects) for repetitive tasks</v>
      </c>
      <c r="H138" s="18">
        <f t="shared" si="4"/>
        <v>0.75</v>
      </c>
      <c r="I138" s="18" t="str">
        <f>'Raw Data'!$U134</f>
        <v>Create a systematic process where AI handles data analysis and summary generation consistently</v>
      </c>
      <c r="J138" s="18">
        <f t="shared" si="5"/>
        <v>1</v>
      </c>
      <c r="K138" s="18" t="str">
        <f>'Raw Data'!$V134</f>
        <v>Faria upload de materiais e documentos que eu já tenho sobre o tema e pediria para IA me ajudar a organizar o conteúdo e incluir novas fontes e preparar uma apresentação com um storytelling organizado</v>
      </c>
      <c r="L138" s="18" t="s">
        <v>563</v>
      </c>
      <c r="M138" s="21" t="str">
        <f>substitute('Prompt Template'!$A$2,$K$5,$L138)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upload de materiais e documentos que eu já tenho sobre o tema e pediria para IA me ajudar a organizar o conteúdo e incluir novas fontes e preparar uma apresentação com um storytelling organizado&lt;/user_input&gt;</v>
      </c>
      <c r="N138" s="18">
        <f t="array" ref="N138">index('Response Scoring'!$C:$C,match($A138,'Response Scoring'!$A:$A,0))</f>
        <v>2</v>
      </c>
      <c r="O138" s="19">
        <f t="shared" si="6"/>
        <v>0.6666666667</v>
      </c>
      <c r="P138" s="18" t="str">
        <f>'Raw Data'!$W134</f>
        <v>Tenho usado para analisar resultados de pesquisa, cruzar dados de diferentes fontes e organizar o conteúdo da apresentação.</v>
      </c>
      <c r="Q138" s="18" t="s">
        <v>564</v>
      </c>
      <c r="R138" s="21" t="str">
        <f>substitute('Prompt Template'!$B$2,$P$5,$Q138)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para analisar resultados de pesquisa, cruzar dados de diferentes fontes e organizar o conteúdo da apresentação.&lt;/user_input&gt;</v>
      </c>
      <c r="S138" s="18">
        <f t="array" ref="S138">index('Response Scoring'!$E:$E,match($A138,'Response Scoring'!$A:$A,0))</f>
        <v>2</v>
      </c>
      <c r="T138" s="19">
        <f t="shared" si="7"/>
        <v>0.6666666667</v>
      </c>
      <c r="U138" s="19">
        <f t="shared" si="8"/>
        <v>5.083333333</v>
      </c>
      <c r="V138" s="18" t="str">
        <f>'Raw Data'!$X134</f>
        <v>Analyzing presentation slides to evaluate both the visual design and written content for consistency</v>
      </c>
      <c r="W138" s="18">
        <f t="shared" si="9"/>
        <v>1</v>
      </c>
      <c r="X138" s="18" t="str">
        <f>'Raw Data'!$Y134</f>
        <v>Hallucinations (generating false or misleading information), Data privacy concerns when information is shared with an LLM, Biases in answers</v>
      </c>
      <c r="Y138" s="22">
        <f t="shared" si="10"/>
        <v>0.75</v>
      </c>
      <c r="Z138" s="18" t="str">
        <f>'Raw Data'!$Z134</f>
        <v>Anonymize information by removing identifying details, Use secure company instances or enterprise plans when available</v>
      </c>
      <c r="AA138" s="19">
        <f t="shared" si="11"/>
        <v>1</v>
      </c>
      <c r="AB138" s="18" t="str">
        <f>'Raw Data'!$AA134</f>
        <v>Always: I routinely cross-check AI outputs with reliable sources</v>
      </c>
      <c r="AC138" s="18">
        <f t="shared" si="12"/>
        <v>1</v>
      </c>
      <c r="AD138" s="18" t="str">
        <f>'Raw Data'!$AB134</f>
        <v>Cross-reference key claims with reliable external sources, Verify any calculations or data analysis independently, Use a different AI tool to review and verify the content</v>
      </c>
      <c r="AE138" s="18">
        <f t="shared" si="13"/>
        <v>0.75</v>
      </c>
      <c r="AF138" s="23">
        <v>8.7</v>
      </c>
      <c r="AG138" s="18" t="str">
        <f>'Raw Data'!$AC134</f>
        <v>Frequently: I systematically refine prompts until I’m satisfied</v>
      </c>
      <c r="AH138" s="18">
        <f t="shared" si="14"/>
        <v>1</v>
      </c>
      <c r="AI138" s="18" t="str">
        <f>'Raw Data'!$AD134</f>
        <v>Vou apresentar uma nova iniciativa ou proposta e preciso que me ajude a analisar o conteúdo dessa apresentação, prevendo quais tipos de pergunta podem surgir e se existem pontos que não estão claros.</v>
      </c>
      <c r="AJ138" s="18" t="s">
        <v>565</v>
      </c>
      <c r="AK138" s="21" t="str">
        <f>substitute('Prompt Template'!$C$2,$AI$5,$AJ138)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apresentar uma nova iniciativa ou proposta e preciso que me ajude a analisar o conteúdo dessa apresentação, prevendo quais tipos de pergunta podem surgir e se existem pontos que não estão claros.&lt;/prompt&gt;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apresentar uma nova iniciativa ou proposta e preciso que me ajude a analisar o conteúdo dessa apresentação, prevendo quais tipos de pergunta podem surgir e se existem pontos que não estão claros.&lt;/user_input&gt;</v>
      </c>
      <c r="AL138" s="18">
        <f t="array" ref="AL138">index('Response Scoring'!$G:$G,match($A138,'Response Scoring'!$A:$A,0))</f>
        <v>3</v>
      </c>
      <c r="AM138" s="18">
        <f t="shared" si="15"/>
        <v>0.6</v>
      </c>
      <c r="AN138" s="18" t="str">
        <f>'Raw Data'!$AE134</f>
        <v>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v>
      </c>
      <c r="AO138" s="18" t="s">
        <v>566</v>
      </c>
      <c r="AP138" s="21" t="str">
        <f>substitute('Prompt Template'!$D$2,$AN$5,$AO138)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mercado).&lt;/user_input&gt;
</v>
      </c>
      <c r="AQ138" s="18">
        <f t="array" ref="AQ138">index('Response Scoring'!$I:$I,match($A138,'Response Scoring'!$A:$A,0))</f>
        <v>2</v>
      </c>
      <c r="AR138" s="18">
        <f t="shared" si="16"/>
        <v>0.4</v>
      </c>
      <c r="AS138" s="24">
        <f t="shared" si="17"/>
        <v>5.6</v>
      </c>
      <c r="AT138" s="24">
        <f t="shared" si="18"/>
        <v>6.8</v>
      </c>
      <c r="AU138" s="18">
        <f t="shared" si="19"/>
        <v>30.06666667</v>
      </c>
      <c r="AV138" s="24">
        <f t="shared" si="20"/>
        <v>60.13333333</v>
      </c>
      <c r="AW138" s="18" t="str">
        <f t="shared" si="21"/>
        <v>AI Practitioner</v>
      </c>
      <c r="AX138" s="18" t="str">
        <f>'Raw Data'!AF134</f>
        <v>ChatGPT</v>
      </c>
      <c r="AY138" s="18" t="str">
        <f>'Raw Data'!AG134</f>
        <v>Yes</v>
      </c>
      <c r="AZ138" s="18" t="str">
        <f>'Raw Data'!AH134</f>
        <v/>
      </c>
      <c r="BA138" s="18" t="str">
        <f>'Raw Data'!AI134</f>
        <v/>
      </c>
      <c r="BB138" s="18" t="str">
        <f>'Raw Data'!AJ134</f>
        <v/>
      </c>
      <c r="BC138" s="18" t="str">
        <f>'Raw Data'!AK134</f>
        <v/>
      </c>
      <c r="BD138" s="18" t="str">
        <f>'Raw Data'!AL134</f>
        <v/>
      </c>
      <c r="BE138" s="18" t="str">
        <f>'Raw Data'!AM134</f>
        <v/>
      </c>
      <c r="BF138" s="18" t="str">
        <f>'Raw Data'!AN134</f>
        <v/>
      </c>
      <c r="BG138" s="18" t="str">
        <f>'Raw Data'!AO134</f>
        <v/>
      </c>
      <c r="BH138" s="18" t="str">
        <f>'Raw Data'!AP134</f>
        <v/>
      </c>
      <c r="BI138" s="18" t="str">
        <f>'Raw Data'!AQ134</f>
        <v/>
      </c>
      <c r="BJ138" s="18" t="str">
        <f>'Raw Data'!AR134</f>
        <v/>
      </c>
      <c r="BK138" s="18" t="str">
        <f>'Raw Data'!AS134</f>
        <v/>
      </c>
      <c r="BL138" s="18" t="str">
        <f>'Raw Data'!AT134</f>
        <v/>
      </c>
      <c r="BM138" s="18" t="str">
        <f>'Raw Data'!AU134</f>
        <v/>
      </c>
      <c r="BN138" s="18" t="str">
        <f>'Raw Data'!AV134</f>
        <v/>
      </c>
      <c r="BO138" s="18" t="str">
        <f>'Raw Data'!AW134</f>
        <v/>
      </c>
      <c r="BP138" s="18" t="str">
        <f>'Raw Data'!AX134</f>
        <v/>
      </c>
      <c r="BQ138" s="18" t="str">
        <f>'Raw Data'!AY134</f>
        <v/>
      </c>
      <c r="BR138" s="18" t="str">
        <f>'Raw Data'!AZ134</f>
        <v/>
      </c>
      <c r="BS138" s="18" t="str">
        <f>'Raw Data'!D134</f>
        <v/>
      </c>
      <c r="BT138" s="18" t="str">
        <f>'Raw Data'!E134</f>
        <v/>
      </c>
      <c r="BU138" s="18" t="str">
        <f>'Raw Data'!F134</f>
        <v>DTC GHQ</v>
      </c>
      <c r="BV138" s="25" t="str">
        <f>'Raw Data'!G134</f>
        <v>Product Design</v>
      </c>
      <c r="BW138" s="25" t="str">
        <f t="shared" si="22"/>
        <v>#REF!</v>
      </c>
      <c r="BX138" s="25" t="str">
        <f>'Raw Data'!I134</f>
        <v>N/A</v>
      </c>
      <c r="BY138" s="18" t="str">
        <f>'Raw Data'!J134</f>
        <v/>
      </c>
      <c r="BZ138" s="18" t="str">
        <f>'Raw Data'!K134</f>
        <v/>
      </c>
      <c r="CA138" s="18" t="str">
        <f>'Raw Data'!L134</f>
        <v>Brazil</v>
      </c>
      <c r="CB138" s="18" t="str">
        <f>'Raw Data'!M134</f>
        <v>Growth Group</v>
      </c>
      <c r="CC138" s="18" t="str">
        <f>'Raw Data'!N134</f>
        <v>AB Inbev </v>
      </c>
      <c r="CD138" s="25" t="str">
        <f>'Raw Data'!O134</f>
        <v>Fernanda Faria - Product Design</v>
      </c>
      <c r="CE138" s="17" t="str">
        <f>'Raw Data'!P134</f>
        <v>Light User</v>
      </c>
      <c r="CF138" s="17" t="str">
        <f>'Raw Data'!Q134</f>
        <v>Weekly</v>
      </c>
    </row>
    <row r="139" ht="15.75" customHeight="1">
      <c r="A139" s="18">
        <f>'Raw Data'!$A135</f>
        <v>133</v>
      </c>
      <c r="B139" s="18" t="str">
        <f>'Raw Data'!$R135</f>
        <v>Daily</v>
      </c>
      <c r="C139" s="18">
        <f t="shared" si="1"/>
        <v>1</v>
      </c>
      <c r="D139" s="18" t="str">
        <f>'Raw Data'!$S135</f>
        <v>Getting quick answers to specific questions or looking up information, Editing or improving text I’ve already written (emails, documents, presentations), Writing or debugging code, scripts, or formulas, Brainstorming ideas, testing concepts, or getting feedback on my thinking, Using AI for vibe coding to prototype solutions, apps, or products</v>
      </c>
      <c r="E139" s="18">
        <f t="shared" si="2"/>
        <v>3</v>
      </c>
      <c r="F139" s="19">
        <f t="shared" si="3"/>
        <v>1</v>
      </c>
      <c r="G139" s="20" t="str">
        <f>'Raw Data'!T135</f>
        <v>I create fresh prompts each time I use AI</v>
      </c>
      <c r="H139" s="18">
        <f t="shared" si="4"/>
        <v>0.25</v>
      </c>
      <c r="I139" s="18" t="str">
        <f>'Raw Data'!$U135</f>
        <v>Create a systematic process where AI handles data analysis and summary generation consistently</v>
      </c>
      <c r="J139" s="18">
        <f t="shared" si="5"/>
        <v>1</v>
      </c>
      <c r="K139" s="18" t="str">
        <f>'Raw Data'!$V135</f>
        <v>Deep research and analysis</v>
      </c>
      <c r="L139" s="18" t="s">
        <v>567</v>
      </c>
      <c r="M139" s="21" t="str">
        <f>substitute('Prompt Template'!$A$2,$K$5,$L139)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and analysis&lt;/user_input&gt;</v>
      </c>
      <c r="N139" s="18">
        <f t="array" ref="N139">index('Response Scoring'!$C:$C,match($A139,'Response Scoring'!$A:$A,0))</f>
        <v>1</v>
      </c>
      <c r="O139" s="19">
        <f t="shared" si="6"/>
        <v>0.3333333333</v>
      </c>
      <c r="P139" s="18" t="str">
        <f>'Raw Data'!$W135</f>
        <v>Codex to reduce the time to deliver solutions</v>
      </c>
      <c r="Q139" s="18" t="s">
        <v>568</v>
      </c>
      <c r="R139" s="21" t="str">
        <f>substitute('Prompt Template'!$B$2,$P$5,$Q139)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&lt;user_input&gt;Codex to reduce the time to deliver solutions&lt;/user_input&gt;</v>
      </c>
      <c r="S139" s="18">
        <f t="array" ref="S139">index('Response Scoring'!$E:$E,match($A139,'Response Scoring'!$A:$A,0))</f>
        <v>1</v>
      </c>
      <c r="T139" s="19">
        <f t="shared" si="7"/>
        <v>0.3333333333</v>
      </c>
      <c r="U139" s="19">
        <f t="shared" si="8"/>
        <v>3.916666667</v>
      </c>
      <c r="V139" s="18" t="str">
        <f>'Raw Data'!$X135</f>
        <v>Analyzing presentation slides to evaluate both the visual design and written content for consistency</v>
      </c>
      <c r="W139" s="18">
        <f t="shared" si="9"/>
        <v>1</v>
      </c>
      <c r="X139" s="18" t="str">
        <f>'Raw Data'!$Y135</f>
        <v>Hallucinations (generating false or misleading information), Biases in answers, Data privacy concerns when information is shared with an LLM, Vulnerability to manipulation by bad actors</v>
      </c>
      <c r="Y139" s="22">
        <f t="shared" si="10"/>
        <v>1</v>
      </c>
      <c r="Z139" s="18" t="str">
        <f>'Raw Data'!$Z135</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A139" s="19">
        <f t="shared" si="11"/>
        <v>0</v>
      </c>
      <c r="AB139" s="18" t="str">
        <f>'Raw Data'!$AA135</f>
        <v>Always: I routinely cross-check AI outputs with reliable sources</v>
      </c>
      <c r="AC139" s="18">
        <f t="shared" si="12"/>
        <v>1</v>
      </c>
      <c r="AD139" s="18" t="str">
        <f>'Raw Data'!$AB135</f>
        <v>Use a different AI tool to review and verify the content, 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139" s="18">
        <f t="shared" si="13"/>
        <v>0</v>
      </c>
      <c r="AF139" s="23">
        <v>9.5</v>
      </c>
      <c r="AG139" s="18" t="str">
        <f>'Raw Data'!$AC135</f>
        <v>Sometimes: I iterate 2–3 times to reach a good result</v>
      </c>
      <c r="AH139" s="18">
        <f t="shared" si="14"/>
        <v>0.67</v>
      </c>
      <c r="AI139" s="18" t="str">
        <f>'Raw Data'!$AD135</f>
        <v>I am preparing for a meeting to discuss a new proposal. As my assistant, please see the attached pre-read document and summarise the proposal. Highlight any risks or concerns with the implementation or design. Ask any clarification questions as required.</v>
      </c>
      <c r="AJ139" s="18" t="s">
        <v>569</v>
      </c>
      <c r="AK139" s="21" t="str">
        <f>substitute('Prompt Template'!$C$2,$AI$5,$AJ139)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proposal. As my assistant, please see the attached pre-read document and summarise the proposal. Highlight any risks or concerns with the implementation or design. Ask any clarification questions as required.&lt;/prompt&gt;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proposal. As my assistant, please see the attached pre-read document and summarise the proposal. Highlight any risks or concerns with the implementation or design. Ask any clarification questions as required.&lt;/user_input&gt;</v>
      </c>
      <c r="AL139" s="18">
        <f t="array" ref="AL139">index('Response Scoring'!$G:$G,match($A139,'Response Scoring'!$A:$A,0))</f>
        <v>3</v>
      </c>
      <c r="AM139" s="18">
        <f t="shared" si="15"/>
        <v>0.6</v>
      </c>
      <c r="AN139" s="18" t="str">
        <f>'Raw Data'!$AE135</f>
        <v>🧠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v>
      </c>
      <c r="AO139" s="18" t="s">
        <v>570</v>
      </c>
      <c r="AP139" s="21" t="str">
        <f>substitute('Prompt Template'!$D$2,$AN$5,$AO139)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takeaways.”&lt;/user_input&gt;
</v>
      </c>
      <c r="AQ139" s="18">
        <f t="array" ref="AQ139">index('Response Scoring'!$I:$I,match($A139,'Response Scoring'!$A:$A,0))</f>
        <v>5</v>
      </c>
      <c r="AR139" s="18">
        <f t="shared" si="16"/>
        <v>1</v>
      </c>
      <c r="AS139" s="24">
        <f t="shared" si="17"/>
        <v>8.105</v>
      </c>
      <c r="AT139" s="24">
        <f t="shared" si="18"/>
        <v>6.14</v>
      </c>
      <c r="AU139" s="18">
        <f t="shared" si="19"/>
        <v>33.54333333</v>
      </c>
      <c r="AV139" s="24">
        <f t="shared" si="20"/>
        <v>67.08666667</v>
      </c>
      <c r="AW139" s="18" t="str">
        <f t="shared" si="21"/>
        <v>AI Practitioner</v>
      </c>
      <c r="AX139" s="18" t="str">
        <f>'Raw Data'!AF135</f>
        <v>ChatGPT, CoPilot, Claude</v>
      </c>
      <c r="AY139" s="18" t="str">
        <f>'Raw Data'!AG135</f>
        <v>Yes</v>
      </c>
      <c r="AZ139" s="18" t="str">
        <f>'Raw Data'!AH135</f>
        <v/>
      </c>
      <c r="BA139" s="18" t="str">
        <f>'Raw Data'!AI135</f>
        <v/>
      </c>
      <c r="BB139" s="18" t="str">
        <f>'Raw Data'!AJ135</f>
        <v/>
      </c>
      <c r="BC139" s="18" t="str">
        <f>'Raw Data'!AK135</f>
        <v/>
      </c>
      <c r="BD139" s="18" t="str">
        <f>'Raw Data'!AL135</f>
        <v/>
      </c>
      <c r="BE139" s="18" t="str">
        <f>'Raw Data'!AM135</f>
        <v/>
      </c>
      <c r="BF139" s="18" t="str">
        <f>'Raw Data'!AN135</f>
        <v/>
      </c>
      <c r="BG139" s="18" t="str">
        <f>'Raw Data'!AO135</f>
        <v/>
      </c>
      <c r="BH139" s="18" t="str">
        <f>'Raw Data'!AP135</f>
        <v/>
      </c>
      <c r="BI139" s="18" t="str">
        <f>'Raw Data'!AQ135</f>
        <v/>
      </c>
      <c r="BJ139" s="18" t="str">
        <f>'Raw Data'!AR135</f>
        <v/>
      </c>
      <c r="BK139" s="18" t="str">
        <f>'Raw Data'!AS135</f>
        <v/>
      </c>
      <c r="BL139" s="18" t="str">
        <f>'Raw Data'!AT135</f>
        <v/>
      </c>
      <c r="BM139" s="18" t="str">
        <f>'Raw Data'!AU135</f>
        <v/>
      </c>
      <c r="BN139" s="18" t="str">
        <f>'Raw Data'!AV135</f>
        <v/>
      </c>
      <c r="BO139" s="18" t="str">
        <f>'Raw Data'!AW135</f>
        <v/>
      </c>
      <c r="BP139" s="18" t="str">
        <f>'Raw Data'!AX135</f>
        <v/>
      </c>
      <c r="BQ139" s="18" t="str">
        <f>'Raw Data'!AY135</f>
        <v/>
      </c>
      <c r="BR139" s="18" t="str">
        <f>'Raw Data'!AZ135</f>
        <v/>
      </c>
      <c r="BS139" s="18" t="str">
        <f>'Raw Data'!D135</f>
        <v/>
      </c>
      <c r="BT139" s="18" t="str">
        <f>'Raw Data'!E135</f>
        <v/>
      </c>
      <c r="BU139" s="18" t="str">
        <f>'Raw Data'!F135</f>
        <v>PerfectDraft</v>
      </c>
      <c r="BV139" s="25" t="str">
        <f>'Raw Data'!G135</f>
        <v>PerfectDraft</v>
      </c>
      <c r="BW139" s="25" t="str">
        <f t="shared" si="22"/>
        <v>#REF!</v>
      </c>
      <c r="BX139" s="25" t="str">
        <f>'Raw Data'!I135</f>
        <v>Tech</v>
      </c>
      <c r="BY139" s="18" t="str">
        <f>'Raw Data'!J135</f>
        <v/>
      </c>
      <c r="BZ139" s="18" t="str">
        <f>'Raw Data'!K135</f>
        <v/>
      </c>
      <c r="CA139" s="18" t="str">
        <f>'Raw Data'!L135</f>
        <v>United Kingdom</v>
      </c>
      <c r="CB139" s="18" t="str">
        <f>'Raw Data'!M135</f>
        <v>Europe</v>
      </c>
      <c r="CC139" s="18" t="str">
        <f>'Raw Data'!N135</f>
        <v>AB InBev UK Limited</v>
      </c>
      <c r="CD139" s="25" t="str">
        <f>'Raw Data'!O135</f>
        <v>Andy Logan - PerfectDraft</v>
      </c>
      <c r="CE139" s="17" t="str">
        <f>'Raw Data'!P135</f>
        <v>Light User</v>
      </c>
      <c r="CF139" s="17" t="str">
        <f>'Raw Data'!Q135</f>
        <v>Weekly</v>
      </c>
    </row>
    <row r="140" ht="15.75" customHeight="1">
      <c r="A140" s="18">
        <f>'Raw Data'!$A136</f>
        <v>134</v>
      </c>
      <c r="B140" s="18" t="str">
        <f>'Raw Data'!$R136</f>
        <v>Weekly</v>
      </c>
      <c r="C140" s="18">
        <f t="shared" si="1"/>
        <v>0.5</v>
      </c>
      <c r="D140" s="18" t="str">
        <f>'Raw Data'!$S136</f>
        <v>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E140" s="18">
        <f t="shared" si="2"/>
        <v>3</v>
      </c>
      <c r="F140" s="19">
        <f t="shared" si="3"/>
        <v>1</v>
      </c>
      <c r="G140" s="20" t="str">
        <f>'Raw Data'!T136</f>
        <v>I’ve built custom AI tools (CustomGPTs, Copilot Agents, Google Gems, Claude Projects) for repetitive tasks</v>
      </c>
      <c r="H140" s="18">
        <f t="shared" si="4"/>
        <v>0.75</v>
      </c>
      <c r="I140" s="18" t="str">
        <f>'Raw Data'!$U136</f>
        <v>Create a systematic process where AI handles data analysis and summary generation consistently</v>
      </c>
      <c r="J140" s="18">
        <f t="shared" si="5"/>
        <v>1</v>
      </c>
      <c r="K140" s="18" t="str">
        <f>'Raw Data'!$V136</f>
        <v>pediria ajuda da AI para buscar mais referências sobre o tema e pediria também ajuda com ideias de mensagem e como é a melhor forma de passar essa mensagem</v>
      </c>
      <c r="L140" s="18" t="s">
        <v>571</v>
      </c>
      <c r="M140" s="21" t="str">
        <f>substitute('Prompt Template'!$A$2,$K$5,$L140)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ajuda da AI para buscar mais referências sobre o tema e pediria também ajuda com ideias de mensagem e como é a melhor forma de passar essa mensagem&lt;/user_input&gt;</v>
      </c>
      <c r="N140" s="18">
        <f t="array" ref="N140">index('Response Scoring'!$C:$C,match($A140,'Response Scoring'!$A:$A,0))</f>
        <v>1</v>
      </c>
      <c r="O140" s="19">
        <f t="shared" si="6"/>
        <v>0.3333333333</v>
      </c>
      <c r="P140" s="18" t="str">
        <f>'Raw Data'!$W136</f>
        <v>Existe uma tarefa na minha posição que eu precisava criar comunicações direcionadas pro DTC e com a ajuda da IA criei um custom  GPT pra me ajudar com a linguagem, forma de falar e melhor forma de abordar o problema</v>
      </c>
      <c r="Q140" s="18" t="s">
        <v>572</v>
      </c>
      <c r="R140" s="21" t="str">
        <f>substitute('Prompt Template'!$B$2,$P$5,$Q140)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&lt;user_input&gt;Existe uma tarefa na minha posição que eu precisava criar comunicações direcionadas pro DTC e com a ajuda da IA criei um custom  GPT pra me ajudar com a linguagem, forma de falar e melhor forma de abordar o problema&lt;/user_input&gt;</v>
      </c>
      <c r="S140" s="18">
        <f t="array" ref="S140">index('Response Scoring'!$E:$E,match($A140,'Response Scoring'!$A:$A,0))</f>
        <v>2</v>
      </c>
      <c r="T140" s="19">
        <f t="shared" si="7"/>
        <v>0.6666666667</v>
      </c>
      <c r="U140" s="19">
        <f t="shared" si="8"/>
        <v>4.25</v>
      </c>
      <c r="V140" s="18" t="str">
        <f>'Raw Data'!$X136</f>
        <v>Providing real-time updates on breaking news events happening right now</v>
      </c>
      <c r="W140" s="18">
        <f t="shared" si="9"/>
        <v>0</v>
      </c>
      <c r="X140" s="18" t="str">
        <f>'Raw Data'!$Y136</f>
        <v>Data privacy concerns when information is shared with an LLM, Biases in answers, Hallucinations (generating false or misleading information)</v>
      </c>
      <c r="Y140" s="22">
        <f t="shared" si="10"/>
        <v>0.75</v>
      </c>
      <c r="Z140" s="18" t="str">
        <f>'Raw Data'!$Z136</f>
        <v>Anonymize information by removing identifying details, Use secure company instances or enterprise plans when available</v>
      </c>
      <c r="AA140" s="19">
        <f t="shared" si="11"/>
        <v>1</v>
      </c>
      <c r="AB140" s="18" t="str">
        <f>'Raw Data'!$AA136</f>
        <v>Always: I routinely cross-check AI outputs with reliable sources</v>
      </c>
      <c r="AC140" s="18">
        <f t="shared" si="12"/>
        <v>1</v>
      </c>
      <c r="AD140" s="18" t="str">
        <f>'Raw Data'!$AB136</f>
        <v>Verify any calculations or data analysis independently, Ask the same AI tool to double-check its work for accuracy, Use a different AI tool to review and verify the content, Cross-reference key claims with reliable external sources</v>
      </c>
      <c r="AE140" s="18">
        <f t="shared" si="13"/>
        <v>1</v>
      </c>
      <c r="AF140" s="23">
        <v>9.2</v>
      </c>
      <c r="AG140" s="18" t="str">
        <f>'Raw Data'!$AC136</f>
        <v>Frequently: I systematically refine prompts until I’m satisfied</v>
      </c>
      <c r="AH140" s="18">
        <f t="shared" si="14"/>
        <v>1</v>
      </c>
      <c r="AI140" s="18" t="str">
        <f>'Raw Data'!$AD136</f>
        <v>Olá, hoje terei uma reunião com a alta liderança para validar um novo projeto X, me faça perguntas para que eu possa te contextualizar sobre esse projeto e feito isso me ajude a me preparar para possíveis perguntas ou dúvidas que o diretor da área responsável possa ter.</v>
      </c>
      <c r="AJ140" s="18" t="s">
        <v>573</v>
      </c>
      <c r="AK140" s="21" t="str">
        <f>substitute('Prompt Template'!$C$2,$AI$5,$AJ140)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ter.&lt;/user_input&gt;</v>
      </c>
      <c r="AL140" s="18">
        <f t="array" ref="AL140">index('Response Scoring'!$G:$G,match($A140,'Response Scoring'!$A:$A,0))</f>
        <v>4</v>
      </c>
      <c r="AM140" s="18">
        <f t="shared" si="15"/>
        <v>0.8</v>
      </c>
      <c r="AN140" s="18" t="str">
        <f>'Raw Data'!$AE136</f>
        <v>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v>
      </c>
      <c r="AO140" s="18" t="s">
        <v>574</v>
      </c>
      <c r="AP140" s="21" t="str">
        <f>substitute('Prompt Template'!$D$2,$AN$5,$AO140)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estratégia&lt;/user_input&gt;
</v>
      </c>
      <c r="AQ140" s="18">
        <f t="array" ref="AQ140">index('Response Scoring'!$I:$I,match($A140,'Response Scoring'!$A:$A,0))</f>
        <v>2</v>
      </c>
      <c r="AR140" s="18">
        <f t="shared" si="16"/>
        <v>0.4</v>
      </c>
      <c r="AS140" s="24">
        <f t="shared" si="17"/>
        <v>6.3</v>
      </c>
      <c r="AT140" s="24">
        <f t="shared" si="18"/>
        <v>8.4</v>
      </c>
      <c r="AU140" s="18">
        <f t="shared" si="19"/>
        <v>30.3</v>
      </c>
      <c r="AV140" s="24">
        <f t="shared" si="20"/>
        <v>60.6</v>
      </c>
      <c r="AW140" s="18" t="str">
        <f t="shared" si="21"/>
        <v>AI Practitioner</v>
      </c>
      <c r="AX140" s="18" t="str">
        <f>'Raw Data'!AF136</f>
        <v>ChatGPT, CoPilot</v>
      </c>
      <c r="AY140" s="18" t="str">
        <f>'Raw Data'!AG136</f>
        <v>Yes</v>
      </c>
      <c r="AZ140" s="18" t="str">
        <f>'Raw Data'!AH136</f>
        <v/>
      </c>
      <c r="BA140" s="18" t="str">
        <f>'Raw Data'!AI136</f>
        <v/>
      </c>
      <c r="BB140" s="18" t="str">
        <f>'Raw Data'!AJ136</f>
        <v/>
      </c>
      <c r="BC140" s="18" t="str">
        <f>'Raw Data'!AK136</f>
        <v/>
      </c>
      <c r="BD140" s="18" t="str">
        <f>'Raw Data'!AL136</f>
        <v/>
      </c>
      <c r="BE140" s="18" t="str">
        <f>'Raw Data'!AM136</f>
        <v/>
      </c>
      <c r="BF140" s="18" t="str">
        <f>'Raw Data'!AN136</f>
        <v/>
      </c>
      <c r="BG140" s="18" t="str">
        <f>'Raw Data'!AO136</f>
        <v/>
      </c>
      <c r="BH140" s="18" t="str">
        <f>'Raw Data'!AP136</f>
        <v/>
      </c>
      <c r="BI140" s="18" t="str">
        <f>'Raw Data'!AQ136</f>
        <v/>
      </c>
      <c r="BJ140" s="18" t="str">
        <f>'Raw Data'!AR136</f>
        <v/>
      </c>
      <c r="BK140" s="18" t="str">
        <f>'Raw Data'!AS136</f>
        <v/>
      </c>
      <c r="BL140" s="18" t="str">
        <f>'Raw Data'!AT136</f>
        <v/>
      </c>
      <c r="BM140" s="18" t="str">
        <f>'Raw Data'!AU136</f>
        <v/>
      </c>
      <c r="BN140" s="18" t="str">
        <f>'Raw Data'!AV136</f>
        <v/>
      </c>
      <c r="BO140" s="18" t="str">
        <f>'Raw Data'!AW136</f>
        <v/>
      </c>
      <c r="BP140" s="18" t="str">
        <f>'Raw Data'!AX136</f>
        <v/>
      </c>
      <c r="BQ140" s="18" t="str">
        <f>'Raw Data'!AY136</f>
        <v/>
      </c>
      <c r="BR140" s="18" t="str">
        <f>'Raw Data'!AZ136</f>
        <v/>
      </c>
      <c r="BS140" s="18" t="str">
        <f>'Raw Data'!D136</f>
        <v/>
      </c>
      <c r="BT140" s="18" t="str">
        <f>'Raw Data'!E136</f>
        <v/>
      </c>
      <c r="BU140" s="18" t="str">
        <f>'Raw Data'!F136</f>
        <v>ZÉ</v>
      </c>
      <c r="BV140" s="25" t="str">
        <f>'Raw Data'!G136</f>
        <v>People</v>
      </c>
      <c r="BW140" s="25" t="str">
        <f t="shared" si="22"/>
        <v>#REF!</v>
      </c>
      <c r="BX140" s="25" t="str">
        <f>'Raw Data'!I136</f>
        <v>N/A</v>
      </c>
      <c r="BY140" s="18" t="str">
        <f>'Raw Data'!J136</f>
        <v/>
      </c>
      <c r="BZ140" s="18" t="str">
        <f>'Raw Data'!K136</f>
        <v/>
      </c>
      <c r="CA140" s="18" t="str">
        <f>'Raw Data'!L136</f>
        <v>Brazil</v>
      </c>
      <c r="CB140" s="18" t="str">
        <f>'Raw Data'!M136</f>
        <v>SAZ</v>
      </c>
      <c r="CC140" s="18" t="str">
        <f>'Raw Data'!N136</f>
        <v>Ambev</v>
      </c>
      <c r="CD140" s="25" t="str">
        <f>'Raw Data'!O136</f>
        <v>Mari/Gardim - People</v>
      </c>
      <c r="CE140" s="17" t="str">
        <f>'Raw Data'!P136</f>
        <v>Skeptic User</v>
      </c>
      <c r="CF140" s="17" t="str">
        <f>'Raw Data'!Q136</f>
        <v>Monthly</v>
      </c>
    </row>
    <row r="141" ht="15.75" customHeight="1">
      <c r="A141" s="18">
        <f>'Raw Data'!$A137</f>
        <v>135</v>
      </c>
      <c r="B141" s="18" t="str">
        <f>'Raw Data'!$R137</f>
        <v>Daily</v>
      </c>
      <c r="C141" s="18">
        <f t="shared" si="1"/>
        <v>1</v>
      </c>
      <c r="D141" s="18" t="str">
        <f>'Raw Data'!$S137</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141" s="18">
        <f t="shared" si="2"/>
        <v>2</v>
      </c>
      <c r="F141" s="19">
        <f t="shared" si="3"/>
        <v>0.6666666667</v>
      </c>
      <c r="G141" s="20" t="str">
        <f>'Raw Data'!T137</f>
        <v>I create fresh prompts each time I use AI</v>
      </c>
      <c r="H141" s="18">
        <f t="shared" si="4"/>
        <v>0.25</v>
      </c>
      <c r="I141" s="18" t="str">
        <f>'Raw Data'!$U137</f>
        <v>Create a systematic process where AI handles data analysis and summary generation consistently</v>
      </c>
      <c r="J141" s="18">
        <f t="shared" si="5"/>
        <v>1</v>
      </c>
      <c r="K141" s="18" t="str">
        <f>'Raw Data'!$V137</f>
        <v>Iniciaria fazendo um brainstorm do tema com ia, depois me debruçaria no material fazendo revisões constantes com a IA para ajustes de rota até chegar na versão final</v>
      </c>
      <c r="L141" s="18" t="s">
        <v>575</v>
      </c>
      <c r="M141" s="21" t="str">
        <f>substitute('Prompt Template'!$A$2,$K$5,$L141)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&lt;user_input&gt;Iniciaria fazendo um brainstorm do tema com ia, depois me debruçaria no material fazendo revisões constantes com a IA para ajustes de rota até chegar na versão final&lt;/user_input&gt;</v>
      </c>
      <c r="N141" s="18">
        <f t="array" ref="N141">index('Response Scoring'!$C:$C,match($A141,'Response Scoring'!$A:$A,0))</f>
        <v>2</v>
      </c>
      <c r="O141" s="19">
        <f t="shared" si="6"/>
        <v>0.6666666667</v>
      </c>
      <c r="P141" s="18" t="str">
        <f>'Raw Data'!$W137</f>
        <v>Adquirir novos conhecimentos, programar codigos em phyton e sql</v>
      </c>
      <c r="Q141" s="18" t="s">
        <v>576</v>
      </c>
      <c r="R141" s="21" t="str">
        <f>substitute('Prompt Template'!$B$2,$P$5,$Q141)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&lt;user_input&gt;Adquirir novos conhecimentos, programar codigos em phyton e sql&lt;/user_input&gt;</v>
      </c>
      <c r="S141" s="18">
        <f t="array" ref="S141">index('Response Scoring'!$E:$E,match($A141,'Response Scoring'!$A:$A,0))</f>
        <v>1</v>
      </c>
      <c r="T141" s="19">
        <f t="shared" si="7"/>
        <v>0.3333333333</v>
      </c>
      <c r="U141" s="19">
        <f t="shared" si="8"/>
        <v>3.916666667</v>
      </c>
      <c r="V141" s="18" t="str">
        <f>'Raw Data'!$X137</f>
        <v>Analyzing presentation slides to evaluate both the visual design and written content for consistency</v>
      </c>
      <c r="W141" s="18">
        <f t="shared" si="9"/>
        <v>1</v>
      </c>
      <c r="X141" s="18" t="str">
        <f>'Raw Data'!$Y137</f>
        <v>Hallucinations (generating false or misleading information), Biases in answers, Data privacy concerns when information is shared with an LLM, Vulnerability to manipulation by bad actors</v>
      </c>
      <c r="Y141" s="22">
        <f t="shared" si="10"/>
        <v>1</v>
      </c>
      <c r="Z141" s="18" t="str">
        <f>'Raw Data'!$Z137</f>
        <v>Anonymize information by removing identifying details, Use secure company instances or enterprise plans when available</v>
      </c>
      <c r="AA141" s="19">
        <f t="shared" si="11"/>
        <v>1</v>
      </c>
      <c r="AB141" s="18" t="str">
        <f>'Raw Data'!$AA137</f>
        <v>Always: I routinely cross-check AI outputs with reliable sources</v>
      </c>
      <c r="AC141" s="18">
        <f t="shared" si="12"/>
        <v>1</v>
      </c>
      <c r="AD141" s="18" t="str">
        <f>'Raw Data'!$AB137</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41" s="18">
        <f t="shared" si="13"/>
        <v>0</v>
      </c>
      <c r="AF141" s="23">
        <v>8.2</v>
      </c>
      <c r="AG141" s="18" t="str">
        <f>'Raw Data'!$AC137</f>
        <v>Sometimes: I iterate 2–3 times to reach a good result</v>
      </c>
      <c r="AH141" s="18">
        <f t="shared" si="14"/>
        <v>0.67</v>
      </c>
      <c r="AI141" s="18" t="str">
        <f>'Raw Data'!$AD137</f>
        <v>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v>
      </c>
      <c r="AJ141" s="18" t="s">
        <v>577</v>
      </c>
      <c r="AK141" s="21" t="str">
        <f>substitute('Prompt Template'!$C$2,$AI$5,$AJ141)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inicial&lt;/user_input&gt;</v>
      </c>
      <c r="AL141" s="18">
        <f t="array" ref="AL141">index('Response Scoring'!$G:$G,match($A141,'Response Scoring'!$A:$A,0))</f>
        <v>4</v>
      </c>
      <c r="AM141" s="18">
        <f t="shared" si="15"/>
        <v>0.8</v>
      </c>
      <c r="AN141" s="18" t="str">
        <f>'Raw Data'!$AE137</f>
        <v>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v>
      </c>
      <c r="AO141" s="18" t="s">
        <v>578</v>
      </c>
      <c r="AP141" s="21" t="str">
        <f>substitute('Prompt Template'!$D$2,$AN$5,$AO141)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Z.&lt;/user_input&gt;
</v>
      </c>
      <c r="AQ141" s="18">
        <f t="array" ref="AQ141">index('Response Scoring'!$I:$I,match($A141,'Response Scoring'!$A:$A,0))</f>
        <v>4</v>
      </c>
      <c r="AR141" s="18">
        <f t="shared" si="16"/>
        <v>0.8</v>
      </c>
      <c r="AS141" s="24">
        <f t="shared" si="17"/>
        <v>7.805</v>
      </c>
      <c r="AT141" s="24">
        <f t="shared" si="18"/>
        <v>7.74</v>
      </c>
      <c r="AU141" s="18">
        <f t="shared" si="19"/>
        <v>31.64333333</v>
      </c>
      <c r="AV141" s="24">
        <f t="shared" si="20"/>
        <v>63.28666667</v>
      </c>
      <c r="AW141" s="18" t="str">
        <f t="shared" si="21"/>
        <v>AI Practitioner</v>
      </c>
      <c r="AX141" s="18" t="str">
        <f>'Raw Data'!AF137</f>
        <v>ChatGPT</v>
      </c>
      <c r="AY141" s="18" t="str">
        <f>'Raw Data'!AG137</f>
        <v>Yes</v>
      </c>
      <c r="AZ141" s="18" t="str">
        <f>'Raw Data'!AH137</f>
        <v/>
      </c>
      <c r="BA141" s="18" t="str">
        <f>'Raw Data'!AI137</f>
        <v/>
      </c>
      <c r="BB141" s="18" t="str">
        <f>'Raw Data'!AJ137</f>
        <v/>
      </c>
      <c r="BC141" s="18" t="str">
        <f>'Raw Data'!AK137</f>
        <v/>
      </c>
      <c r="BD141" s="18" t="str">
        <f>'Raw Data'!AL137</f>
        <v/>
      </c>
      <c r="BE141" s="18" t="str">
        <f>'Raw Data'!AM137</f>
        <v/>
      </c>
      <c r="BF141" s="18" t="str">
        <f>'Raw Data'!AN137</f>
        <v/>
      </c>
      <c r="BG141" s="18" t="str">
        <f>'Raw Data'!AO137</f>
        <v/>
      </c>
      <c r="BH141" s="18" t="str">
        <f>'Raw Data'!AP137</f>
        <v/>
      </c>
      <c r="BI141" s="18" t="str">
        <f>'Raw Data'!AQ137</f>
        <v/>
      </c>
      <c r="BJ141" s="18" t="str">
        <f>'Raw Data'!AR137</f>
        <v/>
      </c>
      <c r="BK141" s="18" t="str">
        <f>'Raw Data'!AS137</f>
        <v/>
      </c>
      <c r="BL141" s="18" t="str">
        <f>'Raw Data'!AT137</f>
        <v/>
      </c>
      <c r="BM141" s="18" t="str">
        <f>'Raw Data'!AU137</f>
        <v/>
      </c>
      <c r="BN141" s="18" t="str">
        <f>'Raw Data'!AV137</f>
        <v/>
      </c>
      <c r="BO141" s="18" t="str">
        <f>'Raw Data'!AW137</f>
        <v/>
      </c>
      <c r="BP141" s="18" t="str">
        <f>'Raw Data'!AX137</f>
        <v/>
      </c>
      <c r="BQ141" s="18" t="str">
        <f>'Raw Data'!AY137</f>
        <v/>
      </c>
      <c r="BR141" s="18" t="str">
        <f>'Raw Data'!AZ137</f>
        <v/>
      </c>
      <c r="BS141" s="18" t="str">
        <f>'Raw Data'!D137</f>
        <v/>
      </c>
      <c r="BT141" s="18" t="str">
        <f>'Raw Data'!E137</f>
        <v/>
      </c>
      <c r="BU141" s="18" t="str">
        <f>'Raw Data'!F137</f>
        <v>ZÉ</v>
      </c>
      <c r="BV141" s="25" t="str">
        <f>'Raw Data'!G137</f>
        <v>Loyalty</v>
      </c>
      <c r="BW141" s="25" t="str">
        <f t="shared" si="22"/>
        <v>#REF!</v>
      </c>
      <c r="BX141" s="25" t="str">
        <f>'Raw Data'!I137</f>
        <v>N/A</v>
      </c>
      <c r="BY141" s="18" t="str">
        <f>'Raw Data'!J137</f>
        <v/>
      </c>
      <c r="BZ141" s="18" t="str">
        <f>'Raw Data'!K137</f>
        <v/>
      </c>
      <c r="CA141" s="18" t="str">
        <f>'Raw Data'!L137</f>
        <v>Brazil</v>
      </c>
      <c r="CB141" s="18" t="str">
        <f>'Raw Data'!M137</f>
        <v>SAZ</v>
      </c>
      <c r="CC141" s="18" t="str">
        <f>'Raw Data'!N137</f>
        <v>Ambev</v>
      </c>
      <c r="CD141" s="25" t="str">
        <f>'Raw Data'!O137</f>
        <v>Bel - Loyalty</v>
      </c>
      <c r="CE141" s="17" t="str">
        <f>'Raw Data'!P137</f>
        <v>Light User</v>
      </c>
      <c r="CF141" s="17" t="str">
        <f>'Raw Data'!Q137</f>
        <v>Weekly</v>
      </c>
    </row>
    <row r="142" ht="15.75" customHeight="1">
      <c r="A142" s="18">
        <f>'Raw Data'!$A138</f>
        <v>136</v>
      </c>
      <c r="B142" s="18" t="str">
        <f>'Raw Data'!$R138</f>
        <v>Daily</v>
      </c>
      <c r="C142" s="18">
        <f t="shared" si="1"/>
        <v>1</v>
      </c>
      <c r="D142" s="18" t="str">
        <f>'Raw Data'!$S138</f>
        <v>Analyzing data or documents to extract insights or summaries, Creating first drafts of content from scratch (reports, proposals, marketing copy), Editing or improving text I’ve already written (emails, documents, presentations), Brainstorming ideas, testing concepts, or getting feedback on my thinking</v>
      </c>
      <c r="E142" s="18">
        <f t="shared" si="2"/>
        <v>2</v>
      </c>
      <c r="F142" s="19">
        <f t="shared" si="3"/>
        <v>0.6666666667</v>
      </c>
      <c r="G142" s="20" t="str">
        <f>'Raw Data'!T138</f>
        <v>I create fresh prompts each time I use AI</v>
      </c>
      <c r="H142" s="18">
        <f t="shared" si="4"/>
        <v>0.25</v>
      </c>
      <c r="I142" s="18" t="str">
        <f>'Raw Data'!$U138</f>
        <v>Create a systematic process where AI handles data analysis and summary generation consistently</v>
      </c>
      <c r="J142" s="18">
        <f t="shared" si="5"/>
        <v>1</v>
      </c>
      <c r="K142" s="18" t="str">
        <f>'Raw Data'!$V138</f>
        <v>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v>
      </c>
      <c r="L142" s="18" t="s">
        <v>579</v>
      </c>
      <c r="M142" s="21" t="str">
        <f>substitute('Prompt Template'!$A$2,$K$5,$L142)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planejamento.&lt;/user_input&gt;</v>
      </c>
      <c r="N142" s="18">
        <f t="array" ref="N142">index('Response Scoring'!$C:$C,match($A142,'Response Scoring'!$A:$A,0))</f>
        <v>3</v>
      </c>
      <c r="O142" s="19">
        <f t="shared" si="6"/>
        <v>1</v>
      </c>
      <c r="P142" s="18" t="str">
        <f>'Raw Data'!$W138</f>
        <v>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v>
      </c>
      <c r="Q142" s="18" t="s">
        <v>580</v>
      </c>
      <c r="R142" s="21" t="str">
        <f>substitute('Prompt Template'!$B$2,$P$5,$Q142)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profissionais.&lt;/user_input&gt;</v>
      </c>
      <c r="S142" s="18">
        <f t="array" ref="S142">index('Response Scoring'!$E:$E,match($A142,'Response Scoring'!$A:$A,0))</f>
        <v>1</v>
      </c>
      <c r="T142" s="19">
        <f t="shared" si="7"/>
        <v>0.3333333333</v>
      </c>
      <c r="U142" s="19">
        <f t="shared" si="8"/>
        <v>4.25</v>
      </c>
      <c r="V142" s="18" t="str">
        <f>'Raw Data'!$X138</f>
        <v>Predicting next week’s stock market performance for investment decisions</v>
      </c>
      <c r="W142" s="18">
        <f t="shared" si="9"/>
        <v>0</v>
      </c>
      <c r="X142" s="18" t="str">
        <f>'Raw Data'!$Y138</f>
        <v>Hallucinations (generating false or misleading information)</v>
      </c>
      <c r="Y142" s="22">
        <f t="shared" si="10"/>
        <v>0.25</v>
      </c>
      <c r="Z142" s="18" t="str">
        <f>'Raw Data'!$Z138</f>
        <v>Anonymize information by removing identifying details</v>
      </c>
      <c r="AA142" s="19">
        <f t="shared" si="11"/>
        <v>0.5</v>
      </c>
      <c r="AB142" s="18" t="str">
        <f>'Raw Data'!$AA138</f>
        <v>Sometimes: I do a quick check against known data or references</v>
      </c>
      <c r="AC142" s="18">
        <f t="shared" si="12"/>
        <v>0.67</v>
      </c>
      <c r="AD142" s="18" t="str">
        <f>'Raw Data'!$AB138</f>
        <v>Use a different AI tool to review and verify the content</v>
      </c>
      <c r="AE142" s="18">
        <f t="shared" si="13"/>
        <v>0.25</v>
      </c>
      <c r="AF142" s="23">
        <v>4.7</v>
      </c>
      <c r="AG142" s="18" t="str">
        <f>'Raw Data'!$AC138</f>
        <v>Frequently: I systematically refine prompts until I’m satisfied</v>
      </c>
      <c r="AH142" s="18">
        <f t="shared" si="14"/>
        <v>1</v>
      </c>
      <c r="AI142" s="18" t="str">
        <f>'Raw Data'!$AD138</f>
        <v>Chat tenho uma reunião de trabalho para discutir uma nova iniciativa. Me ajude à me preparar resumindo os principais pontos de discussão, possíveis perguntas dos participantes e sugestões de como apresentar a proposta de forma clara e convincente.</v>
      </c>
      <c r="AJ142" s="18" t="s">
        <v>581</v>
      </c>
      <c r="AK142" s="21" t="str">
        <f>substitute('Prompt Template'!$C$2,$AI$5,$AJ142)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de trabalho para discutir uma nova iniciativa. Me ajude à me preparar resumindo os principais pontos de discussão, possíveis perguntas dos participantes e sugestões de como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de trabalho para discutir uma nova iniciativa. Me ajude à me preparar resumindo os principais pontos de discussão, possíveis perguntas dos participantes e sugestões de como apresentar a proposta de forma clara e convincente.&lt;/user_input&gt;</v>
      </c>
      <c r="AL142" s="18">
        <f t="array" ref="AL142">index('Response Scoring'!$G:$G,match($A142,'Response Scoring'!$A:$A,0))</f>
        <v>3</v>
      </c>
      <c r="AM142" s="18">
        <f t="shared" si="15"/>
        <v>0.6</v>
      </c>
      <c r="AN142" s="18" t="str">
        <f>'Raw Data'!$AE138</f>
        <v>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v>
      </c>
      <c r="AO142" s="18" t="s">
        <v>582</v>
      </c>
      <c r="AP142" s="21" t="str">
        <f>substitute('Prompt Template'!$D$2,$AN$5,$AO142)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concorrentes.&lt;/user_input&gt;
</v>
      </c>
      <c r="AQ142" s="18">
        <f t="array" ref="AQ142">index('Response Scoring'!$I:$I,match($A142,'Response Scoring'!$A:$A,0))</f>
        <v>3</v>
      </c>
      <c r="AR142" s="18">
        <f t="shared" si="16"/>
        <v>0.6</v>
      </c>
      <c r="AS142" s="24">
        <f t="shared" si="17"/>
        <v>6.6</v>
      </c>
      <c r="AT142" s="24">
        <f t="shared" si="18"/>
        <v>6.8</v>
      </c>
      <c r="AU142" s="18">
        <f t="shared" si="19"/>
        <v>26.4</v>
      </c>
      <c r="AV142" s="24">
        <f t="shared" si="20"/>
        <v>52.8</v>
      </c>
      <c r="AW142" s="18" t="str">
        <f t="shared" si="21"/>
        <v>AI Experimenter</v>
      </c>
      <c r="AX142" s="18" t="str">
        <f>'Raw Data'!AF138</f>
        <v>ChatGPT, CoPilot</v>
      </c>
      <c r="AY142" s="18" t="str">
        <f>'Raw Data'!AG138</f>
        <v>No</v>
      </c>
      <c r="AZ142" s="18" t="str">
        <f>'Raw Data'!AH138</f>
        <v/>
      </c>
      <c r="BA142" s="18" t="str">
        <f>'Raw Data'!AI138</f>
        <v/>
      </c>
      <c r="BB142" s="18" t="str">
        <f>'Raw Data'!AJ138</f>
        <v/>
      </c>
      <c r="BC142" s="18" t="str">
        <f>'Raw Data'!AK138</f>
        <v/>
      </c>
      <c r="BD142" s="18" t="str">
        <f>'Raw Data'!AL138</f>
        <v/>
      </c>
      <c r="BE142" s="18" t="str">
        <f>'Raw Data'!AM138</f>
        <v/>
      </c>
      <c r="BF142" s="18" t="str">
        <f>'Raw Data'!AN138</f>
        <v/>
      </c>
      <c r="BG142" s="18" t="str">
        <f>'Raw Data'!AO138</f>
        <v/>
      </c>
      <c r="BH142" s="18" t="str">
        <f>'Raw Data'!AP138</f>
        <v/>
      </c>
      <c r="BI142" s="18" t="str">
        <f>'Raw Data'!AQ138</f>
        <v/>
      </c>
      <c r="BJ142" s="18" t="str">
        <f>'Raw Data'!AR138</f>
        <v/>
      </c>
      <c r="BK142" s="18" t="str">
        <f>'Raw Data'!AS138</f>
        <v/>
      </c>
      <c r="BL142" s="18" t="str">
        <f>'Raw Data'!AT138</f>
        <v/>
      </c>
      <c r="BM142" s="18" t="str">
        <f>'Raw Data'!AU138</f>
        <v/>
      </c>
      <c r="BN142" s="18" t="str">
        <f>'Raw Data'!AV138</f>
        <v/>
      </c>
      <c r="BO142" s="18" t="str">
        <f>'Raw Data'!AW138</f>
        <v/>
      </c>
      <c r="BP142" s="18" t="str">
        <f>'Raw Data'!AX138</f>
        <v/>
      </c>
      <c r="BQ142" s="18" t="str">
        <f>'Raw Data'!AY138</f>
        <v/>
      </c>
      <c r="BR142" s="18" t="str">
        <f>'Raw Data'!AZ138</f>
        <v/>
      </c>
      <c r="BS142" s="18" t="str">
        <f>'Raw Data'!D138</f>
        <v/>
      </c>
      <c r="BT142" s="18" t="str">
        <f>'Raw Data'!E138</f>
        <v/>
      </c>
      <c r="BU142" s="18" t="str">
        <f>'Raw Data'!F138</f>
        <v>ZÉ</v>
      </c>
      <c r="BV142" s="25" t="str">
        <f>'Raw Data'!G138</f>
        <v>Operations</v>
      </c>
      <c r="BW142" s="25" t="str">
        <f t="shared" si="22"/>
        <v>#REF!</v>
      </c>
      <c r="BX142" s="25" t="str">
        <f>'Raw Data'!I138</f>
        <v>N/A</v>
      </c>
      <c r="BY142" s="18" t="str">
        <f>'Raw Data'!J138</f>
        <v/>
      </c>
      <c r="BZ142" s="18" t="str">
        <f>'Raw Data'!K138</f>
        <v/>
      </c>
      <c r="CA142" s="18" t="str">
        <f>'Raw Data'!L138</f>
        <v>Brazil</v>
      </c>
      <c r="CB142" s="18" t="str">
        <f>'Raw Data'!M138</f>
        <v>SAZ</v>
      </c>
      <c r="CC142" s="18" t="str">
        <f>'Raw Data'!N138</f>
        <v>Ambev</v>
      </c>
      <c r="CD142" s="25" t="str">
        <f>'Raw Data'!O138</f>
        <v>Sessin - Operations</v>
      </c>
      <c r="CE142" s="17" t="str">
        <f>'Raw Data'!P138</f>
        <v>Light User</v>
      </c>
      <c r="CF142" s="17" t="str">
        <f>'Raw Data'!Q138</f>
        <v>Weekly</v>
      </c>
    </row>
    <row r="143" ht="15.75" customHeight="1">
      <c r="A143" s="18">
        <f>'Raw Data'!$A139</f>
        <v>137</v>
      </c>
      <c r="B143" s="18" t="str">
        <f>'Raw Data'!$R139</f>
        <v>Several times a week</v>
      </c>
      <c r="C143" s="18">
        <f t="shared" si="1"/>
        <v>0.75</v>
      </c>
      <c r="D143" s="18" t="str">
        <f>'Raw Data'!$S139</f>
        <v>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143" s="18">
        <f t="shared" si="2"/>
        <v>2</v>
      </c>
      <c r="F143" s="19">
        <f t="shared" si="3"/>
        <v>0.6666666667</v>
      </c>
      <c r="G143" s="20" t="str">
        <f>'Raw Data'!T139</f>
        <v>I’ve built custom AI tools (CustomGPTs, Copilot Agents, Google Gems, Claude Projects) for repetitive tasks</v>
      </c>
      <c r="H143" s="18">
        <f t="shared" si="4"/>
        <v>0.75</v>
      </c>
      <c r="I143" s="18" t="str">
        <f>'Raw Data'!$U139</f>
        <v>Create a systematic process where AI handles data analysis and summary generation consistently</v>
      </c>
      <c r="J143" s="18">
        <f t="shared" si="5"/>
        <v>1</v>
      </c>
      <c r="K143" s="18" t="str">
        <f>'Raw Data'!$V139</f>
        <v>Usaria AI para aprender um mais sobre o assunto e pediria ajuda para para que a apresentação seja estruturada para atender o proposito da reunião</v>
      </c>
      <c r="L143" s="18" t="s">
        <v>583</v>
      </c>
      <c r="M143" s="21" t="str">
        <f>substitute('Prompt Template'!$A$2,$K$5,$L143)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aprender um mais sobre o assunto e pediria ajuda para para que a apresentação seja estruturada para atender o proposito da reunião&lt;/user_input&gt;</v>
      </c>
      <c r="N143" s="18">
        <f t="array" ref="N143">index('Response Scoring'!$C:$C,match($A143,'Response Scoring'!$A:$A,0))</f>
        <v>1</v>
      </c>
      <c r="O143" s="19">
        <f t="shared" si="6"/>
        <v>0.3333333333</v>
      </c>
      <c r="P143" s="18" t="str">
        <f>'Raw Data'!$W139</f>
        <v>Principalmente para me ajudar com análises de resultados sendo um facilitador pra a escrita de consultas SQL, criando visualizações, trazendo insights   e ajudando a construção dos produtos de revenue</v>
      </c>
      <c r="Q143" s="18" t="s">
        <v>584</v>
      </c>
      <c r="R143" s="21" t="str">
        <f>substitute('Prompt Template'!$B$2,$P$5,$Q143)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para me ajudar com análises de resultados sendo um facilitador pra a escrita de consultas SQL, criando visualizações, trazendo insights   e ajudando a construção dos produtos de revenue&lt;/user_input&gt;</v>
      </c>
      <c r="S143" s="18">
        <f t="array" ref="S143">index('Response Scoring'!$E:$E,match($A143,'Response Scoring'!$A:$A,0))</f>
        <v>2</v>
      </c>
      <c r="T143" s="19">
        <f t="shared" si="7"/>
        <v>0.6666666667</v>
      </c>
      <c r="U143" s="19">
        <f t="shared" si="8"/>
        <v>4.166666667</v>
      </c>
      <c r="V143" s="18" t="str">
        <f>'Raw Data'!$X139</f>
        <v>Analyzing presentation slides to evaluate both the visual design and written content for consistency</v>
      </c>
      <c r="W143" s="18">
        <f t="shared" si="9"/>
        <v>1</v>
      </c>
      <c r="X143" s="18" t="str">
        <f>'Raw Data'!$Y139</f>
        <v>Data privacy concerns when information is shared with an LLM</v>
      </c>
      <c r="Y143" s="22">
        <f t="shared" si="10"/>
        <v>0.25</v>
      </c>
      <c r="Z143" s="18" t="str">
        <f>'Raw Data'!$Z139</f>
        <v>Only share information that you would be comfortable sharing internally with a colleague, Use secure company instances or enterprise plans when available, Anonymize information by removing identifying details</v>
      </c>
      <c r="AA143" s="19">
        <f t="shared" si="11"/>
        <v>1</v>
      </c>
      <c r="AB143" s="18" t="str">
        <f>'Raw Data'!$AA139</f>
        <v>Sometimes: I do a quick check against known data or references</v>
      </c>
      <c r="AC143" s="18">
        <f t="shared" si="12"/>
        <v>0.67</v>
      </c>
      <c r="AD143" s="18" t="str">
        <f>'Raw Data'!$AB139</f>
        <v>Cross-reference key claims with reliable external sources, Verify any calculations or data analysis independently, Ask the same AI tool to double-check its work for accuracy</v>
      </c>
      <c r="AE143" s="18">
        <f t="shared" si="13"/>
        <v>0.75</v>
      </c>
      <c r="AF143" s="23">
        <v>7.7</v>
      </c>
      <c r="AG143" s="18" t="str">
        <f>'Raw Data'!$AC139</f>
        <v>Sometimes: I iterate 2–3 times to reach a good result</v>
      </c>
      <c r="AH143" s="18">
        <f t="shared" si="14"/>
        <v>0.67</v>
      </c>
      <c r="AI143" s="18" t="str">
        <f>'Raw Data'!$AD139</f>
        <v>Primeiro peço para o chat se comportar como a referência ou especialista na tarefa que preciso que seja realizada, depois passo o contexto, passo as limitações do que não quero que seja feito</v>
      </c>
      <c r="AJ143" s="18" t="s">
        <v>585</v>
      </c>
      <c r="AK143" s="21" t="str">
        <f>substitute('Prompt Template'!$C$2,$AI$5,$AJ143)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&lt;prompt&gt;Primeiro peço para o chat se comportar como a referência ou especialista na tarefa que preciso que seja realizada, depois passo o contexto, passo as limitações do que não quero que seja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&lt;user_input&gt;Primeiro peço para o chat se comportar como a referência ou especialista na tarefa que preciso que seja realizada, depois passo o contexto, passo as limitações do que não quero que seja feito&lt;/user_input&gt;</v>
      </c>
      <c r="AL143" s="18">
        <f t="array" ref="AL143">index('Response Scoring'!$G:$G,match($A143,'Response Scoring'!$A:$A,0))</f>
        <v>2</v>
      </c>
      <c r="AM143" s="18">
        <f t="shared" si="15"/>
        <v>0.4</v>
      </c>
      <c r="AN143" s="18" t="str">
        <f>'Raw Data'!$AE139</f>
        <v>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v>
      </c>
      <c r="AO143" s="18" t="s">
        <v>586</v>
      </c>
      <c r="AP143" s="21" t="str">
        <f>substitute('Prompt Template'!$D$2,$AN$5,$AO143)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diferenças&lt;/user_input&gt;
</v>
      </c>
      <c r="AQ143" s="18">
        <f t="array" ref="AQ143">index('Response Scoring'!$I:$I,match($A143,'Response Scoring'!$A:$A,0))</f>
        <v>4</v>
      </c>
      <c r="AR143" s="18">
        <f t="shared" si="16"/>
        <v>0.8</v>
      </c>
      <c r="AS143" s="24">
        <f t="shared" si="17"/>
        <v>6.405</v>
      </c>
      <c r="AT143" s="24">
        <f t="shared" si="18"/>
        <v>4.54</v>
      </c>
      <c r="AU143" s="18">
        <f t="shared" si="19"/>
        <v>28.84333333</v>
      </c>
      <c r="AV143" s="24">
        <f t="shared" si="20"/>
        <v>57.68666667</v>
      </c>
      <c r="AW143" s="18" t="str">
        <f t="shared" si="21"/>
        <v>AI Experimenter</v>
      </c>
      <c r="AX143" s="18" t="str">
        <f>'Raw Data'!AF139</f>
        <v>ChatGPT, Gemini, Claude</v>
      </c>
      <c r="AY143" s="18" t="str">
        <f>'Raw Data'!AG139</f>
        <v>No</v>
      </c>
      <c r="AZ143" s="18" t="str">
        <f>'Raw Data'!AH139</f>
        <v/>
      </c>
      <c r="BA143" s="18" t="str">
        <f>'Raw Data'!AI139</f>
        <v/>
      </c>
      <c r="BB143" s="18" t="str">
        <f>'Raw Data'!AJ139</f>
        <v/>
      </c>
      <c r="BC143" s="18" t="str">
        <f>'Raw Data'!AK139</f>
        <v/>
      </c>
      <c r="BD143" s="18" t="str">
        <f>'Raw Data'!AL139</f>
        <v/>
      </c>
      <c r="BE143" s="18" t="str">
        <f>'Raw Data'!AM139</f>
        <v/>
      </c>
      <c r="BF143" s="18" t="str">
        <f>'Raw Data'!AN139</f>
        <v/>
      </c>
      <c r="BG143" s="18" t="str">
        <f>'Raw Data'!AO139</f>
        <v/>
      </c>
      <c r="BH143" s="18" t="str">
        <f>'Raw Data'!AP139</f>
        <v/>
      </c>
      <c r="BI143" s="18" t="str">
        <f>'Raw Data'!AQ139</f>
        <v/>
      </c>
      <c r="BJ143" s="18" t="str">
        <f>'Raw Data'!AR139</f>
        <v/>
      </c>
      <c r="BK143" s="18" t="str">
        <f>'Raw Data'!AS139</f>
        <v/>
      </c>
      <c r="BL143" s="18" t="str">
        <f>'Raw Data'!AT139</f>
        <v/>
      </c>
      <c r="BM143" s="18" t="str">
        <f>'Raw Data'!AU139</f>
        <v/>
      </c>
      <c r="BN143" s="18" t="str">
        <f>'Raw Data'!AV139</f>
        <v/>
      </c>
      <c r="BO143" s="18" t="str">
        <f>'Raw Data'!AW139</f>
        <v/>
      </c>
      <c r="BP143" s="18" t="str">
        <f>'Raw Data'!AX139</f>
        <v/>
      </c>
      <c r="BQ143" s="18" t="str">
        <f>'Raw Data'!AY139</f>
        <v/>
      </c>
      <c r="BR143" s="18" t="str">
        <f>'Raw Data'!AZ139</f>
        <v/>
      </c>
      <c r="BS143" s="18" t="str">
        <f>'Raw Data'!D139</f>
        <v/>
      </c>
      <c r="BT143" s="18" t="str">
        <f>'Raw Data'!E139</f>
        <v/>
      </c>
      <c r="BU143" s="18" t="str">
        <f>'Raw Data'!F139</f>
        <v>ZÉ</v>
      </c>
      <c r="BV143" s="25" t="str">
        <f>'Raw Data'!G139</f>
        <v>Dig. Insights / Finance</v>
      </c>
      <c r="BW143" s="25" t="str">
        <f t="shared" si="22"/>
        <v>#REF!</v>
      </c>
      <c r="BX143" s="25" t="str">
        <f>'Raw Data'!I139</f>
        <v>N/A</v>
      </c>
      <c r="BY143" s="18" t="str">
        <f>'Raw Data'!J139</f>
        <v/>
      </c>
      <c r="BZ143" s="18" t="str">
        <f>'Raw Data'!K139</f>
        <v/>
      </c>
      <c r="CA143" s="18" t="str">
        <f>'Raw Data'!L139</f>
        <v>Brazil</v>
      </c>
      <c r="CB143" s="18" t="str">
        <f>'Raw Data'!M139</f>
        <v>SAZ</v>
      </c>
      <c r="CC143" s="18" t="str">
        <f>'Raw Data'!N139</f>
        <v>Ambev</v>
      </c>
      <c r="CD143" s="25" t="str">
        <f>'Raw Data'!O139</f>
        <v>Azambuja - Dig. Insights / Finance</v>
      </c>
      <c r="CE143" s="17" t="str">
        <f>'Raw Data'!P139</f>
        <v>Light User</v>
      </c>
      <c r="CF143" s="17" t="str">
        <f>'Raw Data'!Q139</f>
        <v>Monthly</v>
      </c>
    </row>
    <row r="144" ht="15.75" customHeight="1">
      <c r="A144" s="18">
        <f>'Raw Data'!$A140</f>
        <v>138</v>
      </c>
      <c r="B144" s="18" t="str">
        <f>'Raw Data'!$R140</f>
        <v>Several times a week</v>
      </c>
      <c r="C144" s="18">
        <f t="shared" si="1"/>
        <v>0.75</v>
      </c>
      <c r="D144" s="18" t="str">
        <f>'Raw Data'!$S140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44" s="18">
        <f t="shared" si="2"/>
        <v>3</v>
      </c>
      <c r="F144" s="19">
        <f t="shared" si="3"/>
        <v>1</v>
      </c>
      <c r="G144" s="20" t="str">
        <f>'Raw Data'!T140</f>
        <v>I maintain a library of prompts that I reuse frequently</v>
      </c>
      <c r="H144" s="18">
        <f t="shared" si="4"/>
        <v>0.5</v>
      </c>
      <c r="I144" s="18" t="str">
        <f>'Raw Data'!$U140</f>
        <v>Use AI to help analyze each data source, then compile results manually</v>
      </c>
      <c r="J144" s="18">
        <f t="shared" si="5"/>
        <v>0.67</v>
      </c>
      <c r="K144" s="18" t="str">
        <f>'Raw Data'!$V140</f>
        <v>I’d input the roles and priorities of my stakeholders so AI can suggest key questions and a strong structure. Then I’d add my content for AI to refine and adapt it to their expectations.</v>
      </c>
      <c r="L144" s="18" t="s">
        <v>587</v>
      </c>
      <c r="M144" s="21" t="str">
        <f>substitute('Prompt Template'!$A$2,$K$5,$L144)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input the roles and priorities of my stakeholders so AI can suggest key questions and a strong structure. Then I’d add my content for AI to refine and adapt it to their expectations.&lt;/user_input&gt;</v>
      </c>
      <c r="N144" s="18">
        <f t="array" ref="N144">index('Response Scoring'!$C:$C,match($A144,'Response Scoring'!$A:$A,0))</f>
        <v>2</v>
      </c>
      <c r="O144" s="19">
        <f t="shared" si="6"/>
        <v>0.6666666667</v>
      </c>
      <c r="P144" s="18" t="str">
        <f>'Raw Data'!$W140</f>
        <v>I use AI to translate content, draft clear emails, extract key takeaways from documents, generate and debug SQL code, tabulate survey results with insights, and run quick statistical analyses that normally take much longer.</v>
      </c>
      <c r="Q144" s="18" t="s">
        <v>588</v>
      </c>
      <c r="R144" s="21" t="str">
        <f>substitute('Prompt Template'!$B$2,$P$5,$Q144)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translate content, draft clear emails, extract key takeaways from documents, generate and debug SQL code, tabulate survey results with insights, and run quick statistical analyses that normally take much longer.&lt;/user_input&gt;</v>
      </c>
      <c r="S144" s="18">
        <f t="array" ref="S144">index('Response Scoring'!$E:$E,match($A144,'Response Scoring'!$A:$A,0))</f>
        <v>1</v>
      </c>
      <c r="T144" s="19">
        <f t="shared" si="7"/>
        <v>0.3333333333</v>
      </c>
      <c r="U144" s="19">
        <f t="shared" si="8"/>
        <v>3.92</v>
      </c>
      <c r="V144" s="18" t="str">
        <f>'Raw Data'!$X140</f>
        <v>Creating a complete slide deck with visual design for an important client presentation</v>
      </c>
      <c r="W144" s="18">
        <f t="shared" si="9"/>
        <v>0</v>
      </c>
      <c r="X144" s="18" t="str">
        <f>'Raw Data'!$Y140</f>
        <v>Hallucinations (generating false or misleading information), Biases in answers, Data privacy concerns when information is shared with an LLM, Vulnerability to manipulation by bad actors</v>
      </c>
      <c r="Y144" s="22">
        <f t="shared" si="10"/>
        <v>1</v>
      </c>
      <c r="Z144" s="18" t="str">
        <f>'Raw Data'!$Z140</f>
        <v>Avoid using AI tools for anything work-related, Verify that the AI tool has SSL/HTTPS encryption before using it, Anonymize information by removing identifying details, Use secure company instances or enterprise plans when available</v>
      </c>
      <c r="AA144" s="19">
        <f t="shared" si="11"/>
        <v>0</v>
      </c>
      <c r="AB144" s="18" t="str">
        <f>'Raw Data'!$AA140</f>
        <v>Sometimes: I do a quick check against known data or references</v>
      </c>
      <c r="AC144" s="18">
        <f t="shared" si="12"/>
        <v>0.67</v>
      </c>
      <c r="AD144" s="18" t="str">
        <f>'Raw Data'!$AB140</f>
        <v>Check if the response uses confident language and specific details, Use a different AI tool to review and verify the content, Cross-reference key claims with reliable external sources, Verify any calculations or data analysis independently</v>
      </c>
      <c r="AE144" s="18">
        <f t="shared" si="13"/>
        <v>0</v>
      </c>
      <c r="AF144" s="23">
        <v>9.0</v>
      </c>
      <c r="AG144" s="18" t="str">
        <f>'Raw Data'!$AC140</f>
        <v>Sometimes: I iterate 2–3 times to reach a good result</v>
      </c>
      <c r="AH144" s="18">
        <f t="shared" si="14"/>
        <v>0.67</v>
      </c>
      <c r="AI144" s="18" t="str">
        <f>'Raw Data'!$AD140</f>
        <v>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v>
      </c>
      <c r="AJ144" s="18" t="s">
        <v>589</v>
      </c>
      <c r="AK144" s="21" t="str">
        <f>substitute('Prompt Template'!$C$2,$AI$5,$AJ144)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output.&lt;/user_input&gt;</v>
      </c>
      <c r="AL144" s="18">
        <f t="array" ref="AL144">index('Response Scoring'!$G:$G,match($A144,'Response Scoring'!$A:$A,0))</f>
        <v>4</v>
      </c>
      <c r="AM144" s="18">
        <f t="shared" si="15"/>
        <v>0.8</v>
      </c>
      <c r="AN144" s="18" t="str">
        <f>'Raw Data'!$AE140</f>
        <v>I don’t know how to create custom AI instructions</v>
      </c>
      <c r="AO144" s="18" t="s">
        <v>590</v>
      </c>
      <c r="AP144" s="21" t="str">
        <f>substitute('Prompt Template'!$D$2,$AN$5,$AO144)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144" s="18">
        <f t="array" ref="AQ144">index('Response Scoring'!$I:$I,match($A144,'Response Scoring'!$A:$A,0))</f>
        <v>0</v>
      </c>
      <c r="AR144" s="18">
        <f t="shared" si="16"/>
        <v>0</v>
      </c>
      <c r="AS144" s="24">
        <f t="shared" si="17"/>
        <v>3.805</v>
      </c>
      <c r="AT144" s="24">
        <f t="shared" si="18"/>
        <v>7.74</v>
      </c>
      <c r="AU144" s="18">
        <f t="shared" si="19"/>
        <v>24.45</v>
      </c>
      <c r="AV144" s="24">
        <f t="shared" si="20"/>
        <v>48.9</v>
      </c>
      <c r="AW144" s="18" t="str">
        <f t="shared" si="21"/>
        <v>AI Experimenter</v>
      </c>
      <c r="AX144" s="18" t="str">
        <f>'Raw Data'!AF140</f>
        <v>ChatGPT</v>
      </c>
      <c r="AY144" s="18" t="str">
        <f>'Raw Data'!AG140</f>
        <v>No</v>
      </c>
      <c r="AZ144" s="18" t="str">
        <f>'Raw Data'!AH140</f>
        <v/>
      </c>
      <c r="BA144" s="18" t="str">
        <f>'Raw Data'!AI140</f>
        <v/>
      </c>
      <c r="BB144" s="18" t="str">
        <f>'Raw Data'!AJ140</f>
        <v/>
      </c>
      <c r="BC144" s="18" t="str">
        <f>'Raw Data'!AK140</f>
        <v/>
      </c>
      <c r="BD144" s="18" t="str">
        <f>'Raw Data'!AL140</f>
        <v/>
      </c>
      <c r="BE144" s="18" t="str">
        <f>'Raw Data'!AM140</f>
        <v/>
      </c>
      <c r="BF144" s="18" t="str">
        <f>'Raw Data'!AN140</f>
        <v/>
      </c>
      <c r="BG144" s="18" t="str">
        <f>'Raw Data'!AO140</f>
        <v/>
      </c>
      <c r="BH144" s="18" t="str">
        <f>'Raw Data'!AP140</f>
        <v/>
      </c>
      <c r="BI144" s="18" t="str">
        <f>'Raw Data'!AQ140</f>
        <v/>
      </c>
      <c r="BJ144" s="18" t="str">
        <f>'Raw Data'!AR140</f>
        <v/>
      </c>
      <c r="BK144" s="18" t="str">
        <f>'Raw Data'!AS140</f>
        <v/>
      </c>
      <c r="BL144" s="18" t="str">
        <f>'Raw Data'!AT140</f>
        <v/>
      </c>
      <c r="BM144" s="18" t="str">
        <f>'Raw Data'!AU140</f>
        <v/>
      </c>
      <c r="BN144" s="18" t="str">
        <f>'Raw Data'!AV140</f>
        <v/>
      </c>
      <c r="BO144" s="18" t="str">
        <f>'Raw Data'!AW140</f>
        <v/>
      </c>
      <c r="BP144" s="18" t="str">
        <f>'Raw Data'!AX140</f>
        <v/>
      </c>
      <c r="BQ144" s="18" t="str">
        <f>'Raw Data'!AY140</f>
        <v/>
      </c>
      <c r="BR144" s="18" t="str">
        <f>'Raw Data'!AZ140</f>
        <v/>
      </c>
      <c r="BS144" s="18" t="str">
        <f>'Raw Data'!D140</f>
        <v/>
      </c>
      <c r="BT144" s="18" t="str">
        <f>'Raw Data'!E140</f>
        <v/>
      </c>
      <c r="BU144" s="18" t="str">
        <f>'Raw Data'!F140</f>
        <v>#N/A</v>
      </c>
      <c r="BV144" s="25" t="str">
        <f>'Raw Data'!G140</f>
        <v>#N/A</v>
      </c>
      <c r="BW144" s="25" t="str">
        <f t="shared" si="22"/>
        <v>#N/A</v>
      </c>
      <c r="BX144" s="25" t="str">
        <f>'Raw Data'!I140</f>
        <v>#N/A</v>
      </c>
      <c r="BY144" s="18" t="str">
        <f>'Raw Data'!J140</f>
        <v/>
      </c>
      <c r="BZ144" s="18" t="str">
        <f>'Raw Data'!K140</f>
        <v/>
      </c>
      <c r="CA144" s="18" t="str">
        <f>'Raw Data'!L140</f>
        <v>#N/A</v>
      </c>
      <c r="CB144" s="18" t="str">
        <f>'Raw Data'!M140</f>
        <v>#N/A</v>
      </c>
      <c r="CC144" s="18" t="str">
        <f>'Raw Data'!N140</f>
        <v>#N/A</v>
      </c>
      <c r="CD144" s="25" t="str">
        <f>'Raw Data'!O140</f>
        <v>#N/A</v>
      </c>
      <c r="CE144" s="17" t="str">
        <f>'Raw Data'!P140</f>
        <v>#N/A</v>
      </c>
      <c r="CF144" s="17" t="str">
        <f>'Raw Data'!Q140</f>
        <v>#N/A</v>
      </c>
    </row>
    <row r="145" ht="15.75" customHeight="1">
      <c r="A145" s="18">
        <f>'Raw Data'!$A141</f>
        <v>139</v>
      </c>
      <c r="B145" s="18" t="str">
        <f>'Raw Data'!$R141</f>
        <v>Daily</v>
      </c>
      <c r="C145" s="18">
        <f t="shared" si="1"/>
        <v>1</v>
      </c>
      <c r="D145" s="18" t="str">
        <f>'Raw Data'!$S141</f>
        <v>Writing or debugging code, scripts, or formulas, Editing or improving text I’ve already written (emails, documents, presentations), Getting quick answers to specific questions or looking up information, Analyzing data or documents to extract insights or summaries, Brainstorming ideas, testing concepts, or getting feedback on my thinking</v>
      </c>
      <c r="E145" s="18">
        <f t="shared" si="2"/>
        <v>2</v>
      </c>
      <c r="F145" s="19">
        <f t="shared" si="3"/>
        <v>0.6666666667</v>
      </c>
      <c r="G145" s="20" t="str">
        <f>'Raw Data'!T141</f>
        <v>I’ve built custom AI tools (CustomGPTs, Copilot Agents, Google Gems, Claude Projects) for repetitive tasks</v>
      </c>
      <c r="H145" s="18">
        <f t="shared" si="4"/>
        <v>0.75</v>
      </c>
      <c r="I145" s="18" t="str">
        <f>'Raw Data'!$U141</f>
        <v>Create a systematic process where AI handles data analysis and summary generation consistently</v>
      </c>
      <c r="J145" s="18">
        <f t="shared" si="5"/>
        <v>1</v>
      </c>
      <c r="K145" s="18" t="str">
        <f>'Raw Data'!$V141</f>
        <v>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v>
      </c>
      <c r="L145" s="18" t="s">
        <v>591</v>
      </c>
      <c r="M145" s="21" t="str">
        <f>substitute('Prompt Template'!$A$2,$K$5,$L145)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perguntas.&lt;/user_input&gt;</v>
      </c>
      <c r="N145" s="18">
        <f t="array" ref="N145">index('Response Scoring'!$C:$C,match($A145,'Response Scoring'!$A:$A,0))</f>
        <v>3</v>
      </c>
      <c r="O145" s="19">
        <f t="shared" si="6"/>
        <v>1</v>
      </c>
      <c r="P145" s="18" t="str">
        <f>'Raw Data'!$W141</f>
        <v>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v>
      </c>
      <c r="Q145" s="18" t="s">
        <v>592</v>
      </c>
      <c r="R145" s="21" t="str">
        <f>substitute('Prompt Template'!$B$2,$P$5,$Q145)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scripts.&lt;/user_input&gt;</v>
      </c>
      <c r="S145" s="18">
        <f t="array" ref="S145">index('Response Scoring'!$E:$E,match($A145,'Response Scoring'!$A:$A,0))</f>
        <v>3</v>
      </c>
      <c r="T145" s="19">
        <f t="shared" si="7"/>
        <v>1</v>
      </c>
      <c r="U145" s="19">
        <f t="shared" si="8"/>
        <v>5.416666667</v>
      </c>
      <c r="V145" s="18" t="str">
        <f>'Raw Data'!$X141</f>
        <v>Analyzing presentation slides to evaluate both the visual design and written content for consistency</v>
      </c>
      <c r="W145" s="18">
        <f t="shared" si="9"/>
        <v>1</v>
      </c>
      <c r="X145" s="18" t="str">
        <f>'Raw Data'!$Y141</f>
        <v>Hallucinations (generating false or misleading information), Biases in answers, Data privacy concerns when information is shared with an LLM</v>
      </c>
      <c r="Y145" s="22">
        <f t="shared" si="10"/>
        <v>0.75</v>
      </c>
      <c r="Z145" s="18" t="str">
        <f>'Raw Data'!$Z141</f>
        <v>Anonymize information by removing identifying details, Use secure company instances or enterprise plans when available, Verify that the AI tool has SSL/HTTPS encryption before using it</v>
      </c>
      <c r="AA145" s="19">
        <f t="shared" si="11"/>
        <v>0</v>
      </c>
      <c r="AB145" s="18" t="str">
        <f>'Raw Data'!$AA141</f>
        <v>Always: I routinely cross-check AI outputs with reliable sources</v>
      </c>
      <c r="AC145" s="18">
        <f t="shared" si="12"/>
        <v>1</v>
      </c>
      <c r="AD145" s="18" t="str">
        <f>'Raw Data'!$AB141</f>
        <v>Use a different AI tool to review and verify the content, Cross-reference key claims with reliable external sources, Verify any calculations or data analysis independently</v>
      </c>
      <c r="AE145" s="18">
        <f t="shared" si="13"/>
        <v>0.75</v>
      </c>
      <c r="AF145" s="23">
        <v>7.8</v>
      </c>
      <c r="AG145" s="18" t="str">
        <f>'Raw Data'!$AC141</f>
        <v>Rarely: I only tweak the prompt if something feels obviously off</v>
      </c>
      <c r="AH145" s="18">
        <f t="shared" si="14"/>
        <v>0.33</v>
      </c>
      <c r="AI145" s="18" t="str">
        <f>'Raw Data'!$AD141</f>
        <v>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v>
      </c>
      <c r="AJ145" s="18" t="s">
        <v>593</v>
      </c>
      <c r="AK145" s="21" t="str">
        <f>substitute('Prompt Template'!$C$2,$AI$5,$AJ145)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surgir.&lt;/user_input&gt;</v>
      </c>
      <c r="AL145" s="18">
        <f t="array" ref="AL145">index('Response Scoring'!$G:$G,match($A145,'Response Scoring'!$A:$A,0))</f>
        <v>4</v>
      </c>
      <c r="AM145" s="18">
        <f t="shared" si="15"/>
        <v>0.8</v>
      </c>
      <c r="AN145" s="18" t="str">
        <f>'Raw Data'!$AE141</f>
        <v>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v>
      </c>
      <c r="AO145" s="18" t="s">
        <v>594</v>
      </c>
      <c r="AP145" s="21" t="str">
        <f>substitute('Prompt Template'!$D$2,$AN$5,$AO145)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validar.&lt;/user_input&gt;
</v>
      </c>
      <c r="AQ145" s="18">
        <f t="array" ref="AQ145">index('Response Scoring'!$I:$I,match($A145,'Response Scoring'!$A:$A,0))</f>
        <v>1</v>
      </c>
      <c r="AR145" s="18">
        <f t="shared" si="16"/>
        <v>0.2</v>
      </c>
      <c r="AS145" s="24">
        <f t="shared" si="17"/>
        <v>4.295</v>
      </c>
      <c r="AT145" s="24">
        <f t="shared" si="18"/>
        <v>7.06</v>
      </c>
      <c r="AU145" s="18">
        <f t="shared" si="19"/>
        <v>27.22333333</v>
      </c>
      <c r="AV145" s="24">
        <f t="shared" si="20"/>
        <v>54.44666667</v>
      </c>
      <c r="AW145" s="18" t="str">
        <f t="shared" si="21"/>
        <v>AI Experimenter</v>
      </c>
      <c r="AX145" s="18" t="str">
        <f>'Raw Data'!AF141</f>
        <v>ChatGPT, CoPilot</v>
      </c>
      <c r="AY145" s="18" t="str">
        <f>'Raw Data'!AG141</f>
        <v>Yes</v>
      </c>
      <c r="AZ145" s="18" t="str">
        <f>'Raw Data'!AH141</f>
        <v/>
      </c>
      <c r="BA145" s="18" t="str">
        <f>'Raw Data'!AI141</f>
        <v/>
      </c>
      <c r="BB145" s="18" t="str">
        <f>'Raw Data'!AJ141</f>
        <v/>
      </c>
      <c r="BC145" s="18" t="str">
        <f>'Raw Data'!AK141</f>
        <v/>
      </c>
      <c r="BD145" s="18" t="str">
        <f>'Raw Data'!AL141</f>
        <v/>
      </c>
      <c r="BE145" s="18" t="str">
        <f>'Raw Data'!AM141</f>
        <v/>
      </c>
      <c r="BF145" s="18" t="str">
        <f>'Raw Data'!AN141</f>
        <v/>
      </c>
      <c r="BG145" s="18" t="str">
        <f>'Raw Data'!AO141</f>
        <v/>
      </c>
      <c r="BH145" s="18" t="str">
        <f>'Raw Data'!AP141</f>
        <v/>
      </c>
      <c r="BI145" s="18" t="str">
        <f>'Raw Data'!AQ141</f>
        <v/>
      </c>
      <c r="BJ145" s="18" t="str">
        <f>'Raw Data'!AR141</f>
        <v/>
      </c>
      <c r="BK145" s="18" t="str">
        <f>'Raw Data'!AS141</f>
        <v/>
      </c>
      <c r="BL145" s="18" t="str">
        <f>'Raw Data'!AT141</f>
        <v/>
      </c>
      <c r="BM145" s="18" t="str">
        <f>'Raw Data'!AU141</f>
        <v/>
      </c>
      <c r="BN145" s="18" t="str">
        <f>'Raw Data'!AV141</f>
        <v/>
      </c>
      <c r="BO145" s="18" t="str">
        <f>'Raw Data'!AW141</f>
        <v/>
      </c>
      <c r="BP145" s="18" t="str">
        <f>'Raw Data'!AX141</f>
        <v/>
      </c>
      <c r="BQ145" s="18" t="str">
        <f>'Raw Data'!AY141</f>
        <v/>
      </c>
      <c r="BR145" s="18" t="str">
        <f>'Raw Data'!AZ141</f>
        <v/>
      </c>
      <c r="BS145" s="18" t="str">
        <f>'Raw Data'!D141</f>
        <v/>
      </c>
      <c r="BT145" s="18" t="str">
        <f>'Raw Data'!E141</f>
        <v/>
      </c>
      <c r="BU145" s="18" t="str">
        <f>'Raw Data'!F141</f>
        <v>ZÉ</v>
      </c>
      <c r="BV145" s="25" t="str">
        <f>'Raw Data'!G141</f>
        <v>Operations</v>
      </c>
      <c r="BW145" s="25" t="str">
        <f t="shared" si="22"/>
        <v>#REF!</v>
      </c>
      <c r="BX145" s="25" t="str">
        <f>'Raw Data'!I141</f>
        <v>N/A</v>
      </c>
      <c r="BY145" s="18" t="str">
        <f>'Raw Data'!J141</f>
        <v/>
      </c>
      <c r="BZ145" s="18" t="str">
        <f>'Raw Data'!K141</f>
        <v/>
      </c>
      <c r="CA145" s="18" t="str">
        <f>'Raw Data'!L141</f>
        <v>Brazil</v>
      </c>
      <c r="CB145" s="18" t="str">
        <f>'Raw Data'!M141</f>
        <v>SAZ</v>
      </c>
      <c r="CC145" s="18" t="str">
        <f>'Raw Data'!N141</f>
        <v>Ambev</v>
      </c>
      <c r="CD145" s="25" t="str">
        <f>'Raw Data'!O141</f>
        <v>Sessin - Operations</v>
      </c>
      <c r="CE145" s="17" t="str">
        <f>'Raw Data'!P141</f>
        <v>Medium User</v>
      </c>
      <c r="CF145" s="17" t="str">
        <f>'Raw Data'!Q141</f>
        <v>Daily</v>
      </c>
    </row>
    <row r="146" ht="15.75" customHeight="1">
      <c r="A146" s="18">
        <f>'Raw Data'!$A142</f>
        <v>140</v>
      </c>
      <c r="B146" s="18" t="str">
        <f>'Raw Data'!$R142</f>
        <v>Daily</v>
      </c>
      <c r="C146" s="18">
        <f t="shared" si="1"/>
        <v>1</v>
      </c>
      <c r="D146" s="18" t="str">
        <f>'Raw Data'!$S142</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146" s="18">
        <f t="shared" si="2"/>
        <v>3</v>
      </c>
      <c r="F146" s="19">
        <f t="shared" si="3"/>
        <v>1</v>
      </c>
      <c r="G146" s="20" t="str">
        <f>'Raw Data'!T142</f>
        <v>I maintain a library of prompts that I reuse frequently</v>
      </c>
      <c r="H146" s="18">
        <f t="shared" si="4"/>
        <v>0.5</v>
      </c>
      <c r="I146" s="18" t="str">
        <f>'Raw Data'!$U142</f>
        <v>Create a systematic process where AI handles data analysis and summary generation consistently</v>
      </c>
      <c r="J146" s="18">
        <f t="shared" si="5"/>
        <v>1</v>
      </c>
      <c r="K146" s="18" t="str">
        <f>'Raw Data'!$V142</f>
        <v>Utilizo como auxiliar primeiro para entender o tema e depois para criar a apresentação</v>
      </c>
      <c r="L146" s="18" t="s">
        <v>595</v>
      </c>
      <c r="M146" s="21" t="str">
        <f>substitute('Prompt Template'!$A$2,$K$5,$L146)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&lt;user_input&gt;Utilizo como auxiliar primeiro para entender o tema e depois para criar a apresentação&lt;/user_input&gt;</v>
      </c>
      <c r="N146" s="18">
        <f t="array" ref="N146">index('Response Scoring'!$C:$C,match($A146,'Response Scoring'!$A:$A,0))</f>
        <v>1</v>
      </c>
      <c r="O146" s="19">
        <f t="shared" si="6"/>
        <v>0.3333333333</v>
      </c>
      <c r="P146" s="18" t="str">
        <f>'Raw Data'!$W142</f>
        <v>Eu precisava montar alguns acompanhamentos semanais de qualidade, provas e treinamentos diversos na BPO e agora mando a informação e o GPT me envia o resumo, a avaliação com estudos de casos, corrige as informações e me poupa mais de 3 horas de trabalho</v>
      </c>
      <c r="Q146" s="18" t="s">
        <v>596</v>
      </c>
      <c r="R146" s="21" t="str">
        <f>substitute('Prompt Template'!$B$2,$P$5,$Q146)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alguns acompanhamentos semanais de qualidade, provas e treinamentos diversos na BPO e agora mando a informação e o GPT me envia o resumo, a avaliação com estudos de casos, corrige as informações e me poupa mais de 3 horas de trabalho&lt;/user_input&gt;</v>
      </c>
      <c r="S146" s="18">
        <f t="array" ref="S146">index('Response Scoring'!$E:$E,match($A146,'Response Scoring'!$A:$A,0))</f>
        <v>3</v>
      </c>
      <c r="T146" s="19">
        <f t="shared" si="7"/>
        <v>1</v>
      </c>
      <c r="U146" s="19">
        <f t="shared" si="8"/>
        <v>4.833333333</v>
      </c>
      <c r="V146" s="18" t="str">
        <f>'Raw Data'!$X142</f>
        <v>Analyzing presentation slides to evaluate both the visual design and written content for consistency</v>
      </c>
      <c r="W146" s="18">
        <f t="shared" si="9"/>
        <v>1</v>
      </c>
      <c r="X146" s="18" t="str">
        <f>'Raw Data'!$Y142</f>
        <v>Hallucinations (generating false or misleading information), Data privacy concerns when information is shared with an LLM, Biases in answers</v>
      </c>
      <c r="Y146" s="22">
        <f t="shared" si="10"/>
        <v>0.75</v>
      </c>
      <c r="Z146" s="18" t="str">
        <f>'Raw Data'!$Z142</f>
        <v>Anonymize information by removing identifying details</v>
      </c>
      <c r="AA146" s="19">
        <f t="shared" si="11"/>
        <v>0.5</v>
      </c>
      <c r="AB146" s="18" t="str">
        <f>'Raw Data'!$AA142</f>
        <v>Always: I routinely cross-check AI outputs with reliable sources</v>
      </c>
      <c r="AC146" s="18">
        <f t="shared" si="12"/>
        <v>1</v>
      </c>
      <c r="AD146" s="18" t="str">
        <f>'Raw Data'!$AB142</f>
        <v>Cross-reference key claims with reliable external sources, Verify any calculations or data analysis independently, Ask the same AI tool to double-check its work for accuracy</v>
      </c>
      <c r="AE146" s="18">
        <f t="shared" si="13"/>
        <v>0.75</v>
      </c>
      <c r="AF146" s="23">
        <v>6.8</v>
      </c>
      <c r="AG146" s="18" t="str">
        <f>'Raw Data'!$AC142</f>
        <v>Frequently: I systematically refine prompts until I’m satisfied</v>
      </c>
      <c r="AH146" s="18">
        <f t="shared" si="14"/>
        <v>1</v>
      </c>
      <c r="AI146" s="18" t="str">
        <f>'Raw Data'!$AD142</f>
        <v>Aqui está o material de uma reunião de negócios que farei com meus gestores. Preciso que avalie e me faça questionamentos como se fosse o VP da empresa e me prepare para uma apresentação com o maior nível de detalhes</v>
      </c>
      <c r="AJ146" s="18" t="s">
        <v>597</v>
      </c>
      <c r="AK146" s="21" t="str">
        <f>substitute('Prompt Template'!$C$2,$AI$5,$AJ146)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&lt;prompt&gt;Aqui está o material de uma reunião de negócios que farei com meus gestores. Preciso que avalie e me faça questionamentos como se fosse o VP da empresa e me prepare para uma apresentação com o maior nível de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&lt;user_input&gt;Aqui está o material de uma reunião de negócios que farei com meus gestores. Preciso que avalie e me faça questionamentos como se fosse o VP da empresa e me prepare para uma apresentação com o maior nível de detalhes&lt;/user_input&gt;</v>
      </c>
      <c r="AL146" s="18">
        <f t="array" ref="AL146">index('Response Scoring'!$G:$G,match($A146,'Response Scoring'!$A:$A,0))</f>
        <v>2</v>
      </c>
      <c r="AM146" s="18">
        <f t="shared" si="15"/>
        <v>0.4</v>
      </c>
      <c r="AN146" s="18" t="str">
        <f>'Raw Data'!$AE142</f>
        <v>Eu não sei como criar instruções de IA personalizadas</v>
      </c>
      <c r="AO146" s="18" t="s">
        <v>140</v>
      </c>
      <c r="AP146" s="21" t="str">
        <f>substitute('Prompt Template'!$D$2,$AN$5,$AO146)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46" s="18">
        <f t="array" ref="AQ146">index('Response Scoring'!$I:$I,match($A146,'Response Scoring'!$A:$A,0))</f>
        <v>0</v>
      </c>
      <c r="AR146" s="18">
        <f t="shared" si="16"/>
        <v>0</v>
      </c>
      <c r="AS146" s="24">
        <f t="shared" si="17"/>
        <v>2.9</v>
      </c>
      <c r="AT146" s="24">
        <f t="shared" si="18"/>
        <v>5.2</v>
      </c>
      <c r="AU146" s="18">
        <f t="shared" si="19"/>
        <v>22.26666667</v>
      </c>
      <c r="AV146" s="24">
        <f t="shared" si="20"/>
        <v>44.53333333</v>
      </c>
      <c r="AW146" s="18" t="str">
        <f t="shared" si="21"/>
        <v>AI Experimenter</v>
      </c>
      <c r="AX146" s="18" t="str">
        <f>'Raw Data'!AF142</f>
        <v>ChatGPT, Gemini</v>
      </c>
      <c r="AY146" s="18" t="str">
        <f>'Raw Data'!AG142</f>
        <v>Yes</v>
      </c>
      <c r="AZ146" s="18" t="str">
        <f>'Raw Data'!AH142</f>
        <v/>
      </c>
      <c r="BA146" s="18" t="str">
        <f>'Raw Data'!AI142</f>
        <v/>
      </c>
      <c r="BB146" s="18" t="str">
        <f>'Raw Data'!AJ142</f>
        <v/>
      </c>
      <c r="BC146" s="18" t="str">
        <f>'Raw Data'!AK142</f>
        <v/>
      </c>
      <c r="BD146" s="18" t="str">
        <f>'Raw Data'!AL142</f>
        <v/>
      </c>
      <c r="BE146" s="18" t="str">
        <f>'Raw Data'!AM142</f>
        <v/>
      </c>
      <c r="BF146" s="18" t="str">
        <f>'Raw Data'!AN142</f>
        <v/>
      </c>
      <c r="BG146" s="18" t="str">
        <f>'Raw Data'!AO142</f>
        <v/>
      </c>
      <c r="BH146" s="18" t="str">
        <f>'Raw Data'!AP142</f>
        <v/>
      </c>
      <c r="BI146" s="18" t="str">
        <f>'Raw Data'!AQ142</f>
        <v/>
      </c>
      <c r="BJ146" s="18" t="str">
        <f>'Raw Data'!AR142</f>
        <v/>
      </c>
      <c r="BK146" s="18" t="str">
        <f>'Raw Data'!AS142</f>
        <v/>
      </c>
      <c r="BL146" s="18" t="str">
        <f>'Raw Data'!AT142</f>
        <v/>
      </c>
      <c r="BM146" s="18" t="str">
        <f>'Raw Data'!AU142</f>
        <v/>
      </c>
      <c r="BN146" s="18" t="str">
        <f>'Raw Data'!AV142</f>
        <v/>
      </c>
      <c r="BO146" s="18" t="str">
        <f>'Raw Data'!AW142</f>
        <v/>
      </c>
      <c r="BP146" s="18" t="str">
        <f>'Raw Data'!AX142</f>
        <v/>
      </c>
      <c r="BQ146" s="18" t="str">
        <f>'Raw Data'!AY142</f>
        <v/>
      </c>
      <c r="BR146" s="18" t="str">
        <f>'Raw Data'!AZ142</f>
        <v/>
      </c>
      <c r="BS146" s="18" t="str">
        <f>'Raw Data'!D142</f>
        <v/>
      </c>
      <c r="BT146" s="18" t="str">
        <f>'Raw Data'!E142</f>
        <v/>
      </c>
      <c r="BU146" s="18" t="str">
        <f>'Raw Data'!F142</f>
        <v>ZÉ</v>
      </c>
      <c r="BV146" s="25" t="str">
        <f>'Raw Data'!G142</f>
        <v>Operations</v>
      </c>
      <c r="BW146" s="25" t="str">
        <f t="shared" si="22"/>
        <v>#REF!</v>
      </c>
      <c r="BX146" s="25" t="str">
        <f>'Raw Data'!I142</f>
        <v>N/A</v>
      </c>
      <c r="BY146" s="18" t="str">
        <f>'Raw Data'!J142</f>
        <v/>
      </c>
      <c r="BZ146" s="18" t="str">
        <f>'Raw Data'!K142</f>
        <v/>
      </c>
      <c r="CA146" s="18" t="str">
        <f>'Raw Data'!L142</f>
        <v>Brazil</v>
      </c>
      <c r="CB146" s="18" t="str">
        <f>'Raw Data'!M142</f>
        <v>SAZ</v>
      </c>
      <c r="CC146" s="18" t="str">
        <f>'Raw Data'!N142</f>
        <v>Ambev</v>
      </c>
      <c r="CD146" s="25" t="str">
        <f>'Raw Data'!O142</f>
        <v>Sessin - Operations</v>
      </c>
      <c r="CE146" s="17" t="str">
        <f>'Raw Data'!P142</f>
        <v>Light User</v>
      </c>
      <c r="CF146" s="17" t="str">
        <f>'Raw Data'!Q142</f>
        <v>Weekly</v>
      </c>
    </row>
    <row r="147" ht="15.75" customHeight="1">
      <c r="A147" s="18">
        <f>'Raw Data'!$A143</f>
        <v>141</v>
      </c>
      <c r="B147" s="18" t="str">
        <f>'Raw Data'!$R143</f>
        <v>Daily</v>
      </c>
      <c r="C147" s="18">
        <f t="shared" si="1"/>
        <v>1</v>
      </c>
      <c r="D147" s="18" t="str">
        <f>'Raw Data'!$S143</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47" s="18">
        <f t="shared" si="2"/>
        <v>3</v>
      </c>
      <c r="F147" s="19">
        <f t="shared" si="3"/>
        <v>1</v>
      </c>
      <c r="G147" s="20" t="str">
        <f>'Raw Data'!T143</f>
        <v>I’ve created workflows that connect AI with other systems (Slack, Salesforce, email) using integrations or code</v>
      </c>
      <c r="H147" s="18">
        <f t="shared" si="4"/>
        <v>1</v>
      </c>
      <c r="I147" s="18" t="str">
        <f>'Raw Data'!$U143</f>
        <v>Create a systematic process where AI handles data analysis and summary generation consistently</v>
      </c>
      <c r="J147" s="18">
        <f t="shared" si="5"/>
        <v>1</v>
      </c>
      <c r="K147" s="18" t="str">
        <f>'Raw Data'!$V143</f>
        <v>Deep Research the topic from different angles with ChatGPT, build a summary of main points with ChatGPT following a benchmarked framework, build the structure of slides with ChatGPT.</v>
      </c>
      <c r="L147" s="18" t="s">
        <v>598</v>
      </c>
      <c r="M147" s="21" t="str">
        <f>substitute('Prompt Template'!$A$2,$K$5,$L147)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the topic from different angles with ChatGPT, build a summary of main points with ChatGPT following a benchmarked framework, build the structure of slides with ChatGPT.&lt;/user_input&gt;</v>
      </c>
      <c r="N147" s="18">
        <f t="array" ref="N147">index('Response Scoring'!$C:$C,match($A147,'Response Scoring'!$A:$A,0))</f>
        <v>2</v>
      </c>
      <c r="O147" s="19">
        <f t="shared" si="6"/>
        <v>0.6666666667</v>
      </c>
      <c r="P147" s="18" t="str">
        <f>'Raw Data'!$W143</f>
        <v>Create tools that help me save time or be able to do new things.</v>
      </c>
      <c r="Q147" s="18" t="s">
        <v>599</v>
      </c>
      <c r="R147" s="21" t="str">
        <f>substitute('Prompt Template'!$B$2,$P$5,$Q147)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tools that help me save time or be able to do new things.&lt;/user_input&gt;</v>
      </c>
      <c r="S147" s="18">
        <f t="array" ref="S147">index('Response Scoring'!$E:$E,match($A147,'Response Scoring'!$A:$A,0))</f>
        <v>1</v>
      </c>
      <c r="T147" s="19">
        <f t="shared" si="7"/>
        <v>0.3333333333</v>
      </c>
      <c r="U147" s="19">
        <f t="shared" si="8"/>
        <v>5</v>
      </c>
      <c r="V147" s="18" t="str">
        <f>'Raw Data'!$X143</f>
        <v>Creating a complete slide deck with visual design for an important client presentation</v>
      </c>
      <c r="W147" s="18">
        <f t="shared" si="9"/>
        <v>0</v>
      </c>
      <c r="X147" s="18" t="str">
        <f>'Raw Data'!$Y143</f>
        <v>Hallucinations (generating false or misleading information), Biases in answers, Data privacy concerns when information is shared with an LLM</v>
      </c>
      <c r="Y147" s="22">
        <f t="shared" si="10"/>
        <v>0.75</v>
      </c>
      <c r="Z147" s="18" t="str">
        <f>'Raw Data'!$Z143</f>
        <v>Use secure company instances or enterprise plans when available</v>
      </c>
      <c r="AA147" s="19">
        <f t="shared" si="11"/>
        <v>0.5</v>
      </c>
      <c r="AB147" s="18" t="str">
        <f>'Raw Data'!$AA143</f>
        <v>Always: I routinely cross-check AI outputs with reliable sources</v>
      </c>
      <c r="AC147" s="18">
        <f t="shared" si="12"/>
        <v>1</v>
      </c>
      <c r="AD147" s="18" t="str">
        <f>'Raw Data'!$AB143</f>
        <v>Use a different AI tool to review and verify the content, Cross-reference key claims with reliable external sources, Verify any calculations or data analysis independently, Ask the same AI tool to double-check its work for accuracy</v>
      </c>
      <c r="AE147" s="18">
        <f t="shared" si="13"/>
        <v>1</v>
      </c>
      <c r="AF147" s="23">
        <v>9.2</v>
      </c>
      <c r="AG147" s="18" t="str">
        <f>'Raw Data'!$AC143</f>
        <v>Frequently: I systematically refine prompts until I’m satisfied</v>
      </c>
      <c r="AH147" s="18">
        <f t="shared" si="14"/>
        <v>1</v>
      </c>
      <c r="AI147" s="18" t="str">
        <f>'Raw Data'!$AD143</f>
        <v>Help me prepare for a meeting where I will present a new initiative. Please summarize key points I should cover, suggest a clear structure for the presentation, identify potential questions stakeholders might ask, and recommend data or examples I should bring to support the proposal.</v>
      </c>
      <c r="AJ147" s="18" t="s">
        <v>600</v>
      </c>
      <c r="AK147" s="21" t="str">
        <f>substitute('Prompt Template'!$C$2,$AI$5,$AJ147)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proposal.&lt;/user_input&gt;</v>
      </c>
      <c r="AL147" s="18">
        <f t="array" ref="AL147">index('Response Scoring'!$G:$G,match($A147,'Response Scoring'!$A:$A,0))</f>
        <v>4</v>
      </c>
      <c r="AM147" s="18">
        <f t="shared" si="15"/>
        <v>0.8</v>
      </c>
      <c r="AN147" s="18" t="str">
        <f>'Raw Data'!$AE143</f>
        <v>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v>
      </c>
      <c r="AO147" s="18" t="s">
        <v>601</v>
      </c>
      <c r="AP147" s="21" t="str">
        <f>substitute('Prompt Template'!$D$2,$AN$5,$AO147)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repeatable.&lt;/user_input&gt;
</v>
      </c>
      <c r="AQ147" s="18">
        <f t="array" ref="AQ147">index('Response Scoring'!$I:$I,match($A147,'Response Scoring'!$A:$A,0))</f>
        <v>5</v>
      </c>
      <c r="AR147" s="18">
        <f t="shared" si="16"/>
        <v>1</v>
      </c>
      <c r="AS147" s="24">
        <f t="shared" si="17"/>
        <v>9.3</v>
      </c>
      <c r="AT147" s="24">
        <f t="shared" si="18"/>
        <v>8.4</v>
      </c>
      <c r="AU147" s="18">
        <f t="shared" si="19"/>
        <v>37.8</v>
      </c>
      <c r="AV147" s="24">
        <f t="shared" si="20"/>
        <v>75.6</v>
      </c>
      <c r="AW147" s="18" t="str">
        <f t="shared" si="21"/>
        <v>AI Practitioner</v>
      </c>
      <c r="AX147" s="18" t="str">
        <f>'Raw Data'!AF143</f>
        <v>ChatGPT, Claude</v>
      </c>
      <c r="AY147" s="18" t="str">
        <f>'Raw Data'!AG143</f>
        <v>Yes</v>
      </c>
      <c r="AZ147" s="18" t="str">
        <f>'Raw Data'!AH143</f>
        <v/>
      </c>
      <c r="BA147" s="18" t="str">
        <f>'Raw Data'!AI143</f>
        <v/>
      </c>
      <c r="BB147" s="18" t="str">
        <f>'Raw Data'!AJ143</f>
        <v/>
      </c>
      <c r="BC147" s="18" t="str">
        <f>'Raw Data'!AK143</f>
        <v/>
      </c>
      <c r="BD147" s="18" t="str">
        <f>'Raw Data'!AL143</f>
        <v/>
      </c>
      <c r="BE147" s="18" t="str">
        <f>'Raw Data'!AM143</f>
        <v/>
      </c>
      <c r="BF147" s="18" t="str">
        <f>'Raw Data'!AN143</f>
        <v/>
      </c>
      <c r="BG147" s="18" t="str">
        <f>'Raw Data'!AO143</f>
        <v/>
      </c>
      <c r="BH147" s="18" t="str">
        <f>'Raw Data'!AP143</f>
        <v/>
      </c>
      <c r="BI147" s="18" t="str">
        <f>'Raw Data'!AQ143</f>
        <v/>
      </c>
      <c r="BJ147" s="18" t="str">
        <f>'Raw Data'!AR143</f>
        <v/>
      </c>
      <c r="BK147" s="18" t="str">
        <f>'Raw Data'!AS143</f>
        <v/>
      </c>
      <c r="BL147" s="18" t="str">
        <f>'Raw Data'!AT143</f>
        <v/>
      </c>
      <c r="BM147" s="18" t="str">
        <f>'Raw Data'!AU143</f>
        <v/>
      </c>
      <c r="BN147" s="18" t="str">
        <f>'Raw Data'!AV143</f>
        <v/>
      </c>
      <c r="BO147" s="18" t="str">
        <f>'Raw Data'!AW143</f>
        <v/>
      </c>
      <c r="BP147" s="18" t="str">
        <f>'Raw Data'!AX143</f>
        <v/>
      </c>
      <c r="BQ147" s="18" t="str">
        <f>'Raw Data'!AY143</f>
        <v/>
      </c>
      <c r="BR147" s="18" t="str">
        <f>'Raw Data'!AZ143</f>
        <v/>
      </c>
      <c r="BS147" s="18" t="str">
        <f>'Raw Data'!D143</f>
        <v/>
      </c>
      <c r="BT147" s="18" t="str">
        <f>'Raw Data'!E143</f>
        <v/>
      </c>
      <c r="BU147" s="18" t="str">
        <f>'Raw Data'!F143</f>
        <v>DTC GHQ</v>
      </c>
      <c r="BV147" s="25" t="str">
        <f>'Raw Data'!G143</f>
        <v>DTC Commercial Finance</v>
      </c>
      <c r="BW147" s="25" t="str">
        <f t="shared" si="22"/>
        <v>#REF!</v>
      </c>
      <c r="BX147" s="25" t="str">
        <f>'Raw Data'!I143</f>
        <v>N/A</v>
      </c>
      <c r="BY147" s="18" t="str">
        <f>'Raw Data'!J143</f>
        <v/>
      </c>
      <c r="BZ147" s="18" t="str">
        <f>'Raw Data'!K143</f>
        <v/>
      </c>
      <c r="CA147" s="18" t="str">
        <f>'Raw Data'!L143</f>
        <v>Mexico</v>
      </c>
      <c r="CB147" s="18" t="str">
        <f>'Raw Data'!M143</f>
        <v>Growth Group</v>
      </c>
      <c r="CC147" s="18" t="str">
        <f>'Raw Data'!N143</f>
        <v>AB Inbev </v>
      </c>
      <c r="CD147" s="25" t="str">
        <f>'Raw Data'!O143</f>
        <v>Gaston Razeto - DTC Commercial Finance</v>
      </c>
      <c r="CE147" s="17" t="str">
        <f>'Raw Data'!P143</f>
        <v>Heavy User</v>
      </c>
      <c r="CF147" s="17" t="str">
        <f>'Raw Data'!Q143</f>
        <v>Daily</v>
      </c>
    </row>
    <row r="148" ht="15.75" customHeight="1">
      <c r="A148" s="18">
        <f>'Raw Data'!$A144</f>
        <v>142</v>
      </c>
      <c r="B148" s="18" t="str">
        <f>'Raw Data'!$R144</f>
        <v>Daily</v>
      </c>
      <c r="C148" s="18">
        <f t="shared" si="1"/>
        <v>1</v>
      </c>
      <c r="D148" s="18" t="str">
        <f>'Raw Data'!$S144</f>
        <v>Analyzing data or documents to extract insights or summaries, Brainstorming ideas, testing concepts, or getting feedback on my thinking, Editing or improving text I’ve already written (emails, documents, presentations), Getting quick answers to specific questions or looking up information</v>
      </c>
      <c r="E148" s="18">
        <f t="shared" si="2"/>
        <v>2</v>
      </c>
      <c r="F148" s="19">
        <f t="shared" si="3"/>
        <v>0.6666666667</v>
      </c>
      <c r="G148" s="20" t="str">
        <f>'Raw Data'!T144</f>
        <v>I’ve built custom AI tools (CustomGPTs, Copilot Agents, Google Gems, Claude Projects) for repetitive tasks</v>
      </c>
      <c r="H148" s="18">
        <f t="shared" si="4"/>
        <v>0.75</v>
      </c>
      <c r="I148" s="18" t="str">
        <f>'Raw Data'!$U144</f>
        <v>Use AI to help analyze each data source, then compile results manually</v>
      </c>
      <c r="J148" s="18">
        <f t="shared" si="5"/>
        <v>0.67</v>
      </c>
      <c r="K148" s="18" t="str">
        <f>'Raw Data'!$V144</f>
        <v>I´ll use it to pivot ideas and get feedback how to approach the meeting</v>
      </c>
      <c r="L148" s="18" t="s">
        <v>602</v>
      </c>
      <c r="M148" s="21" t="str">
        <f>substitute('Prompt Template'!$A$2,$K$5,$L148)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&lt;user_input&gt;I´ll use it to pivot ideas and get feedback how to approach the meeting&lt;/user_input&gt;</v>
      </c>
      <c r="N148" s="18">
        <f t="array" ref="N148">index('Response Scoring'!$C:$C,match($A148,'Response Scoring'!$A:$A,0))</f>
        <v>1</v>
      </c>
      <c r="O148" s="19">
        <f t="shared" si="6"/>
        <v>0.3333333333</v>
      </c>
      <c r="P148" s="18" t="str">
        <f>'Raw Data'!$W144</f>
        <v>It has help us to automatize reports, expand the level and depth of analysis, and reduce excessive time usage in non productive tasks</v>
      </c>
      <c r="Q148" s="18" t="s">
        <v>603</v>
      </c>
      <c r="R148" s="21" t="str">
        <f>substitute('Prompt Template'!$B$2,$P$5,$Q148)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has help us to automatize reports, expand the level and depth of analysis, and reduce excessive time usage in non productive tasks&lt;/user_input&gt;</v>
      </c>
      <c r="S148" s="18">
        <f t="array" ref="S148">index('Response Scoring'!$E:$E,match($A148,'Response Scoring'!$A:$A,0))</f>
        <v>2</v>
      </c>
      <c r="T148" s="19">
        <f t="shared" si="7"/>
        <v>0.6666666667</v>
      </c>
      <c r="U148" s="19">
        <f t="shared" si="8"/>
        <v>4.086666667</v>
      </c>
      <c r="V148" s="18" t="str">
        <f>'Raw Data'!$X144</f>
        <v>Analyzing presentation slides to evaluate both the visual design and written content for consistency</v>
      </c>
      <c r="W148" s="18">
        <f t="shared" si="9"/>
        <v>1</v>
      </c>
      <c r="X148" s="18" t="str">
        <f>'Raw Data'!$Y144</f>
        <v>Hallucinations (generating false or misleading information), Data privacy concerns when information is shared with an LLM</v>
      </c>
      <c r="Y148" s="22">
        <f t="shared" si="10"/>
        <v>0.5</v>
      </c>
      <c r="Z148" s="18" t="str">
        <f>'Raw Data'!$Z144</f>
        <v>Use secure company instances or enterprise plans when available, Avoid using AI tools for anything work-related</v>
      </c>
      <c r="AA148" s="19">
        <f t="shared" si="11"/>
        <v>0</v>
      </c>
      <c r="AB148" s="18" t="str">
        <f>'Raw Data'!$AA144</f>
        <v>Always: I routinely cross-check AI outputs with reliable sources</v>
      </c>
      <c r="AC148" s="18">
        <f t="shared" si="12"/>
        <v>1</v>
      </c>
      <c r="AD148" s="18" t="str">
        <f>'Raw Data'!$AB144</f>
        <v>Ask the same AI tool to double-check its work for accuracy, Check if the response uses confident language and specific details, Cross-reference key claims with reliable external sources, Verify any calculations or data analysis independently</v>
      </c>
      <c r="AE148" s="18">
        <f t="shared" si="13"/>
        <v>0</v>
      </c>
      <c r="AF148" s="23">
        <v>8.3</v>
      </c>
      <c r="AG148" s="18" t="str">
        <f>'Raw Data'!$AC144</f>
        <v>Frequently: I systematically refine prompts until I’m satisfied</v>
      </c>
      <c r="AH148" s="18">
        <f t="shared" si="14"/>
        <v>1</v>
      </c>
      <c r="AI148" s="18" t="str">
        <f>'Raw Data'!$AD144</f>
        <v>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v>
      </c>
      <c r="AJ148" s="18" t="s">
        <v>604</v>
      </c>
      <c r="AK148" s="21" t="str">
        <f>substitute('Prompt Template'!$C$2,$AI$5,$AJ148)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tone.&lt;/user_input&gt;</v>
      </c>
      <c r="AL148" s="18">
        <f t="array" ref="AL148">index('Response Scoring'!$G:$G,match($A148,'Response Scoring'!$A:$A,0))</f>
        <v>4</v>
      </c>
      <c r="AM148" s="18">
        <f t="shared" si="15"/>
        <v>0.8</v>
      </c>
      <c r="AN148" s="18" t="str">
        <f>'Raw Data'!$AE144</f>
        <v>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v>
      </c>
      <c r="AO148" s="18" t="s">
        <v>605</v>
      </c>
      <c r="AP148" s="21" t="str">
        <f>substitute('Prompt Template'!$D$2,$AN$5,$AO148)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plans.&lt;/user_input&gt;
</v>
      </c>
      <c r="AQ148" s="18">
        <f t="array" ref="AQ148">index('Response Scoring'!$I:$I,match($A148,'Response Scoring'!$A:$A,0))</f>
        <v>3</v>
      </c>
      <c r="AR148" s="18">
        <f t="shared" si="16"/>
        <v>0.6</v>
      </c>
      <c r="AS148" s="24">
        <f t="shared" si="17"/>
        <v>7.3</v>
      </c>
      <c r="AT148" s="24">
        <f t="shared" si="18"/>
        <v>8.4</v>
      </c>
      <c r="AU148" s="18">
        <f t="shared" si="19"/>
        <v>31.07333333</v>
      </c>
      <c r="AV148" s="24">
        <f t="shared" si="20"/>
        <v>62.14666667</v>
      </c>
      <c r="AW148" s="18" t="str">
        <f t="shared" si="21"/>
        <v>AI Practitioner</v>
      </c>
      <c r="AX148" s="18" t="str">
        <f>'Raw Data'!AF144</f>
        <v>ChatGPT, CoPilot</v>
      </c>
      <c r="AY148" s="18" t="str">
        <f>'Raw Data'!AG144</f>
        <v>Yes</v>
      </c>
      <c r="AZ148" s="18" t="str">
        <f>'Raw Data'!AH144</f>
        <v/>
      </c>
      <c r="BA148" s="18" t="str">
        <f>'Raw Data'!AI144</f>
        <v/>
      </c>
      <c r="BB148" s="18" t="str">
        <f>'Raw Data'!AJ144</f>
        <v/>
      </c>
      <c r="BC148" s="18" t="str">
        <f>'Raw Data'!AK144</f>
        <v/>
      </c>
      <c r="BD148" s="18" t="str">
        <f>'Raw Data'!AL144</f>
        <v/>
      </c>
      <c r="BE148" s="18" t="str">
        <f>'Raw Data'!AM144</f>
        <v/>
      </c>
      <c r="BF148" s="18" t="str">
        <f>'Raw Data'!AN144</f>
        <v/>
      </c>
      <c r="BG148" s="18" t="str">
        <f>'Raw Data'!AO144</f>
        <v/>
      </c>
      <c r="BH148" s="18" t="str">
        <f>'Raw Data'!AP144</f>
        <v/>
      </c>
      <c r="BI148" s="18" t="str">
        <f>'Raw Data'!AQ144</f>
        <v/>
      </c>
      <c r="BJ148" s="18" t="str">
        <f>'Raw Data'!AR144</f>
        <v/>
      </c>
      <c r="BK148" s="18" t="str">
        <f>'Raw Data'!AS144</f>
        <v/>
      </c>
      <c r="BL148" s="18" t="str">
        <f>'Raw Data'!AT144</f>
        <v/>
      </c>
      <c r="BM148" s="18" t="str">
        <f>'Raw Data'!AU144</f>
        <v/>
      </c>
      <c r="BN148" s="18" t="str">
        <f>'Raw Data'!AV144</f>
        <v/>
      </c>
      <c r="BO148" s="18" t="str">
        <f>'Raw Data'!AW144</f>
        <v/>
      </c>
      <c r="BP148" s="18" t="str">
        <f>'Raw Data'!AX144</f>
        <v/>
      </c>
      <c r="BQ148" s="18" t="str">
        <f>'Raw Data'!AY144</f>
        <v/>
      </c>
      <c r="BR148" s="18" t="str">
        <f>'Raw Data'!AZ144</f>
        <v/>
      </c>
      <c r="BS148" s="18" t="str">
        <f>'Raw Data'!D144</f>
        <v/>
      </c>
      <c r="BT148" s="18" t="str">
        <f>'Raw Data'!E144</f>
        <v/>
      </c>
      <c r="BU148" s="18" t="str">
        <f>'Raw Data'!F144</f>
        <v>#N/A</v>
      </c>
      <c r="BV148" s="25" t="str">
        <f>'Raw Data'!G144</f>
        <v>#N/A</v>
      </c>
      <c r="BW148" s="25" t="str">
        <f t="shared" si="22"/>
        <v>#N/A</v>
      </c>
      <c r="BX148" s="25" t="str">
        <f>'Raw Data'!I144</f>
        <v>#N/A</v>
      </c>
      <c r="BY148" s="18" t="str">
        <f>'Raw Data'!J144</f>
        <v/>
      </c>
      <c r="BZ148" s="18" t="str">
        <f>'Raw Data'!K144</f>
        <v/>
      </c>
      <c r="CA148" s="18" t="str">
        <f>'Raw Data'!L144</f>
        <v>#N/A</v>
      </c>
      <c r="CB148" s="18" t="str">
        <f>'Raw Data'!M144</f>
        <v>#N/A</v>
      </c>
      <c r="CC148" s="18" t="str">
        <f>'Raw Data'!N144</f>
        <v>#N/A</v>
      </c>
      <c r="CD148" s="25" t="str">
        <f>'Raw Data'!O144</f>
        <v>#N/A</v>
      </c>
      <c r="CE148" s="17" t="str">
        <f>'Raw Data'!P144</f>
        <v>#N/A</v>
      </c>
      <c r="CF148" s="17" t="str">
        <f>'Raw Data'!Q144</f>
        <v>#N/A</v>
      </c>
    </row>
    <row r="149" ht="15.75" customHeight="1">
      <c r="A149" s="18">
        <f>'Raw Data'!$A145</f>
        <v>143</v>
      </c>
      <c r="B149" s="18" t="str">
        <f>'Raw Data'!$R145</f>
        <v>Daily</v>
      </c>
      <c r="C149" s="18">
        <f t="shared" si="1"/>
        <v>1</v>
      </c>
      <c r="D149" s="18" t="str">
        <f>'Raw Data'!$S145</f>
        <v>Brainstorming ideas, testing concepts, or getting feedback on my thinking, Analyzing data or documents to extract insights or summaries, Editing or improving text I’ve already written (emails, documents, presentations)</v>
      </c>
      <c r="E149" s="18">
        <f t="shared" si="2"/>
        <v>2</v>
      </c>
      <c r="F149" s="19">
        <f t="shared" si="3"/>
        <v>0.6666666667</v>
      </c>
      <c r="G149" s="20" t="str">
        <f>'Raw Data'!T145</f>
        <v>I maintain a library of prompts that I reuse frequently</v>
      </c>
      <c r="H149" s="18">
        <f t="shared" si="4"/>
        <v>0.5</v>
      </c>
      <c r="I149" s="18" t="str">
        <f>'Raw Data'!$U145</f>
        <v>Create a systematic process where AI handles data analysis and summary generation consistently</v>
      </c>
      <c r="J149" s="18">
        <f t="shared" si="5"/>
        <v>1</v>
      </c>
      <c r="K149" s="18" t="str">
        <f>'Raw Data'!$V145</f>
        <v>Primeiro pesquisando sobre o assunto e analisando benchmarks, depois testando hipoteses, então construindo uma analise estruturada, para depois testar a versão final.</v>
      </c>
      <c r="L149" s="18" t="s">
        <v>606</v>
      </c>
      <c r="M149" s="21" t="str">
        <f>substitute('Prompt Template'!$A$2,$K$5,$L149)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pesquisando sobre o assunto e analisando benchmarks, depois testando hipoteses, então construindo uma analise estruturada, para depois testar a versão final.&lt;/user_input&gt;</v>
      </c>
      <c r="N149" s="18">
        <f t="array" ref="N149">index('Response Scoring'!$C:$C,match($A149,'Response Scoring'!$A:$A,0))</f>
        <v>2</v>
      </c>
      <c r="O149" s="19">
        <f t="shared" si="6"/>
        <v>0.6666666667</v>
      </c>
      <c r="P149" s="18" t="str">
        <f>'Raw Data'!$W145</f>
        <v>Analise de benchmarks, analise de dados, teste de hipoteses.</v>
      </c>
      <c r="Q149" s="18" t="s">
        <v>607</v>
      </c>
      <c r="R149" s="21" t="str">
        <f>substitute('Prompt Template'!$B$2,$P$5,$Q149)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benchmarks, analise de dados, teste de hipoteses.&lt;/user_input&gt;</v>
      </c>
      <c r="S149" s="18">
        <f t="array" ref="S149">index('Response Scoring'!$E:$E,match($A149,'Response Scoring'!$A:$A,0))</f>
        <v>1</v>
      </c>
      <c r="T149" s="19">
        <f t="shared" si="7"/>
        <v>0.3333333333</v>
      </c>
      <c r="U149" s="19">
        <f t="shared" si="8"/>
        <v>4.166666667</v>
      </c>
      <c r="V149" s="18" t="str">
        <f>'Raw Data'!$X145</f>
        <v>Analyzing presentation slides to evaluate both the visual design and written content for consistency</v>
      </c>
      <c r="W149" s="18">
        <f t="shared" si="9"/>
        <v>1</v>
      </c>
      <c r="X149" s="18" t="str">
        <f>'Raw Data'!$Y145</f>
        <v>Hallucinations (generating false or misleading information), Biases in answers, Data privacy concerns when information is shared with an LLM</v>
      </c>
      <c r="Y149" s="22">
        <f t="shared" si="10"/>
        <v>0.75</v>
      </c>
      <c r="Z149" s="18" t="str">
        <f>'Raw Data'!$Z145</f>
        <v>Use secure company instances or enterprise plans when available</v>
      </c>
      <c r="AA149" s="19">
        <f t="shared" si="11"/>
        <v>0.5</v>
      </c>
      <c r="AB149" s="18" t="str">
        <f>'Raw Data'!$AA145</f>
        <v>Always: I routinely cross-check AI outputs with reliable sources</v>
      </c>
      <c r="AC149" s="18">
        <f t="shared" si="12"/>
        <v>1</v>
      </c>
      <c r="AD149" s="18" t="str">
        <f>'Raw Data'!$AB145</f>
        <v>Use a different AI tool to review and verify the content, Cross-reference key claims with reliable external sources, Verify any calculations or data analysis independently</v>
      </c>
      <c r="AE149" s="18">
        <f t="shared" si="13"/>
        <v>0.75</v>
      </c>
      <c r="AF149" s="23">
        <v>9.5</v>
      </c>
      <c r="AG149" s="18" t="str">
        <f>'Raw Data'!$AC145</f>
        <v>Frequently: I systematically refine prompts until I’m satisfied</v>
      </c>
      <c r="AH149" s="18">
        <f t="shared" si="14"/>
        <v>1</v>
      </c>
      <c r="AI149" s="18" t="str">
        <f>'Raw Data'!$AD145</f>
        <v>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v>
      </c>
      <c r="AJ149" s="18" t="s">
        <v>608</v>
      </c>
      <c r="AK149" s="21" t="str">
        <f>substitute('Prompt Template'!$C$2,$AI$5,$AJ149)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passos.&lt;/user_input&gt;</v>
      </c>
      <c r="AL149" s="18">
        <f t="array" ref="AL149">index('Response Scoring'!$G:$G,match($A149,'Response Scoring'!$A:$A,0))</f>
        <v>4</v>
      </c>
      <c r="AM149" s="18">
        <f t="shared" si="15"/>
        <v>0.8</v>
      </c>
      <c r="AN149" s="18" t="str">
        <f>'Raw Data'!$AE145</f>
        <v>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v>
      </c>
      <c r="AO149" s="18" t="s">
        <v>609</v>
      </c>
      <c r="AP149" s="21" t="str">
        <f>substitute('Prompt Template'!$D$2,$AN$5,$AO149)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imediata&lt;/user_input&gt;
</v>
      </c>
      <c r="AQ149" s="18">
        <f t="array" ref="AQ149">index('Response Scoring'!$I:$I,match($A149,'Response Scoring'!$A:$A,0))</f>
        <v>4</v>
      </c>
      <c r="AR149" s="18">
        <f t="shared" si="16"/>
        <v>0.8</v>
      </c>
      <c r="AS149" s="24">
        <f t="shared" si="17"/>
        <v>8.3</v>
      </c>
      <c r="AT149" s="24">
        <f t="shared" si="18"/>
        <v>8.4</v>
      </c>
      <c r="AU149" s="18">
        <f t="shared" si="19"/>
        <v>34.43333333</v>
      </c>
      <c r="AV149" s="24">
        <f t="shared" si="20"/>
        <v>68.86666667</v>
      </c>
      <c r="AW149" s="18" t="str">
        <f t="shared" si="21"/>
        <v>AI Practitioner</v>
      </c>
      <c r="AX149" s="18" t="str">
        <f>'Raw Data'!AF145</f>
        <v>ChatGPT, Gemini</v>
      </c>
      <c r="AY149" s="18" t="str">
        <f>'Raw Data'!AG145</f>
        <v>Yes</v>
      </c>
      <c r="AZ149" s="18" t="str">
        <f>'Raw Data'!AH145</f>
        <v/>
      </c>
      <c r="BA149" s="18" t="str">
        <f>'Raw Data'!AI145</f>
        <v/>
      </c>
      <c r="BB149" s="18" t="str">
        <f>'Raw Data'!AJ145</f>
        <v/>
      </c>
      <c r="BC149" s="18" t="str">
        <f>'Raw Data'!AK145</f>
        <v/>
      </c>
      <c r="BD149" s="18" t="str">
        <f>'Raw Data'!AL145</f>
        <v/>
      </c>
      <c r="BE149" s="18" t="str">
        <f>'Raw Data'!AM145</f>
        <v/>
      </c>
      <c r="BF149" s="18" t="str">
        <f>'Raw Data'!AN145</f>
        <v/>
      </c>
      <c r="BG149" s="18" t="str">
        <f>'Raw Data'!AO145</f>
        <v/>
      </c>
      <c r="BH149" s="18" t="str">
        <f>'Raw Data'!AP145</f>
        <v/>
      </c>
      <c r="BI149" s="18" t="str">
        <f>'Raw Data'!AQ145</f>
        <v/>
      </c>
      <c r="BJ149" s="18" t="str">
        <f>'Raw Data'!AR145</f>
        <v/>
      </c>
      <c r="BK149" s="18" t="str">
        <f>'Raw Data'!AS145</f>
        <v/>
      </c>
      <c r="BL149" s="18" t="str">
        <f>'Raw Data'!AT145</f>
        <v/>
      </c>
      <c r="BM149" s="18" t="str">
        <f>'Raw Data'!AU145</f>
        <v/>
      </c>
      <c r="BN149" s="18" t="str">
        <f>'Raw Data'!AV145</f>
        <v/>
      </c>
      <c r="BO149" s="18" t="str">
        <f>'Raw Data'!AW145</f>
        <v/>
      </c>
      <c r="BP149" s="18" t="str">
        <f>'Raw Data'!AX145</f>
        <v/>
      </c>
      <c r="BQ149" s="18" t="str">
        <f>'Raw Data'!AY145</f>
        <v/>
      </c>
      <c r="BR149" s="18" t="str">
        <f>'Raw Data'!AZ145</f>
        <v/>
      </c>
      <c r="BS149" s="18" t="str">
        <f>'Raw Data'!D145</f>
        <v/>
      </c>
      <c r="BT149" s="18" t="str">
        <f>'Raw Data'!E145</f>
        <v/>
      </c>
      <c r="BU149" s="18" t="str">
        <f>'Raw Data'!F145</f>
        <v>ZÉ</v>
      </c>
      <c r="BV149" s="25" t="str">
        <f>'Raw Data'!G145</f>
        <v>Zé Leadership</v>
      </c>
      <c r="BW149" s="25" t="str">
        <f t="shared" si="22"/>
        <v>#REF!</v>
      </c>
      <c r="BX149" s="25" t="str">
        <f>'Raw Data'!I145</f>
        <v>N/A</v>
      </c>
      <c r="BY149" s="18" t="str">
        <f>'Raw Data'!J145</f>
        <v/>
      </c>
      <c r="BZ149" s="18" t="str">
        <f>'Raw Data'!K145</f>
        <v/>
      </c>
      <c r="CA149" s="18" t="str">
        <f>'Raw Data'!L145</f>
        <v>Brazil</v>
      </c>
      <c r="CB149" s="18" t="str">
        <f>'Raw Data'!M145</f>
        <v>SAZ</v>
      </c>
      <c r="CC149" s="18" t="str">
        <f>'Raw Data'!N145</f>
        <v>Ambev</v>
      </c>
      <c r="CD149" s="25" t="str">
        <f>'Raw Data'!O145</f>
        <v>Zé Leadership - Zé Leadership</v>
      </c>
      <c r="CE149" s="17" t="str">
        <f>'Raw Data'!P145</f>
        <v>Medium User</v>
      </c>
      <c r="CF149" s="17" t="str">
        <f>'Raw Data'!Q145</f>
        <v>Daily</v>
      </c>
    </row>
    <row r="150" ht="15.75" customHeight="1">
      <c r="A150" s="18">
        <f>'Raw Data'!$A146</f>
        <v>144</v>
      </c>
      <c r="B150" s="18" t="str">
        <f>'Raw Data'!$R146</f>
        <v>Daily</v>
      </c>
      <c r="C150" s="18">
        <f t="shared" si="1"/>
        <v>1</v>
      </c>
      <c r="D150" s="18" t="str">
        <f>'Raw Data'!$S146</f>
        <v>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150" s="18">
        <f t="shared" si="2"/>
        <v>3</v>
      </c>
      <c r="F150" s="19">
        <f t="shared" si="3"/>
        <v>1</v>
      </c>
      <c r="G150" s="20" t="str">
        <f>'Raw Data'!T146</f>
        <v>I create fresh prompts each time I use AI</v>
      </c>
      <c r="H150" s="18">
        <f t="shared" si="4"/>
        <v>0.25</v>
      </c>
      <c r="I150" s="18" t="str">
        <f>'Raw Data'!$U146</f>
        <v>Create a systematic process where AI handles data analysis and summary generation consistently</v>
      </c>
      <c r="J150" s="18">
        <f t="shared" si="5"/>
        <v>1</v>
      </c>
      <c r="K150" s="18" t="str">
        <f>'Raw Data'!$V146</f>
        <v>Use AI to discuss the best way to describe the context, present the main points and adjust language. And final task, ask AI to be this senior stakeholder and make some questions</v>
      </c>
      <c r="L150" s="18" t="s">
        <v>610</v>
      </c>
      <c r="M150" s="21" t="str">
        <f>substitute('Prompt Template'!$A$2,$K$5,$L150)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discuss the best way to describe the context, present the main points and adjust language. And final task, ask AI to be this senior stakeholder and make some questions&lt;/user_input&gt;</v>
      </c>
      <c r="N150" s="18">
        <f t="array" ref="N150">index('Response Scoring'!$C:$C,match($A150,'Response Scoring'!$A:$A,0))</f>
        <v>2</v>
      </c>
      <c r="O150" s="19">
        <f t="shared" si="6"/>
        <v>0.6666666667</v>
      </c>
      <c r="P150" s="18" t="str">
        <f>'Raw Data'!$W146</f>
        <v>I used AI to develop all the python scripts used to adjust price tree for all the 5k SKUs we have in each state. Organized the databases, explained the process and rules, guardrails.
This automatization was useful to make all the process in less than 1 hour instead of 2 days</v>
      </c>
      <c r="Q150" s="18" t="s">
        <v>611</v>
      </c>
      <c r="R150" s="21" t="str">
        <f>substitute('Prompt Template'!$B$2,$P$5,$Q150)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develop all the python scripts used to adjust price tree for all the 5k SKUs we have in each state. Organized the databases, explained the process and rules, guardrails.
This automatization was useful to make all the process in less than 1 hour instead of 2 days&lt;/user_input&gt;</v>
      </c>
      <c r="S150" s="18">
        <f t="array" ref="S150">index('Response Scoring'!$E:$E,match($A150,'Response Scoring'!$A:$A,0))</f>
        <v>3</v>
      </c>
      <c r="T150" s="19">
        <f t="shared" si="7"/>
        <v>1</v>
      </c>
      <c r="U150" s="19">
        <f t="shared" si="8"/>
        <v>4.916666667</v>
      </c>
      <c r="V150" s="18" t="str">
        <f>'Raw Data'!$X146</f>
        <v>Analyzing presentation slides to evaluate both the visual design and written content for consistency</v>
      </c>
      <c r="W150" s="18">
        <f t="shared" si="9"/>
        <v>1</v>
      </c>
      <c r="X150" s="18" t="str">
        <f>'Raw Data'!$Y146</f>
        <v>Hallucinations (generating false or misleading information), Biases in answers, Data privacy concerns when information is shared with an LLM</v>
      </c>
      <c r="Y150" s="22">
        <f t="shared" si="10"/>
        <v>0.75</v>
      </c>
      <c r="Z150" s="18" t="str">
        <f>'Raw Data'!$Z146</f>
        <v>Use secure company instances or enterprise plans when available</v>
      </c>
      <c r="AA150" s="19">
        <f t="shared" si="11"/>
        <v>0.5</v>
      </c>
      <c r="AB150" s="18" t="str">
        <f>'Raw Data'!$AA146</f>
        <v>Sometimes: I do a quick check against known data or references</v>
      </c>
      <c r="AC150" s="18">
        <f t="shared" si="12"/>
        <v>0.67</v>
      </c>
      <c r="AD150" s="18" t="str">
        <f>'Raw Data'!$AB146</f>
        <v>Cross-reference key claims with reliable external sources, Ask the same AI tool to double-check its work for accuracy, Use a different AI tool to review and verify the content</v>
      </c>
      <c r="AE150" s="18">
        <f t="shared" si="13"/>
        <v>0.75</v>
      </c>
      <c r="AF150" s="23">
        <v>8.0</v>
      </c>
      <c r="AG150" s="18" t="str">
        <f>'Raw Data'!$AC146</f>
        <v>Frequently: I systematically refine prompts until I’m satisfied</v>
      </c>
      <c r="AH150" s="18">
        <f t="shared" si="14"/>
        <v>1</v>
      </c>
      <c r="AI150" s="18" t="str">
        <f>'Raw Data'!$AD146</f>
        <v>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v>
      </c>
      <c r="AJ150" s="18" t="s">
        <v>612</v>
      </c>
      <c r="AK150" s="21" t="str">
        <f>substitute('Prompt Template'!$C$2,$AI$5,$AJ150)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one&lt;/user_input&gt;</v>
      </c>
      <c r="AL150" s="18">
        <f t="array" ref="AL150">index('Response Scoring'!$G:$G,match($A150,'Response Scoring'!$A:$A,0))</f>
        <v>4</v>
      </c>
      <c r="AM150" s="18">
        <f t="shared" si="15"/>
        <v>0.8</v>
      </c>
      <c r="AN150" s="18" t="str">
        <f>'Raw Data'!$AE146</f>
        <v>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v>
      </c>
      <c r="AO150" s="18" t="s">
        <v>613</v>
      </c>
      <c r="AP150" s="21" t="str">
        <f>substitute('Prompt Template'!$D$2,$AN$5,$AO150)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insights&lt;/user_input&gt;
</v>
      </c>
      <c r="AQ150" s="18">
        <f t="array" ref="AQ150">index('Response Scoring'!$I:$I,match($A150,'Response Scoring'!$A:$A,0))</f>
        <v>2</v>
      </c>
      <c r="AR150" s="18">
        <f t="shared" si="16"/>
        <v>0.4</v>
      </c>
      <c r="AS150" s="24">
        <f t="shared" si="17"/>
        <v>6.3</v>
      </c>
      <c r="AT150" s="24">
        <f t="shared" si="18"/>
        <v>8.4</v>
      </c>
      <c r="AU150" s="18">
        <f t="shared" si="19"/>
        <v>30.43333333</v>
      </c>
      <c r="AV150" s="24">
        <f t="shared" si="20"/>
        <v>60.86666667</v>
      </c>
      <c r="AW150" s="18" t="str">
        <f t="shared" si="21"/>
        <v>AI Practitioner</v>
      </c>
      <c r="AX150" s="18" t="str">
        <f>'Raw Data'!AF146</f>
        <v>ChatGPT, GenSpark</v>
      </c>
      <c r="AY150" s="18" t="str">
        <f>'Raw Data'!AG146</f>
        <v>Yes</v>
      </c>
      <c r="AZ150" s="18" t="str">
        <f>'Raw Data'!AH146</f>
        <v/>
      </c>
      <c r="BA150" s="18" t="str">
        <f>'Raw Data'!AI146</f>
        <v/>
      </c>
      <c r="BB150" s="18" t="str">
        <f>'Raw Data'!AJ146</f>
        <v/>
      </c>
      <c r="BC150" s="18" t="str">
        <f>'Raw Data'!AK146</f>
        <v/>
      </c>
      <c r="BD150" s="18" t="str">
        <f>'Raw Data'!AL146</f>
        <v/>
      </c>
      <c r="BE150" s="18" t="str">
        <f>'Raw Data'!AM146</f>
        <v/>
      </c>
      <c r="BF150" s="18" t="str">
        <f>'Raw Data'!AN146</f>
        <v/>
      </c>
      <c r="BG150" s="18" t="str">
        <f>'Raw Data'!AO146</f>
        <v/>
      </c>
      <c r="BH150" s="18" t="str">
        <f>'Raw Data'!AP146</f>
        <v/>
      </c>
      <c r="BI150" s="18" t="str">
        <f>'Raw Data'!AQ146</f>
        <v/>
      </c>
      <c r="BJ150" s="18" t="str">
        <f>'Raw Data'!AR146</f>
        <v/>
      </c>
      <c r="BK150" s="18" t="str">
        <f>'Raw Data'!AS146</f>
        <v/>
      </c>
      <c r="BL150" s="18" t="str">
        <f>'Raw Data'!AT146</f>
        <v/>
      </c>
      <c r="BM150" s="18" t="str">
        <f>'Raw Data'!AU146</f>
        <v/>
      </c>
      <c r="BN150" s="18" t="str">
        <f>'Raw Data'!AV146</f>
        <v/>
      </c>
      <c r="BO150" s="18" t="str">
        <f>'Raw Data'!AW146</f>
        <v/>
      </c>
      <c r="BP150" s="18" t="str">
        <f>'Raw Data'!AX146</f>
        <v/>
      </c>
      <c r="BQ150" s="18" t="str">
        <f>'Raw Data'!AY146</f>
        <v/>
      </c>
      <c r="BR150" s="18" t="str">
        <f>'Raw Data'!AZ146</f>
        <v/>
      </c>
      <c r="BS150" s="18" t="str">
        <f>'Raw Data'!D146</f>
        <v/>
      </c>
      <c r="BT150" s="18" t="str">
        <f>'Raw Data'!E146</f>
        <v/>
      </c>
      <c r="BU150" s="18" t="str">
        <f>'Raw Data'!F146</f>
        <v>ZÉ</v>
      </c>
      <c r="BV150" s="25" t="str">
        <f>'Raw Data'!G146</f>
        <v>Dig. Insights / Finance</v>
      </c>
      <c r="BW150" s="25" t="str">
        <f t="shared" si="22"/>
        <v>#REF!</v>
      </c>
      <c r="BX150" s="25" t="str">
        <f>'Raw Data'!I146</f>
        <v>N/A</v>
      </c>
      <c r="BY150" s="18" t="str">
        <f>'Raw Data'!J146</f>
        <v/>
      </c>
      <c r="BZ150" s="18" t="str">
        <f>'Raw Data'!K146</f>
        <v/>
      </c>
      <c r="CA150" s="18" t="str">
        <f>'Raw Data'!L146</f>
        <v>Brazil</v>
      </c>
      <c r="CB150" s="18" t="str">
        <f>'Raw Data'!M146</f>
        <v>SAZ</v>
      </c>
      <c r="CC150" s="18" t="str">
        <f>'Raw Data'!N146</f>
        <v>Ambev</v>
      </c>
      <c r="CD150" s="25" t="str">
        <f>'Raw Data'!O146</f>
        <v>Azambuja - Dig. Insights / Finance</v>
      </c>
      <c r="CE150" s="17" t="str">
        <f>'Raw Data'!P146</f>
        <v>Light User</v>
      </c>
      <c r="CF150" s="17" t="str">
        <f>'Raw Data'!Q146</f>
        <v>Weekly</v>
      </c>
    </row>
    <row r="151" ht="15.75" customHeight="1">
      <c r="A151" s="18">
        <f>'Raw Data'!$A147</f>
        <v>145</v>
      </c>
      <c r="B151" s="18" t="str">
        <f>'Raw Data'!$R147</f>
        <v>Daily</v>
      </c>
      <c r="C151" s="18">
        <f t="shared" si="1"/>
        <v>1</v>
      </c>
      <c r="D151" s="18" t="str">
        <f>'Raw Data'!$S147</f>
        <v>Editing or improving text I’ve already written (emails, documents, presentations), Getting quick answers to specific questions or looking up information, Analyzing data or documents to extract insights or summaries, Building custom prompts, templates, or workflows that I reuse regularly</v>
      </c>
      <c r="E151" s="18">
        <f t="shared" si="2"/>
        <v>3</v>
      </c>
      <c r="F151" s="19">
        <f t="shared" si="3"/>
        <v>1</v>
      </c>
      <c r="G151" s="20" t="str">
        <f>'Raw Data'!T147</f>
        <v>I maintain a library of prompts that I reuse frequently</v>
      </c>
      <c r="H151" s="18">
        <f t="shared" si="4"/>
        <v>0.5</v>
      </c>
      <c r="I151" s="18" t="str">
        <f>'Raw Data'!$U147</f>
        <v>Create a systematic process where AI handles data analysis and summary generation consistently</v>
      </c>
      <c r="J151" s="18">
        <f t="shared" si="5"/>
        <v>1</v>
      </c>
      <c r="K151" s="18" t="str">
        <f>'Raw Data'!$V147</f>
        <v>buscaria artigos sobre o tema com ajuda de AI / Google, pediria para AI com base num GPT proprietário que tenho para indicar takeways, com isso usaria para estruturar slides no proprio gpt. Se aprovado fosse, usaria gama para estruturar slides. Como nao é, faria os slides manualmente.</v>
      </c>
      <c r="L151" s="18" t="s">
        <v>614</v>
      </c>
      <c r="M151" s="21" t="str">
        <f>substitute('Prompt Template'!$A$2,$K$5,$L151)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artigos sobre o tema com ajuda de AI / Google, pediria para AI com base num GPT proprietário que tenho para indicar takeways, com isso usaria para estruturar slides no proprio gpt. Se aprovado fosse, usaria gama para estruturar slides. Como nao é, faria os slides manualmente.&lt;/user_input&gt;</v>
      </c>
      <c r="N151" s="18">
        <f t="array" ref="N151">index('Response Scoring'!$C:$C,match($A151,'Response Scoring'!$A:$A,0))</f>
        <v>2</v>
      </c>
      <c r="O151" s="19">
        <f t="shared" si="6"/>
        <v>0.6666666667</v>
      </c>
      <c r="P151" s="18" t="str">
        <f>'Raw Data'!$W147</f>
        <v>para fazer o assessment de ferramentas de AI</v>
      </c>
      <c r="Q151" s="18" t="s">
        <v>615</v>
      </c>
      <c r="R151" s="21" t="str">
        <f>substitute('Prompt Template'!$B$2,$P$5,$Q151)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fazer o assessment de ferramentas de AI&lt;/user_input&gt;</v>
      </c>
      <c r="S151" s="18">
        <f t="array" ref="S151">index('Response Scoring'!$E:$E,match($A151,'Response Scoring'!$A:$A,0))</f>
        <v>1</v>
      </c>
      <c r="T151" s="19">
        <f t="shared" si="7"/>
        <v>0.3333333333</v>
      </c>
      <c r="U151" s="19">
        <f t="shared" si="8"/>
        <v>4.5</v>
      </c>
      <c r="V151" s="18" t="str">
        <f>'Raw Data'!$X147</f>
        <v>Providing real-time updates on breaking news events happening right now</v>
      </c>
      <c r="W151" s="18">
        <f t="shared" si="9"/>
        <v>0</v>
      </c>
      <c r="X151" s="18" t="str">
        <f>'Raw Data'!$Y147</f>
        <v>Biases in answers, Data privacy concerns when information is shared with an LLM, Hallucinations (generating false or misleading information)</v>
      </c>
      <c r="Y151" s="22">
        <f t="shared" si="10"/>
        <v>0.75</v>
      </c>
      <c r="Z151" s="18" t="str">
        <f>'Raw Data'!$Z147</f>
        <v>Avoid using AI tools for anything work-related, Verify that the AI tool has SSL/HTTPS encryption before using it, Anonymize information by removing identifying details, Use secure company instances or enterprise plans when available</v>
      </c>
      <c r="AA151" s="19">
        <f t="shared" si="11"/>
        <v>0</v>
      </c>
      <c r="AB151" s="18" t="str">
        <f>'Raw Data'!$AA147</f>
        <v>Always: I routinely cross-check AI outputs with reliable sources</v>
      </c>
      <c r="AC151" s="18">
        <f t="shared" si="12"/>
        <v>1</v>
      </c>
      <c r="AD151" s="18" t="str">
        <f>'Raw Data'!$AB147</f>
        <v>Use a different AI tool to review and verify the content, Cross-reference key claims with reliable external sources, Verify any calculations or data analysis independently, Ask the same AI tool to double-check its work for accuracy</v>
      </c>
      <c r="AE151" s="18">
        <f t="shared" si="13"/>
        <v>1</v>
      </c>
      <c r="AF151" s="23">
        <v>9.7</v>
      </c>
      <c r="AG151" s="18" t="str">
        <f>'Raw Data'!$AC147</f>
        <v>Sometimes: I iterate 2–3 times to reach a good result</v>
      </c>
      <c r="AH151" s="18">
        <f t="shared" si="14"/>
        <v>0.67</v>
      </c>
      <c r="AI151" s="18" t="str">
        <f>'Raw Data'!$AD147</f>
        <v>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v>
      </c>
      <c r="AJ151" s="18" t="s">
        <v>616</v>
      </c>
      <c r="AK151" s="21" t="str">
        <f>substitute('Prompt Template'!$C$2,$AI$5,$AJ151)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quo.&lt;/user_input&gt;</v>
      </c>
      <c r="AL151" s="18">
        <f t="array" ref="AL151">index('Response Scoring'!$G:$G,match($A151,'Response Scoring'!$A:$A,0))</f>
        <v>2</v>
      </c>
      <c r="AM151" s="18">
        <f t="shared" si="15"/>
        <v>0.4</v>
      </c>
      <c r="AN151" s="18" t="str">
        <f>'Raw Data'!$AE147</f>
        <v>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v>
      </c>
      <c r="AO151" s="18" t="s">
        <v>617</v>
      </c>
      <c r="AP151" s="21" t="str">
        <f>substitute('Prompt Template'!$D$2,$AN$5,$AO151)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D&lt;/user_input&gt;
</v>
      </c>
      <c r="AQ151" s="18">
        <f t="array" ref="AQ151">index('Response Scoring'!$I:$I,match($A151,'Response Scoring'!$A:$A,0))</f>
        <v>2</v>
      </c>
      <c r="AR151" s="18">
        <f t="shared" si="16"/>
        <v>0.4</v>
      </c>
      <c r="AS151" s="24">
        <f t="shared" si="17"/>
        <v>4.405</v>
      </c>
      <c r="AT151" s="24">
        <f t="shared" si="18"/>
        <v>4.54</v>
      </c>
      <c r="AU151" s="18">
        <f t="shared" si="19"/>
        <v>27.51</v>
      </c>
      <c r="AV151" s="24">
        <f t="shared" si="20"/>
        <v>55.02</v>
      </c>
      <c r="AW151" s="18" t="str">
        <f t="shared" si="21"/>
        <v>AI Experimenter</v>
      </c>
      <c r="AX151" s="18" t="str">
        <f>'Raw Data'!AF147</f>
        <v>ChatGPT</v>
      </c>
      <c r="AY151" s="18" t="str">
        <f>'Raw Data'!AG147</f>
        <v>Yes</v>
      </c>
      <c r="AZ151" s="18" t="str">
        <f>'Raw Data'!AH147</f>
        <v/>
      </c>
      <c r="BA151" s="18" t="str">
        <f>'Raw Data'!AI147</f>
        <v/>
      </c>
      <c r="BB151" s="18" t="str">
        <f>'Raw Data'!AJ147</f>
        <v/>
      </c>
      <c r="BC151" s="18" t="str">
        <f>'Raw Data'!AK147</f>
        <v/>
      </c>
      <c r="BD151" s="18" t="str">
        <f>'Raw Data'!AL147</f>
        <v/>
      </c>
      <c r="BE151" s="18" t="str">
        <f>'Raw Data'!AM147</f>
        <v/>
      </c>
      <c r="BF151" s="18" t="str">
        <f>'Raw Data'!AN147</f>
        <v/>
      </c>
      <c r="BG151" s="18" t="str">
        <f>'Raw Data'!AO147</f>
        <v/>
      </c>
      <c r="BH151" s="18" t="str">
        <f>'Raw Data'!AP147</f>
        <v/>
      </c>
      <c r="BI151" s="18" t="str">
        <f>'Raw Data'!AQ147</f>
        <v/>
      </c>
      <c r="BJ151" s="18" t="str">
        <f>'Raw Data'!AR147</f>
        <v/>
      </c>
      <c r="BK151" s="18" t="str">
        <f>'Raw Data'!AS147</f>
        <v/>
      </c>
      <c r="BL151" s="18" t="str">
        <f>'Raw Data'!AT147</f>
        <v/>
      </c>
      <c r="BM151" s="18" t="str">
        <f>'Raw Data'!AU147</f>
        <v/>
      </c>
      <c r="BN151" s="18" t="str">
        <f>'Raw Data'!AV147</f>
        <v/>
      </c>
      <c r="BO151" s="18" t="str">
        <f>'Raw Data'!AW147</f>
        <v/>
      </c>
      <c r="BP151" s="18" t="str">
        <f>'Raw Data'!AX147</f>
        <v/>
      </c>
      <c r="BQ151" s="18" t="str">
        <f>'Raw Data'!AY147</f>
        <v/>
      </c>
      <c r="BR151" s="18" t="str">
        <f>'Raw Data'!AZ147</f>
        <v/>
      </c>
      <c r="BS151" s="18" t="str">
        <f>'Raw Data'!D147</f>
        <v/>
      </c>
      <c r="BT151" s="18" t="str">
        <f>'Raw Data'!E147</f>
        <v/>
      </c>
      <c r="BU151" s="18" t="str">
        <f>'Raw Data'!F147</f>
        <v>LEGAL</v>
      </c>
      <c r="BV151" s="25" t="str">
        <f>'Raw Data'!G147</f>
        <v>Legal Consumers</v>
      </c>
      <c r="BW151" s="25" t="str">
        <f t="shared" si="22"/>
        <v>#REF!</v>
      </c>
      <c r="BX151" s="25" t="str">
        <f>'Raw Data'!I147</f>
        <v>N/A</v>
      </c>
      <c r="BY151" s="18" t="str">
        <f>'Raw Data'!J147</f>
        <v/>
      </c>
      <c r="BZ151" s="18" t="str">
        <f>'Raw Data'!K147</f>
        <v/>
      </c>
      <c r="CA151" s="18" t="str">
        <f>'Raw Data'!L147</f>
        <v>Brazil</v>
      </c>
      <c r="CB151" s="18" t="str">
        <f>'Raw Data'!M147</f>
        <v>Growth Group</v>
      </c>
      <c r="CC151" s="18" t="str">
        <f>'Raw Data'!N147</f>
        <v>AB Inbev </v>
      </c>
      <c r="CD151" s="25" t="str">
        <f>'Raw Data'!O147</f>
        <v>Others</v>
      </c>
      <c r="CE151" s="17" t="str">
        <f>'Raw Data'!P147</f>
        <v>Medium User</v>
      </c>
      <c r="CF151" s="17" t="str">
        <f>'Raw Data'!Q147</f>
        <v>Weekly</v>
      </c>
    </row>
    <row r="152" ht="15.75" customHeight="1">
      <c r="A152" s="18">
        <f>'Raw Data'!$A148</f>
        <v>146</v>
      </c>
      <c r="B152" s="18" t="str">
        <f>'Raw Data'!$R148</f>
        <v>Several times a week</v>
      </c>
      <c r="C152" s="18">
        <f t="shared" si="1"/>
        <v>0.75</v>
      </c>
      <c r="D152" s="18" t="str">
        <f>'Raw Data'!$S148</f>
        <v>Getting quick answers to specific questions or looking up information, Writing or debugging code, scripts, or formulas, Building custom prompts, templates, or workflows that I reuse regularly, Brainstorming ideas, testing concepts, or getting feedback on my thinking, Analyzing data or documents to extract insights or summaries</v>
      </c>
      <c r="E152" s="18">
        <f t="shared" si="2"/>
        <v>3</v>
      </c>
      <c r="F152" s="19">
        <f t="shared" si="3"/>
        <v>1</v>
      </c>
      <c r="G152" s="20" t="str">
        <f>'Raw Data'!T148</f>
        <v>I maintain a library of prompts that I reuse frequently</v>
      </c>
      <c r="H152" s="18">
        <f t="shared" si="4"/>
        <v>0.5</v>
      </c>
      <c r="I152" s="18" t="str">
        <f>'Raw Data'!$U148</f>
        <v>Create a systematic process where AI handles data analysis and summary generation consistently</v>
      </c>
      <c r="J152" s="18">
        <f t="shared" si="5"/>
        <v>1</v>
      </c>
      <c r="K152" s="18" t="str">
        <f>'Raw Data'!$V148</f>
        <v>Eu daria o contexto da reunião, das pessoas envolvidas, dos temas, colocaria o arquivo de dados e começaria a conversar com o CustomGPT criado para estruturarmos a reunião e a apresentação</v>
      </c>
      <c r="L152" s="18" t="s">
        <v>618</v>
      </c>
      <c r="M152" s="21" t="str">
        <f>substitute('Prompt Template'!$A$2,$K$5,$L152)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o contexto da reunião, das pessoas envolvidas, dos temas, colocaria o arquivo de dados e começaria a conversar com o CustomGPT criado para estruturarmos a reunião e a apresentação&lt;/user_input&gt;</v>
      </c>
      <c r="N152" s="18">
        <f t="array" ref="N152">index('Response Scoring'!$C:$C,match($A152,'Response Scoring'!$A:$A,0))</f>
        <v>2</v>
      </c>
      <c r="O152" s="19">
        <f t="shared" si="6"/>
        <v>0.6666666667</v>
      </c>
      <c r="P152" s="18" t="str">
        <f>'Raw Data'!$W148</f>
        <v>Gestão de time e conexão de cenários de desenvolvimento + cluster estatísticos do KPI do NPS</v>
      </c>
      <c r="Q152" s="18" t="s">
        <v>619</v>
      </c>
      <c r="R152" s="21" t="str">
        <f>substitute('Prompt Template'!$B$2,$P$5,$Q152)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&lt;user_input&gt;Gestão de time e conexão de cenários de desenvolvimento + cluster estatísticos do KPI do NPS&lt;/user_input&gt;</v>
      </c>
      <c r="S152" s="18">
        <f t="array" ref="S152">index('Response Scoring'!$E:$E,match($A152,'Response Scoring'!$A:$A,0))</f>
        <v>2</v>
      </c>
      <c r="T152" s="19">
        <f t="shared" si="7"/>
        <v>0.6666666667</v>
      </c>
      <c r="U152" s="19">
        <f t="shared" si="8"/>
        <v>4.583333333</v>
      </c>
      <c r="V152" s="18" t="str">
        <f>'Raw Data'!$X148</f>
        <v>Predicting next week’s stock market performance for investment decisions</v>
      </c>
      <c r="W152" s="18">
        <f t="shared" si="9"/>
        <v>0</v>
      </c>
      <c r="X152" s="18" t="str">
        <f>'Raw Data'!$Y148</f>
        <v>Hallucinations (generating false or misleading information), Biases in answers, Data privacy concerns when information is shared with an LLM, Vulnerability to manipulation by bad actors</v>
      </c>
      <c r="Y152" s="22">
        <f t="shared" si="10"/>
        <v>1</v>
      </c>
      <c r="Z152" s="18" t="str">
        <f>'Raw Data'!$Z148</f>
        <v>Use secure company instances or enterprise plans when available, Verify that the AI tool has SSL/HTTPS encryption before using it, Anonymize information by removing identifying details</v>
      </c>
      <c r="AA152" s="19">
        <f t="shared" si="11"/>
        <v>0</v>
      </c>
      <c r="AB152" s="18" t="str">
        <f>'Raw Data'!$AA148</f>
        <v>Always: I routinely cross-check AI outputs with reliable sources</v>
      </c>
      <c r="AC152" s="18">
        <f t="shared" si="12"/>
        <v>1</v>
      </c>
      <c r="AD152" s="18" t="str">
        <f>'Raw Data'!$AB148</f>
        <v>Ask the same AI tool to double-check its work for accuracy, Cross-reference key claims with reliable external sources, Use a different AI tool to review and verify the content</v>
      </c>
      <c r="AE152" s="18">
        <f t="shared" si="13"/>
        <v>0.75</v>
      </c>
      <c r="AF152" s="23">
        <v>9.3</v>
      </c>
      <c r="AG152" s="18" t="str">
        <f>'Raw Data'!$AC148</f>
        <v>Sometimes: I iterate 2–3 times to reach a good result</v>
      </c>
      <c r="AH152" s="18">
        <f t="shared" si="14"/>
        <v>0.67</v>
      </c>
      <c r="AI152" s="18" t="str">
        <f>'Raw Data'!$AD148</f>
        <v>"Preciso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v>
      </c>
      <c r="AJ152" s="18" t="s">
        <v>620</v>
      </c>
      <c r="AK152" s="21" t="str">
        <f>substitute('Prompt Template'!$C$2,$AI$5,$AJ152)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reunião."&lt;/user_input&gt;</v>
      </c>
      <c r="AL152" s="18">
        <f t="array" ref="AL152">index('Response Scoring'!$G:$G,match($A152,'Response Scoring'!$A:$A,0))</f>
        <v>4</v>
      </c>
      <c r="AM152" s="18">
        <f t="shared" si="15"/>
        <v>0.8</v>
      </c>
      <c r="AN152" s="18" t="str">
        <f>'Raw Data'!$AE148</f>
        <v>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v>
      </c>
      <c r="AO152" s="18" t="s">
        <v>621</v>
      </c>
      <c r="AP152" s="21" t="str">
        <f>substitute('Prompt Template'!$D$2,$AN$5,$AO152)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resposta&lt;/user_input&gt;
</v>
      </c>
      <c r="AQ152" s="18">
        <f t="array" ref="AQ152">index('Response Scoring'!$I:$I,match($A152,'Response Scoring'!$A:$A,0))</f>
        <v>2</v>
      </c>
      <c r="AR152" s="18">
        <f t="shared" si="16"/>
        <v>0.4</v>
      </c>
      <c r="AS152" s="24">
        <f t="shared" si="17"/>
        <v>5.805</v>
      </c>
      <c r="AT152" s="24">
        <f t="shared" si="18"/>
        <v>7.74</v>
      </c>
      <c r="AU152" s="18">
        <f t="shared" si="19"/>
        <v>30.07666667</v>
      </c>
      <c r="AV152" s="24">
        <f t="shared" si="20"/>
        <v>60.15333333</v>
      </c>
      <c r="AW152" s="18" t="str">
        <f t="shared" si="21"/>
        <v>AI Practitioner</v>
      </c>
      <c r="AX152" s="18" t="str">
        <f>'Raw Data'!AF148</f>
        <v>ChatGPT</v>
      </c>
      <c r="AY152" s="18" t="str">
        <f>'Raw Data'!AG148</f>
        <v>Yes</v>
      </c>
      <c r="AZ152" s="18" t="str">
        <f>'Raw Data'!AH148</f>
        <v/>
      </c>
      <c r="BA152" s="18" t="str">
        <f>'Raw Data'!AI148</f>
        <v/>
      </c>
      <c r="BB152" s="18" t="str">
        <f>'Raw Data'!AJ148</f>
        <v/>
      </c>
      <c r="BC152" s="18" t="str">
        <f>'Raw Data'!AK148</f>
        <v/>
      </c>
      <c r="BD152" s="18" t="str">
        <f>'Raw Data'!AL148</f>
        <v/>
      </c>
      <c r="BE152" s="18" t="str">
        <f>'Raw Data'!AM148</f>
        <v/>
      </c>
      <c r="BF152" s="18" t="str">
        <f>'Raw Data'!AN148</f>
        <v/>
      </c>
      <c r="BG152" s="18" t="str">
        <f>'Raw Data'!AO148</f>
        <v/>
      </c>
      <c r="BH152" s="18" t="str">
        <f>'Raw Data'!AP148</f>
        <v/>
      </c>
      <c r="BI152" s="18" t="str">
        <f>'Raw Data'!AQ148</f>
        <v/>
      </c>
      <c r="BJ152" s="18" t="str">
        <f>'Raw Data'!AR148</f>
        <v/>
      </c>
      <c r="BK152" s="18" t="str">
        <f>'Raw Data'!AS148</f>
        <v/>
      </c>
      <c r="BL152" s="18" t="str">
        <f>'Raw Data'!AT148</f>
        <v/>
      </c>
      <c r="BM152" s="18" t="str">
        <f>'Raw Data'!AU148</f>
        <v/>
      </c>
      <c r="BN152" s="18" t="str">
        <f>'Raw Data'!AV148</f>
        <v/>
      </c>
      <c r="BO152" s="18" t="str">
        <f>'Raw Data'!AW148</f>
        <v/>
      </c>
      <c r="BP152" s="18" t="str">
        <f>'Raw Data'!AX148</f>
        <v/>
      </c>
      <c r="BQ152" s="18" t="str">
        <f>'Raw Data'!AY148</f>
        <v/>
      </c>
      <c r="BR152" s="18" t="str">
        <f>'Raw Data'!AZ148</f>
        <v/>
      </c>
      <c r="BS152" s="18" t="str">
        <f>'Raw Data'!D148</f>
        <v/>
      </c>
      <c r="BT152" s="18" t="str">
        <f>'Raw Data'!E148</f>
        <v/>
      </c>
      <c r="BU152" s="18" t="str">
        <f>'Raw Data'!F148</f>
        <v>ZÉ</v>
      </c>
      <c r="BV152" s="25" t="str">
        <f>'Raw Data'!G148</f>
        <v>Operations</v>
      </c>
      <c r="BW152" s="25" t="str">
        <f t="shared" si="22"/>
        <v>#REF!</v>
      </c>
      <c r="BX152" s="25" t="str">
        <f>'Raw Data'!I148</f>
        <v>N/A</v>
      </c>
      <c r="BY152" s="18" t="str">
        <f>'Raw Data'!J148</f>
        <v/>
      </c>
      <c r="BZ152" s="18" t="str">
        <f>'Raw Data'!K148</f>
        <v/>
      </c>
      <c r="CA152" s="18" t="str">
        <f>'Raw Data'!L148</f>
        <v>Brazil</v>
      </c>
      <c r="CB152" s="18" t="str">
        <f>'Raw Data'!M148</f>
        <v>SAZ</v>
      </c>
      <c r="CC152" s="18" t="str">
        <f>'Raw Data'!N148</f>
        <v>Ambev</v>
      </c>
      <c r="CD152" s="25" t="str">
        <f>'Raw Data'!O148</f>
        <v>Sessin - Operations</v>
      </c>
      <c r="CE152" s="17" t="str">
        <f>'Raw Data'!P148</f>
        <v>Light User</v>
      </c>
      <c r="CF152" s="17" t="str">
        <f>'Raw Data'!Q148</f>
        <v>Weekly</v>
      </c>
    </row>
    <row r="153" ht="15.75" customHeight="1">
      <c r="A153" s="18">
        <f>'Raw Data'!$A149</f>
        <v>147</v>
      </c>
      <c r="B153" s="18" t="str">
        <f>'Raw Data'!$R149</f>
        <v>Daily</v>
      </c>
      <c r="C153" s="18">
        <f t="shared" si="1"/>
        <v>1</v>
      </c>
      <c r="D153" s="18" t="str">
        <f>'Raw Data'!$S149</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153" s="18">
        <f t="shared" si="2"/>
        <v>2</v>
      </c>
      <c r="F153" s="19">
        <f t="shared" si="3"/>
        <v>0.6666666667</v>
      </c>
      <c r="G153" s="20" t="str">
        <f>'Raw Data'!T149</f>
        <v>I maintain a library of prompts that I reuse frequently</v>
      </c>
      <c r="H153" s="18">
        <f t="shared" si="4"/>
        <v>0.5</v>
      </c>
      <c r="I153" s="18" t="str">
        <f>'Raw Data'!$U149</f>
        <v>Ask AI to write the summary after you’ve analyzed all the data</v>
      </c>
      <c r="J153" s="18">
        <f t="shared" si="5"/>
        <v>0.33</v>
      </c>
      <c r="K153" s="18" t="str">
        <f>'Raw Data'!$V149</f>
        <v>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v>
      </c>
      <c r="L153" s="18" t="s">
        <v>622</v>
      </c>
      <c r="M153" s="21" t="str">
        <f>substitute('Prompt Template'!$A$2,$K$5,$L153)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si.&lt;/user_input&gt;</v>
      </c>
      <c r="N153" s="18">
        <f t="array" ref="N153">index('Response Scoring'!$C:$C,match($A153,'Response Scoring'!$A:$A,0))</f>
        <v>2</v>
      </c>
      <c r="O153" s="19">
        <f t="shared" si="6"/>
        <v>0.6666666667</v>
      </c>
      <c r="P153" s="18" t="str">
        <f>'Raw Data'!$W149</f>
        <v>Para me ajuadar a criar códigos, me ajudar a pensar em flow de apresentações, criação de planilhas mais dinâmicas</v>
      </c>
      <c r="Q153" s="18" t="s">
        <v>623</v>
      </c>
      <c r="R153" s="21" t="str">
        <f>substitute('Prompt Template'!$B$2,$P$5,$Q153)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ajuadar a criar códigos, me ajudar a pensar em flow de apresentações, criação de planilhas mais dinâmicas&lt;/user_input&gt;</v>
      </c>
      <c r="S153" s="18">
        <f t="array" ref="S153">index('Response Scoring'!$E:$E,match($A153,'Response Scoring'!$A:$A,0))</f>
        <v>1</v>
      </c>
      <c r="T153" s="19">
        <f t="shared" si="7"/>
        <v>0.3333333333</v>
      </c>
      <c r="U153" s="19">
        <f t="shared" si="8"/>
        <v>3.496666667</v>
      </c>
      <c r="V153" s="18" t="str">
        <f>'Raw Data'!$X149</f>
        <v>Analyzing presentation slides to evaluate both the visual design and written content for consistency</v>
      </c>
      <c r="W153" s="18">
        <f t="shared" si="9"/>
        <v>1</v>
      </c>
      <c r="X153" s="18" t="str">
        <f>'Raw Data'!$Y149</f>
        <v>Data privacy concerns when information is shared with an LLM</v>
      </c>
      <c r="Y153" s="22">
        <f t="shared" si="10"/>
        <v>0.25</v>
      </c>
      <c r="Z153" s="18" t="str">
        <f>'Raw Data'!$Z149</f>
        <v>Use secure company instances or enterprise plans when available, Anonymize information by removing identifying details</v>
      </c>
      <c r="AA153" s="19">
        <f t="shared" si="11"/>
        <v>1</v>
      </c>
      <c r="AB153" s="18" t="str">
        <f>'Raw Data'!$AA149</f>
        <v>Rarely: I only verify if something doesn’t sound right</v>
      </c>
      <c r="AC153" s="18">
        <f t="shared" si="12"/>
        <v>0.33</v>
      </c>
      <c r="AD153" s="18" t="str">
        <f>'Raw Data'!$AB149</f>
        <v>Ask the same AI tool to double-check its work for accuracy, Use a different AI tool to review and verify the content</v>
      </c>
      <c r="AE153" s="18">
        <f t="shared" si="13"/>
        <v>0.5</v>
      </c>
      <c r="AF153" s="23">
        <v>4.8</v>
      </c>
      <c r="AG153" s="18" t="str">
        <f>'Raw Data'!$AC149</f>
        <v>Sometimes: I iterate 2–3 times to reach a good result</v>
      </c>
      <c r="AH153" s="18">
        <f t="shared" si="14"/>
        <v>0.67</v>
      </c>
      <c r="AI153" s="18" t="str">
        <f>'Raw Data'!$AD149</f>
        <v>Daria o contexto geral da reunião, trazendo os dados que podem ajudar no contexto, trazer a ideia inicial, ai eu perguntaria como poderia me preparar para reunição, material, spitch etc</v>
      </c>
      <c r="AJ153" s="18" t="s">
        <v>624</v>
      </c>
      <c r="AK153" s="21" t="str">
        <f>substitute('Prompt Template'!$C$2,$AI$5,$AJ153)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&lt;prompt&gt;Daria o contexto geral da reunião, trazendo os dados que podem ajudar no contexto, trazer a ideia inicial, ai eu perguntaria como poderia me preparar para reunição, material, spitch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&lt;user_input&gt;Daria o contexto geral da reunião, trazendo os dados que podem ajudar no contexto, trazer a ideia inicial, ai eu perguntaria como poderia me preparar para reunição, material, spitch etc&lt;/user_input&gt;</v>
      </c>
      <c r="AL153" s="18">
        <f t="array" ref="AL153">index('Response Scoring'!$G:$G,match($A153,'Response Scoring'!$A:$A,0))</f>
        <v>2</v>
      </c>
      <c r="AM153" s="18">
        <f t="shared" si="15"/>
        <v>0.4</v>
      </c>
      <c r="AN153" s="18" t="str">
        <f>'Raw Data'!$AE149</f>
        <v>Eu não sei como criar instruções de IA personalizadas</v>
      </c>
      <c r="AO153" s="18" t="s">
        <v>140</v>
      </c>
      <c r="AP153" s="21" t="str">
        <f>substitute('Prompt Template'!$D$2,$AN$5,$AO153)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3" s="18">
        <f t="array" ref="AQ153">index('Response Scoring'!$I:$I,match($A153,'Response Scoring'!$A:$A,0))</f>
        <v>0</v>
      </c>
      <c r="AR153" s="18">
        <f t="shared" si="16"/>
        <v>0</v>
      </c>
      <c r="AS153" s="24">
        <f t="shared" si="17"/>
        <v>2.405</v>
      </c>
      <c r="AT153" s="24">
        <f t="shared" si="18"/>
        <v>4.54</v>
      </c>
      <c r="AU153" s="18">
        <f t="shared" si="19"/>
        <v>16.60333333</v>
      </c>
      <c r="AV153" s="24">
        <f t="shared" si="20"/>
        <v>33.20666667</v>
      </c>
      <c r="AW153" s="18" t="str">
        <f t="shared" si="21"/>
        <v>AI Experimenter</v>
      </c>
      <c r="AX153" s="18" t="str">
        <f>'Raw Data'!AF149</f>
        <v>ChatGPT, Gemini</v>
      </c>
      <c r="AY153" s="18" t="str">
        <f>'Raw Data'!AG149</f>
        <v>Yes</v>
      </c>
      <c r="AZ153" s="18" t="str">
        <f>'Raw Data'!AH149</f>
        <v/>
      </c>
      <c r="BA153" s="18" t="str">
        <f>'Raw Data'!AI149</f>
        <v/>
      </c>
      <c r="BB153" s="18" t="str">
        <f>'Raw Data'!AJ149</f>
        <v/>
      </c>
      <c r="BC153" s="18" t="str">
        <f>'Raw Data'!AK149</f>
        <v/>
      </c>
      <c r="BD153" s="18" t="str">
        <f>'Raw Data'!AL149</f>
        <v/>
      </c>
      <c r="BE153" s="18" t="str">
        <f>'Raw Data'!AM149</f>
        <v/>
      </c>
      <c r="BF153" s="18" t="str">
        <f>'Raw Data'!AN149</f>
        <v/>
      </c>
      <c r="BG153" s="18" t="str">
        <f>'Raw Data'!AO149</f>
        <v/>
      </c>
      <c r="BH153" s="18" t="str">
        <f>'Raw Data'!AP149</f>
        <v/>
      </c>
      <c r="BI153" s="18" t="str">
        <f>'Raw Data'!AQ149</f>
        <v/>
      </c>
      <c r="BJ153" s="18" t="str">
        <f>'Raw Data'!AR149</f>
        <v/>
      </c>
      <c r="BK153" s="18" t="str">
        <f>'Raw Data'!AS149</f>
        <v/>
      </c>
      <c r="BL153" s="18" t="str">
        <f>'Raw Data'!AT149</f>
        <v/>
      </c>
      <c r="BM153" s="18" t="str">
        <f>'Raw Data'!AU149</f>
        <v/>
      </c>
      <c r="BN153" s="18" t="str">
        <f>'Raw Data'!AV149</f>
        <v/>
      </c>
      <c r="BO153" s="18" t="str">
        <f>'Raw Data'!AW149</f>
        <v/>
      </c>
      <c r="BP153" s="18" t="str">
        <f>'Raw Data'!AX149</f>
        <v/>
      </c>
      <c r="BQ153" s="18" t="str">
        <f>'Raw Data'!AY149</f>
        <v/>
      </c>
      <c r="BR153" s="18" t="str">
        <f>'Raw Data'!AZ149</f>
        <v/>
      </c>
      <c r="BS153" s="18" t="str">
        <f>'Raw Data'!D149</f>
        <v/>
      </c>
      <c r="BT153" s="18" t="str">
        <f>'Raw Data'!E149</f>
        <v/>
      </c>
      <c r="BU153" s="18" t="str">
        <f>'Raw Data'!F149</f>
        <v>ZÉ</v>
      </c>
      <c r="BV153" s="25" t="str">
        <f>'Raw Data'!G149</f>
        <v>Operations</v>
      </c>
      <c r="BW153" s="25" t="str">
        <f t="shared" si="22"/>
        <v>#REF!</v>
      </c>
      <c r="BX153" s="25" t="str">
        <f>'Raw Data'!I149</f>
        <v>N/A</v>
      </c>
      <c r="BY153" s="18" t="str">
        <f>'Raw Data'!J149</f>
        <v/>
      </c>
      <c r="BZ153" s="18" t="str">
        <f>'Raw Data'!K149</f>
        <v/>
      </c>
      <c r="CA153" s="18" t="str">
        <f>'Raw Data'!L149</f>
        <v>Brazil</v>
      </c>
      <c r="CB153" s="18" t="str">
        <f>'Raw Data'!M149</f>
        <v>SAZ</v>
      </c>
      <c r="CC153" s="18" t="str">
        <f>'Raw Data'!N149</f>
        <v>Ambev</v>
      </c>
      <c r="CD153" s="25" t="str">
        <f>'Raw Data'!O149</f>
        <v>Sessin - Operations</v>
      </c>
      <c r="CE153" s="17" t="str">
        <f>'Raw Data'!P149</f>
        <v>Heavy User</v>
      </c>
      <c r="CF153" s="17" t="str">
        <f>'Raw Data'!Q149</f>
        <v>Weekly</v>
      </c>
    </row>
    <row r="154" ht="15.75" customHeight="1">
      <c r="A154" s="18">
        <f>'Raw Data'!$A150</f>
        <v>148</v>
      </c>
      <c r="B154" s="18" t="str">
        <f>'Raw Data'!$R150</f>
        <v>Daily</v>
      </c>
      <c r="C154" s="18">
        <f t="shared" si="1"/>
        <v>1</v>
      </c>
      <c r="D154" s="18" t="str">
        <f>'Raw Data'!$S150</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154" s="18">
        <f t="shared" si="2"/>
        <v>3</v>
      </c>
      <c r="F154" s="19">
        <f t="shared" si="3"/>
        <v>1</v>
      </c>
      <c r="G154" s="20" t="str">
        <f>'Raw Data'!T150</f>
        <v>I maintain a library of prompts that I reuse frequently</v>
      </c>
      <c r="H154" s="18">
        <f t="shared" si="4"/>
        <v>0.5</v>
      </c>
      <c r="I154" s="18" t="str">
        <f>'Raw Data'!$U150</f>
        <v>Create a systematic process where AI handles data analysis and summary generation consistently</v>
      </c>
      <c r="J154" s="18">
        <f t="shared" si="5"/>
        <v>1</v>
      </c>
      <c r="K154" s="18" t="str">
        <f>'Raw Data'!$V150</f>
        <v>Mandaria todos os dados que tenho e pediria para fazer um resumo me explicando tudo, em seguida pediria pra fazer o roteiro com abertura por slide</v>
      </c>
      <c r="L154" s="18" t="s">
        <v>625</v>
      </c>
      <c r="M154" s="21" t="str">
        <f>substitute('Prompt Template'!$A$2,$K$5,$L154)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&lt;user_input&gt;Mandaria todos os dados que tenho e pediria para fazer um resumo me explicando tudo, em seguida pediria pra fazer o roteiro com abertura por slide&lt;/user_input&gt;</v>
      </c>
      <c r="N154" s="18">
        <f t="array" ref="N154">index('Response Scoring'!$C:$C,match($A154,'Response Scoring'!$A:$A,0))</f>
        <v>1</v>
      </c>
      <c r="O154" s="19">
        <f t="shared" si="6"/>
        <v>0.3333333333</v>
      </c>
      <c r="P154" s="18" t="str">
        <f>'Raw Data'!$W150</f>
        <v>Criei uma clusterização de operações de acordo com os resultados operacionais + percepção dos clientes</v>
      </c>
      <c r="Q154" s="18" t="s">
        <v>626</v>
      </c>
      <c r="R154" s="21" t="str">
        <f>substitute('Prompt Template'!$B$2,$P$5,$Q154)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clusterização de operações de acordo com os resultados operacionais + percepção dos clientes&lt;/user_input&gt;</v>
      </c>
      <c r="S154" s="18">
        <f t="array" ref="S154">index('Response Scoring'!$E:$E,match($A154,'Response Scoring'!$A:$A,0))</f>
        <v>2</v>
      </c>
      <c r="T154" s="19">
        <f t="shared" si="7"/>
        <v>0.6666666667</v>
      </c>
      <c r="U154" s="19">
        <f t="shared" si="8"/>
        <v>4.5</v>
      </c>
      <c r="V154" s="18" t="str">
        <f>'Raw Data'!$X150</f>
        <v>Analyzing presentation slides to evaluate both the visual design and written content for consistency</v>
      </c>
      <c r="W154" s="18">
        <f t="shared" si="9"/>
        <v>1</v>
      </c>
      <c r="X154" s="18" t="str">
        <f>'Raw Data'!$Y150</f>
        <v>Hallucinations (generating false or misleading information), Biases in answers, Data privacy concerns when information is shared with an LLM, Vulnerability to manipulation by bad actors</v>
      </c>
      <c r="Y154" s="22">
        <f t="shared" si="10"/>
        <v>1</v>
      </c>
      <c r="Z154" s="18" t="str">
        <f>'Raw Data'!$Z150</f>
        <v>Anonymize information by removing identifying details, Use secure company instances or enterprise plans when available, Verify that the AI tool has SSL/HTTPS encryption before using it</v>
      </c>
      <c r="AA154" s="19">
        <f t="shared" si="11"/>
        <v>0</v>
      </c>
      <c r="AB154" s="18" t="str">
        <f>'Raw Data'!$AA150</f>
        <v>Always: I routinely cross-check AI outputs with reliable sources</v>
      </c>
      <c r="AC154" s="18">
        <f t="shared" si="12"/>
        <v>1</v>
      </c>
      <c r="AD154" s="18" t="str">
        <f>'Raw Data'!$AB150</f>
        <v>Cross-reference key claims with reliable external sources, Verify any calculations or data analysis independently</v>
      </c>
      <c r="AE154" s="18">
        <f t="shared" si="13"/>
        <v>0.5</v>
      </c>
      <c r="AF154" s="23">
        <v>7.8</v>
      </c>
      <c r="AG154" s="18" t="str">
        <f>'Raw Data'!$AC150</f>
        <v>Frequently: I systematically refine prompts until I’m satisfied</v>
      </c>
      <c r="AH154" s="18">
        <f t="shared" si="14"/>
        <v>1</v>
      </c>
      <c r="AI154" s="18" t="str">
        <f>'Raw Data'!$AD150</f>
        <v>Estou anexando dados importantes para uma reunião em que vamos discutir uma nova iniciativa, me ajude a me preparar para essa reuniao me fazendo perguntas como se voce fosse o diretor para quem eu vou apresentar.</v>
      </c>
      <c r="AJ154" s="18" t="s">
        <v>627</v>
      </c>
      <c r="AK154" s="21" t="str">
        <f>substitute('Prompt Template'!$C$2,$AI$5,$AJ154)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anexando dados importantes para uma reunião em que vamos discutir uma nova iniciativa, me ajude a me preparar para essa reuniao me fazendo perguntas como se voce fosse o diretor para quem eu vou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anexando dados importantes para uma reunião em que vamos discutir uma nova iniciativa, me ajude a me preparar para essa reuniao me fazendo perguntas como se voce fosse o diretor para quem eu vou apresentar.&lt;/user_input&gt;</v>
      </c>
      <c r="AL154" s="18">
        <f t="array" ref="AL154">index('Response Scoring'!$G:$G,match($A154,'Response Scoring'!$A:$A,0))</f>
        <v>3</v>
      </c>
      <c r="AM154" s="18">
        <f t="shared" si="15"/>
        <v>0.6</v>
      </c>
      <c r="AN154" s="18" t="str">
        <f>'Raw Data'!$AE150</f>
        <v>“Eu não sei como criar instruções de IA personalizadas”.</v>
      </c>
      <c r="AO154" s="18" t="s">
        <v>628</v>
      </c>
      <c r="AP154" s="21" t="str">
        <f>substitute('Prompt Template'!$D$2,$AN$5,$AO154)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4" s="18">
        <f t="array" ref="AQ154">index('Response Scoring'!$I:$I,match($A154,'Response Scoring'!$A:$A,0))</f>
        <v>0</v>
      </c>
      <c r="AR154" s="18">
        <f t="shared" si="16"/>
        <v>0</v>
      </c>
      <c r="AS154" s="24">
        <f t="shared" si="17"/>
        <v>3.6</v>
      </c>
      <c r="AT154" s="24">
        <f t="shared" si="18"/>
        <v>6.8</v>
      </c>
      <c r="AU154" s="18">
        <f t="shared" si="19"/>
        <v>24</v>
      </c>
      <c r="AV154" s="24">
        <f t="shared" si="20"/>
        <v>48</v>
      </c>
      <c r="AW154" s="18" t="str">
        <f t="shared" si="21"/>
        <v>AI Experimenter</v>
      </c>
      <c r="AX154" s="18" t="str">
        <f>'Raw Data'!AF150</f>
        <v>ChatGPT, Claude</v>
      </c>
      <c r="AY154" s="18" t="str">
        <f>'Raw Data'!AG150</f>
        <v>Yes</v>
      </c>
      <c r="AZ154" s="18" t="str">
        <f>'Raw Data'!AH150</f>
        <v/>
      </c>
      <c r="BA154" s="18" t="str">
        <f>'Raw Data'!AI150</f>
        <v/>
      </c>
      <c r="BB154" s="18" t="str">
        <f>'Raw Data'!AJ150</f>
        <v/>
      </c>
      <c r="BC154" s="18" t="str">
        <f>'Raw Data'!AK150</f>
        <v/>
      </c>
      <c r="BD154" s="18" t="str">
        <f>'Raw Data'!AL150</f>
        <v/>
      </c>
      <c r="BE154" s="18" t="str">
        <f>'Raw Data'!AM150</f>
        <v/>
      </c>
      <c r="BF154" s="18" t="str">
        <f>'Raw Data'!AN150</f>
        <v/>
      </c>
      <c r="BG154" s="18" t="str">
        <f>'Raw Data'!AO150</f>
        <v/>
      </c>
      <c r="BH154" s="18" t="str">
        <f>'Raw Data'!AP150</f>
        <v/>
      </c>
      <c r="BI154" s="18" t="str">
        <f>'Raw Data'!AQ150</f>
        <v/>
      </c>
      <c r="BJ154" s="18" t="str">
        <f>'Raw Data'!AR150</f>
        <v/>
      </c>
      <c r="BK154" s="18" t="str">
        <f>'Raw Data'!AS150</f>
        <v/>
      </c>
      <c r="BL154" s="18" t="str">
        <f>'Raw Data'!AT150</f>
        <v/>
      </c>
      <c r="BM154" s="18" t="str">
        <f>'Raw Data'!AU150</f>
        <v/>
      </c>
      <c r="BN154" s="18" t="str">
        <f>'Raw Data'!AV150</f>
        <v/>
      </c>
      <c r="BO154" s="18" t="str">
        <f>'Raw Data'!AW150</f>
        <v/>
      </c>
      <c r="BP154" s="18" t="str">
        <f>'Raw Data'!AX150</f>
        <v/>
      </c>
      <c r="BQ154" s="18" t="str">
        <f>'Raw Data'!AY150</f>
        <v/>
      </c>
      <c r="BR154" s="18" t="str">
        <f>'Raw Data'!AZ150</f>
        <v/>
      </c>
      <c r="BS154" s="18" t="str">
        <f>'Raw Data'!D150</f>
        <v/>
      </c>
      <c r="BT154" s="18" t="str">
        <f>'Raw Data'!E150</f>
        <v/>
      </c>
      <c r="BU154" s="18" t="str">
        <f>'Raw Data'!F150</f>
        <v>ZÉ</v>
      </c>
      <c r="BV154" s="25" t="str">
        <f>'Raw Data'!G150</f>
        <v>Operations</v>
      </c>
      <c r="BW154" s="25" t="str">
        <f t="shared" si="22"/>
        <v>#REF!</v>
      </c>
      <c r="BX154" s="25" t="str">
        <f>'Raw Data'!I150</f>
        <v>N/A</v>
      </c>
      <c r="BY154" s="18" t="str">
        <f>'Raw Data'!J150</f>
        <v/>
      </c>
      <c r="BZ154" s="18" t="str">
        <f>'Raw Data'!K150</f>
        <v/>
      </c>
      <c r="CA154" s="18" t="str">
        <f>'Raw Data'!L150</f>
        <v>Brazil</v>
      </c>
      <c r="CB154" s="18" t="str">
        <f>'Raw Data'!M150</f>
        <v>SAZ</v>
      </c>
      <c r="CC154" s="18" t="str">
        <f>'Raw Data'!N150</f>
        <v>Ambev</v>
      </c>
      <c r="CD154" s="25" t="str">
        <f>'Raw Data'!O150</f>
        <v>Sessin - Operations</v>
      </c>
      <c r="CE154" s="17" t="str">
        <f>'Raw Data'!P150</f>
        <v>Medium User</v>
      </c>
      <c r="CF154" s="17" t="str">
        <f>'Raw Data'!Q150</f>
        <v>Daily</v>
      </c>
    </row>
    <row r="155" ht="15.75" customHeight="1">
      <c r="A155" s="18">
        <f>'Raw Data'!$A151</f>
        <v>149</v>
      </c>
      <c r="B155" s="18" t="str">
        <f>'Raw Data'!$R151</f>
        <v>Daily</v>
      </c>
      <c r="C155" s="18">
        <f t="shared" si="1"/>
        <v>1</v>
      </c>
      <c r="D155" s="18" t="str">
        <f>'Raw Data'!$S151</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155" s="18">
        <f t="shared" si="2"/>
        <v>2</v>
      </c>
      <c r="F155" s="19">
        <f t="shared" si="3"/>
        <v>0.6666666667</v>
      </c>
      <c r="G155" s="20" t="str">
        <f>'Raw Data'!T151</f>
        <v>I’ve built custom AI tools (CustomGPTs, Copilot Agents, Google Gems, Claude Projects) for repetitive tasks</v>
      </c>
      <c r="H155" s="18">
        <f t="shared" si="4"/>
        <v>0.75</v>
      </c>
      <c r="I155" s="18" t="str">
        <f>'Raw Data'!$U151</f>
        <v>Ask AI to write the summary after you’ve analyzed all the data</v>
      </c>
      <c r="J155" s="18">
        <f t="shared" si="5"/>
        <v>0.33</v>
      </c>
      <c r="K155" s="18" t="str">
        <f>'Raw Data'!$V151</f>
        <v>Pesquisando prompt para analise do tema e solicitando ajustes</v>
      </c>
      <c r="L155" s="18" t="s">
        <v>629</v>
      </c>
      <c r="M155" s="21" t="str">
        <f>substitute('Prompt Template'!$A$2,$K$5,$L155)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&lt;user_input&gt;Pesquisando prompt para analise do tema e solicitando ajustes&lt;/user_input&gt;</v>
      </c>
      <c r="N155" s="18">
        <f t="array" ref="N155">index('Response Scoring'!$C:$C,match($A155,'Response Scoring'!$A:$A,0))</f>
        <v>1</v>
      </c>
      <c r="O155" s="19">
        <f t="shared" si="6"/>
        <v>0.3333333333</v>
      </c>
      <c r="P155" s="18" t="str">
        <f>'Raw Data'!$W151</f>
        <v>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v>
      </c>
      <c r="Q155" s="18" t="s">
        <v>630</v>
      </c>
      <c r="R155" s="21" t="str">
        <f>substitute('Prompt Template'!$B$2,$P$5,$Q155)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resultados.&lt;/user_input&gt;</v>
      </c>
      <c r="S155" s="18">
        <f t="array" ref="S155">index('Response Scoring'!$E:$E,match($A155,'Response Scoring'!$A:$A,0))</f>
        <v>2</v>
      </c>
      <c r="T155" s="19">
        <f t="shared" si="7"/>
        <v>0.6666666667</v>
      </c>
      <c r="U155" s="19">
        <f t="shared" si="8"/>
        <v>3.746666667</v>
      </c>
      <c r="V155" s="18" t="str">
        <f>'Raw Data'!$X151</f>
        <v>Analyzing presentation slides to evaluate both the visual design and written content for consistency</v>
      </c>
      <c r="W155" s="18">
        <f t="shared" si="9"/>
        <v>1</v>
      </c>
      <c r="X155" s="18" t="str">
        <f>'Raw Data'!$Y151</f>
        <v>Vulnerability to manipulation by bad actors, Hallucinations (generating false or misleading information)</v>
      </c>
      <c r="Y155" s="22">
        <f t="shared" si="10"/>
        <v>0.5</v>
      </c>
      <c r="Z155" s="18" t="str">
        <f>'Raw Data'!$Z151</f>
        <v>Only share information that you would be comfortable sharing internally with a colleague, Anonymize information by removing identifying details, Use secure company instances or enterprise plans when available</v>
      </c>
      <c r="AA155" s="19">
        <f t="shared" si="11"/>
        <v>1</v>
      </c>
      <c r="AB155" s="18" t="str">
        <f>'Raw Data'!$AA151</f>
        <v>Sometimes: I do a quick check against known data or references</v>
      </c>
      <c r="AC155" s="18">
        <f t="shared" si="12"/>
        <v>0.67</v>
      </c>
      <c r="AD155" s="18" t="str">
        <f>'Raw Data'!$AB151</f>
        <v>Check if the response uses confident language and specific details, Look for professional formatting and proper grammar, Verify any calculations or data analysis independently</v>
      </c>
      <c r="AE155" s="18">
        <f t="shared" si="13"/>
        <v>0</v>
      </c>
      <c r="AF155" s="23">
        <v>3.8</v>
      </c>
      <c r="AG155" s="18" t="str">
        <f>'Raw Data'!$AC151</f>
        <v>Sometimes: I iterate 2–3 times to reach a good result</v>
      </c>
      <c r="AH155" s="18">
        <f t="shared" si="14"/>
        <v>0.67</v>
      </c>
      <c r="AI155" s="18" t="str">
        <f>'Raw Data'!$AD151</f>
        <v>“Eu não sei como criar um prompt”.</v>
      </c>
      <c r="AJ155" s="18" t="s">
        <v>631</v>
      </c>
      <c r="AK155" s="21" t="str">
        <f>substitute('Prompt Template'!$C$2,$AI$5,$AJ155)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55" s="18">
        <f t="array" ref="AL155">index('Response Scoring'!$G:$G,match($A155,'Response Scoring'!$A:$A,0))</f>
        <v>0</v>
      </c>
      <c r="AM155" s="18">
        <f t="shared" si="15"/>
        <v>0</v>
      </c>
      <c r="AN155" s="18" t="str">
        <f>'Raw Data'!$AE151</f>
        <v>“Eu não sei como criar instruções de IA personalizadas”.</v>
      </c>
      <c r="AO155" s="18" t="s">
        <v>628</v>
      </c>
      <c r="AP155" s="21" t="str">
        <f>substitute('Prompt Template'!$D$2,$AN$5,$AO155)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5" s="18">
        <f t="array" ref="AQ155">index('Response Scoring'!$I:$I,match($A155,'Response Scoring'!$A:$A,0))</f>
        <v>0</v>
      </c>
      <c r="AR155" s="18">
        <f t="shared" si="16"/>
        <v>0</v>
      </c>
      <c r="AS155" s="24">
        <f t="shared" si="17"/>
        <v>1.005</v>
      </c>
      <c r="AT155" s="24">
        <f t="shared" si="18"/>
        <v>1.34</v>
      </c>
      <c r="AU155" s="18">
        <f t="shared" si="19"/>
        <v>13.30333333</v>
      </c>
      <c r="AV155" s="24">
        <f t="shared" si="20"/>
        <v>26.60666667</v>
      </c>
      <c r="AW155" s="18" t="str">
        <f t="shared" si="21"/>
        <v>AI Experimenter</v>
      </c>
      <c r="AX155" s="18" t="str">
        <f>'Raw Data'!AF151</f>
        <v>ChatGPT</v>
      </c>
      <c r="AY155" s="18" t="str">
        <f>'Raw Data'!AG151</f>
        <v>No</v>
      </c>
      <c r="AZ155" s="18" t="str">
        <f>'Raw Data'!AH151</f>
        <v/>
      </c>
      <c r="BA155" s="18" t="str">
        <f>'Raw Data'!AI151</f>
        <v/>
      </c>
      <c r="BB155" s="18" t="str">
        <f>'Raw Data'!AJ151</f>
        <v/>
      </c>
      <c r="BC155" s="18" t="str">
        <f>'Raw Data'!AK151</f>
        <v/>
      </c>
      <c r="BD155" s="18" t="str">
        <f>'Raw Data'!AL151</f>
        <v/>
      </c>
      <c r="BE155" s="18" t="str">
        <f>'Raw Data'!AM151</f>
        <v/>
      </c>
      <c r="BF155" s="18" t="str">
        <f>'Raw Data'!AN151</f>
        <v/>
      </c>
      <c r="BG155" s="18" t="str">
        <f>'Raw Data'!AO151</f>
        <v/>
      </c>
      <c r="BH155" s="18" t="str">
        <f>'Raw Data'!AP151</f>
        <v/>
      </c>
      <c r="BI155" s="18" t="str">
        <f>'Raw Data'!AQ151</f>
        <v/>
      </c>
      <c r="BJ155" s="18" t="str">
        <f>'Raw Data'!AR151</f>
        <v/>
      </c>
      <c r="BK155" s="18" t="str">
        <f>'Raw Data'!AS151</f>
        <v/>
      </c>
      <c r="BL155" s="18" t="str">
        <f>'Raw Data'!AT151</f>
        <v/>
      </c>
      <c r="BM155" s="18" t="str">
        <f>'Raw Data'!AU151</f>
        <v/>
      </c>
      <c r="BN155" s="18" t="str">
        <f>'Raw Data'!AV151</f>
        <v/>
      </c>
      <c r="BO155" s="18" t="str">
        <f>'Raw Data'!AW151</f>
        <v/>
      </c>
      <c r="BP155" s="18" t="str">
        <f>'Raw Data'!AX151</f>
        <v/>
      </c>
      <c r="BQ155" s="18" t="str">
        <f>'Raw Data'!AY151</f>
        <v/>
      </c>
      <c r="BR155" s="18" t="str">
        <f>'Raw Data'!AZ151</f>
        <v/>
      </c>
      <c r="BS155" s="18" t="str">
        <f>'Raw Data'!D151</f>
        <v/>
      </c>
      <c r="BT155" s="18" t="str">
        <f>'Raw Data'!E151</f>
        <v/>
      </c>
      <c r="BU155" s="18" t="str">
        <f>'Raw Data'!F151</f>
        <v>ZÉ</v>
      </c>
      <c r="BV155" s="25" t="str">
        <f>'Raw Data'!G151</f>
        <v>People</v>
      </c>
      <c r="BW155" s="25" t="str">
        <f t="shared" si="22"/>
        <v>#REF!</v>
      </c>
      <c r="BX155" s="25" t="str">
        <f>'Raw Data'!I151</f>
        <v>N/A</v>
      </c>
      <c r="BY155" s="18" t="str">
        <f>'Raw Data'!J151</f>
        <v/>
      </c>
      <c r="BZ155" s="18" t="str">
        <f>'Raw Data'!K151</f>
        <v/>
      </c>
      <c r="CA155" s="18" t="str">
        <f>'Raw Data'!L151</f>
        <v>Brazil</v>
      </c>
      <c r="CB155" s="18" t="str">
        <f>'Raw Data'!M151</f>
        <v>SAZ</v>
      </c>
      <c r="CC155" s="18" t="str">
        <f>'Raw Data'!N151</f>
        <v>Ambev</v>
      </c>
      <c r="CD155" s="25" t="str">
        <f>'Raw Data'!O151</f>
        <v>Mari/Gardim - People</v>
      </c>
      <c r="CE155" s="17" t="str">
        <f>'Raw Data'!P151</f>
        <v>Medium User</v>
      </c>
      <c r="CF155" s="17" t="str">
        <f>'Raw Data'!Q151</f>
        <v>Weekly</v>
      </c>
    </row>
    <row r="156" ht="15.75" customHeight="1">
      <c r="A156" s="18">
        <f>'Raw Data'!$A152</f>
        <v>150</v>
      </c>
      <c r="B156" s="18" t="str">
        <f>'Raw Data'!$R152</f>
        <v>Several times a week</v>
      </c>
      <c r="C156" s="18">
        <f t="shared" si="1"/>
        <v>0.75</v>
      </c>
      <c r="D156" s="18" t="str">
        <f>'Raw Data'!$S152</f>
        <v>Getting quick answers to specific questions or looking up information, Building custom prompts, templates, or workflows that I reuse regularly, Analyzing data or documents to extract insights or summaries</v>
      </c>
      <c r="E156" s="18">
        <f t="shared" si="2"/>
        <v>3</v>
      </c>
      <c r="F156" s="19">
        <f t="shared" si="3"/>
        <v>1</v>
      </c>
      <c r="G156" s="20" t="str">
        <f>'Raw Data'!T152</f>
        <v>I create fresh prompts each time I use AI</v>
      </c>
      <c r="H156" s="18">
        <f t="shared" si="4"/>
        <v>0.25</v>
      </c>
      <c r="I156" s="18" t="str">
        <f>'Raw Data'!$U152</f>
        <v>Create a systematic process where AI handles data analysis and summary generation consistently</v>
      </c>
      <c r="J156" s="18">
        <f t="shared" si="5"/>
        <v>1</v>
      </c>
      <c r="K156" s="18" t="str">
        <f>'Raw Data'!$V152</f>
        <v>Sugiro que IA me traga fundamentos sobre o tema, dividindo por blocos (Introdução, conceito, funcionalidade)</v>
      </c>
      <c r="L156" s="18" t="s">
        <v>632</v>
      </c>
      <c r="M156" s="21" t="str">
        <f>substitute('Prompt Template'!$A$2,$K$5,$L156)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&lt;user_input&gt;Sugiro que IA me traga fundamentos sobre o tema, dividindo por blocos (Introdução, conceito, funcionalidade)&lt;/user_input&gt;</v>
      </c>
      <c r="N156" s="18">
        <f t="array" ref="N156">index('Response Scoring'!$C:$C,match($A156,'Response Scoring'!$A:$A,0))</f>
        <v>1</v>
      </c>
      <c r="O156" s="19">
        <f t="shared" si="6"/>
        <v>0.3333333333</v>
      </c>
      <c r="P156" s="18" t="str">
        <f>'Raw Data'!$W152</f>
        <v>Comparação de pedidos de compra, execução de POs de Compras, Fluxograma, Banners, Bug de erro Python.</v>
      </c>
      <c r="Q156" s="18" t="s">
        <v>633</v>
      </c>
      <c r="R156" s="21" t="str">
        <f>substitute('Prompt Template'!$B$2,$P$5,$Q156)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&lt;user_input&gt;Comparação de pedidos de compra, execução de POs de Compras, Fluxograma, Banners, Bug de erro Python.&lt;/user_input&gt;</v>
      </c>
      <c r="S156" s="18">
        <f t="array" ref="S156">index('Response Scoring'!$E:$E,match($A156,'Response Scoring'!$A:$A,0))</f>
        <v>1</v>
      </c>
      <c r="T156" s="19">
        <f t="shared" si="7"/>
        <v>0.3333333333</v>
      </c>
      <c r="U156" s="19">
        <f t="shared" si="8"/>
        <v>3.666666667</v>
      </c>
      <c r="V156" s="18" t="str">
        <f>'Raw Data'!$X152</f>
        <v>Creating a complete slide deck with visual design for an important client presentation</v>
      </c>
      <c r="W156" s="18">
        <f t="shared" si="9"/>
        <v>0</v>
      </c>
      <c r="X156" s="18" t="str">
        <f>'Raw Data'!$Y152</f>
        <v>Hallucinations (generating false or misleading information), Biases in answers, Data privacy concerns when information is shared with an LLM, Vulnerability to manipulation by bad actors</v>
      </c>
      <c r="Y156" s="22">
        <f t="shared" si="10"/>
        <v>1</v>
      </c>
      <c r="Z156" s="18" t="str">
        <f>'Raw Data'!$Z152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56" s="19">
        <f t="shared" si="11"/>
        <v>0</v>
      </c>
      <c r="AB156" s="18" t="str">
        <f>'Raw Data'!$AA152</f>
        <v>Always: I routinely cross-check AI outputs with reliable sources</v>
      </c>
      <c r="AC156" s="18">
        <f t="shared" si="12"/>
        <v>1</v>
      </c>
      <c r="AD156" s="18" t="str">
        <f>'Raw Data'!$AB152</f>
        <v>Cross-reference key claims with reliable external sources, Verify any calculations or data analysis independently</v>
      </c>
      <c r="AE156" s="18">
        <f t="shared" si="13"/>
        <v>0.5</v>
      </c>
      <c r="AF156" s="23">
        <v>7.3</v>
      </c>
      <c r="AG156" s="18" t="str">
        <f>'Raw Data'!$AC152</f>
        <v>Frequently: I systematically refine prompts until I’m satisfied</v>
      </c>
      <c r="AH156" s="18">
        <f t="shared" si="14"/>
        <v>1</v>
      </c>
      <c r="AI156" s="18" t="str">
        <f>'Raw Data'!$AD152</f>
        <v>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v>
      </c>
      <c r="AJ156" s="18" t="s">
        <v>634</v>
      </c>
      <c r="AK156" s="21" t="str">
        <f>substitute('Prompt Template'!$C$2,$AI$5,$AJ156)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objetiva."&lt;/user_input&gt;</v>
      </c>
      <c r="AL156" s="18">
        <f t="array" ref="AL156">index('Response Scoring'!$G:$G,match($A156,'Response Scoring'!$A:$A,0))</f>
        <v>4</v>
      </c>
      <c r="AM156" s="18">
        <f t="shared" si="15"/>
        <v>0.8</v>
      </c>
      <c r="AN156" s="18" t="str">
        <f>'Raw Data'!$AE152</f>
        <v>Eu não sei como criar instruções de IA personalizadas</v>
      </c>
      <c r="AO156" s="18" t="s">
        <v>140</v>
      </c>
      <c r="AP156" s="21" t="str">
        <f>substitute('Prompt Template'!$D$2,$AN$5,$AO156)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6" s="18">
        <f t="array" ref="AQ156">index('Response Scoring'!$I:$I,match($A156,'Response Scoring'!$A:$A,0))</f>
        <v>0</v>
      </c>
      <c r="AR156" s="18">
        <f t="shared" si="16"/>
        <v>0</v>
      </c>
      <c r="AS156" s="24">
        <f t="shared" si="17"/>
        <v>4.3</v>
      </c>
      <c r="AT156" s="24">
        <f t="shared" si="18"/>
        <v>8.4</v>
      </c>
      <c r="AU156" s="18">
        <f t="shared" si="19"/>
        <v>23.23333333</v>
      </c>
      <c r="AV156" s="24">
        <f t="shared" si="20"/>
        <v>46.46666667</v>
      </c>
      <c r="AW156" s="18" t="str">
        <f t="shared" si="21"/>
        <v>AI Experimenter</v>
      </c>
      <c r="AX156" s="18" t="str">
        <f>'Raw Data'!AF152</f>
        <v>ChatGPT</v>
      </c>
      <c r="AY156" s="18" t="str">
        <f>'Raw Data'!AG152</f>
        <v>No</v>
      </c>
      <c r="AZ156" s="18" t="str">
        <f>'Raw Data'!AH152</f>
        <v/>
      </c>
      <c r="BA156" s="18" t="str">
        <f>'Raw Data'!AI152</f>
        <v/>
      </c>
      <c r="BB156" s="18" t="str">
        <f>'Raw Data'!AJ152</f>
        <v/>
      </c>
      <c r="BC156" s="18" t="str">
        <f>'Raw Data'!AK152</f>
        <v/>
      </c>
      <c r="BD156" s="18" t="str">
        <f>'Raw Data'!AL152</f>
        <v/>
      </c>
      <c r="BE156" s="18" t="str">
        <f>'Raw Data'!AM152</f>
        <v/>
      </c>
      <c r="BF156" s="18" t="str">
        <f>'Raw Data'!AN152</f>
        <v/>
      </c>
      <c r="BG156" s="18" t="str">
        <f>'Raw Data'!AO152</f>
        <v/>
      </c>
      <c r="BH156" s="18" t="str">
        <f>'Raw Data'!AP152</f>
        <v/>
      </c>
      <c r="BI156" s="18" t="str">
        <f>'Raw Data'!AQ152</f>
        <v/>
      </c>
      <c r="BJ156" s="18" t="str">
        <f>'Raw Data'!AR152</f>
        <v/>
      </c>
      <c r="BK156" s="18" t="str">
        <f>'Raw Data'!AS152</f>
        <v/>
      </c>
      <c r="BL156" s="18" t="str">
        <f>'Raw Data'!AT152</f>
        <v/>
      </c>
      <c r="BM156" s="18" t="str">
        <f>'Raw Data'!AU152</f>
        <v/>
      </c>
      <c r="BN156" s="18" t="str">
        <f>'Raw Data'!AV152</f>
        <v/>
      </c>
      <c r="BO156" s="18" t="str">
        <f>'Raw Data'!AW152</f>
        <v/>
      </c>
      <c r="BP156" s="18" t="str">
        <f>'Raw Data'!AX152</f>
        <v/>
      </c>
      <c r="BQ156" s="18" t="str">
        <f>'Raw Data'!AY152</f>
        <v/>
      </c>
      <c r="BR156" s="18" t="str">
        <f>'Raw Data'!AZ152</f>
        <v/>
      </c>
      <c r="BS156" s="18" t="str">
        <f>'Raw Data'!D152</f>
        <v/>
      </c>
      <c r="BT156" s="18" t="str">
        <f>'Raw Data'!E152</f>
        <v/>
      </c>
      <c r="BU156" s="18" t="str">
        <f>'Raw Data'!F152</f>
        <v>ZÉ</v>
      </c>
      <c r="BV156" s="25" t="str">
        <f>'Raw Data'!G152</f>
        <v>Operations</v>
      </c>
      <c r="BW156" s="25" t="str">
        <f t="shared" si="22"/>
        <v>#REF!</v>
      </c>
      <c r="BX156" s="25" t="str">
        <f>'Raw Data'!I152</f>
        <v>N/A</v>
      </c>
      <c r="BY156" s="18" t="str">
        <f>'Raw Data'!J152</f>
        <v/>
      </c>
      <c r="BZ156" s="18" t="str">
        <f>'Raw Data'!K152</f>
        <v/>
      </c>
      <c r="CA156" s="18" t="str">
        <f>'Raw Data'!L152</f>
        <v>Brazil</v>
      </c>
      <c r="CB156" s="18" t="str">
        <f>'Raw Data'!M152</f>
        <v>SAZ</v>
      </c>
      <c r="CC156" s="18" t="str">
        <f>'Raw Data'!N152</f>
        <v>Ambev</v>
      </c>
      <c r="CD156" s="25" t="str">
        <f>'Raw Data'!O152</f>
        <v>Sessin - Operations</v>
      </c>
      <c r="CE156" s="17" t="str">
        <f>'Raw Data'!P152</f>
        <v>Light User</v>
      </c>
      <c r="CF156" s="17" t="str">
        <f>'Raw Data'!Q152</f>
        <v>Weekly</v>
      </c>
    </row>
    <row r="157" ht="15.75" customHeight="1">
      <c r="A157" s="18">
        <f>'Raw Data'!$A153</f>
        <v>151</v>
      </c>
      <c r="B157" s="18" t="str">
        <f>'Raw Data'!$R153</f>
        <v>Daily</v>
      </c>
      <c r="C157" s="18">
        <f t="shared" si="1"/>
        <v>1</v>
      </c>
      <c r="D157" s="18" t="str">
        <f>'Raw Data'!$S153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v>
      </c>
      <c r="E157" s="18">
        <f t="shared" si="2"/>
        <v>3</v>
      </c>
      <c r="F157" s="19">
        <f t="shared" si="3"/>
        <v>1</v>
      </c>
      <c r="G157" s="20" t="str">
        <f>'Raw Data'!T153</f>
        <v>I maintain a library of prompts that I reuse frequently</v>
      </c>
      <c r="H157" s="18">
        <f t="shared" si="4"/>
        <v>0.5</v>
      </c>
      <c r="I157" s="18" t="str">
        <f>'Raw Data'!$U153</f>
        <v>Create a systematic process where AI handles data analysis and summary generation consistently</v>
      </c>
      <c r="J157" s="18">
        <f t="shared" si="5"/>
        <v>1</v>
      </c>
      <c r="K157" s="18" t="str">
        <f>'Raw Data'!$V153</f>
        <v>Quickly research the topic, summarize complex sources, and generate a clear presentation structure. Then use it to draft slides and refine messaging for senior stakeholders.</v>
      </c>
      <c r="L157" s="18" t="s">
        <v>635</v>
      </c>
      <c r="M157" s="21" t="str">
        <f>substitute('Prompt Template'!$A$2,$K$5,$L157)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&lt;user_input&gt;Quickly research the topic, summarize complex sources, and generate a clear presentation structure. Then use it to draft slides and refine messaging for senior stakeholders.&lt;/user_input&gt;</v>
      </c>
      <c r="N157" s="18">
        <f t="array" ref="N157">index('Response Scoring'!$C:$C,match($A157,'Response Scoring'!$A:$A,0))</f>
        <v>3</v>
      </c>
      <c r="O157" s="19">
        <f t="shared" si="6"/>
        <v>1</v>
      </c>
      <c r="P157" s="18" t="str">
        <f>'Raw Data'!$W153</f>
        <v>To quickly structure my ideas and turn rough thoughts into clear, organized outputs; to refine my messaging, improving clarity and tone for different audiences; to draft content fast, so I can focus my time on strategy and decision-making.</v>
      </c>
      <c r="Q157" s="18" t="s">
        <v>636</v>
      </c>
      <c r="R157" s="21" t="str">
        <f>substitute('Prompt Template'!$B$2,$P$5,$Q157)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quickly structure my ideas and turn rough thoughts into clear, organized outputs; to refine my messaging, improving clarity and tone for different audiences; to draft content fast, so I can focus my time on strategy and decision-making.&lt;/user_input&gt;</v>
      </c>
      <c r="S157" s="18">
        <f t="array" ref="S157">index('Response Scoring'!$E:$E,match($A157,'Response Scoring'!$A:$A,0))</f>
        <v>1</v>
      </c>
      <c r="T157" s="19">
        <f t="shared" si="7"/>
        <v>0.3333333333</v>
      </c>
      <c r="U157" s="19">
        <f t="shared" si="8"/>
        <v>4.833333333</v>
      </c>
      <c r="V157" s="18" t="str">
        <f>'Raw Data'!$X153</f>
        <v>Analyzing presentation slides to evaluate both the visual design and written content for consistency</v>
      </c>
      <c r="W157" s="18">
        <f t="shared" si="9"/>
        <v>1</v>
      </c>
      <c r="X157" s="18" t="str">
        <f>'Raw Data'!$Y153</f>
        <v>Hallucinations (generating false or misleading information), Biases in answers, Data privacy concerns when information is shared with an LLM, Vulnerability to manipulation by bad actors</v>
      </c>
      <c r="Y157" s="22">
        <f t="shared" si="10"/>
        <v>1</v>
      </c>
      <c r="Z157" s="18" t="str">
        <f>'Raw Data'!$Z153</f>
        <v>Only share information that you would be comfortable sharing internally with a colleague, Anonymize information by removing identifying details, Use secure company instances or enterprise plans when available</v>
      </c>
      <c r="AA157" s="19">
        <f t="shared" si="11"/>
        <v>1</v>
      </c>
      <c r="AB157" s="18" t="str">
        <f>'Raw Data'!$AA153</f>
        <v>Always: I routinely cross-check AI outputs with reliable sources</v>
      </c>
      <c r="AC157" s="18">
        <f t="shared" si="12"/>
        <v>1</v>
      </c>
      <c r="AD157" s="18" t="str">
        <f>'Raw Data'!$AB153</f>
        <v>Use a different AI tool to review and verify the content, Cross-reference key claims with reliable external sources, Verify any calculations or data analysis independently</v>
      </c>
      <c r="AE157" s="18">
        <f t="shared" si="13"/>
        <v>0.75</v>
      </c>
      <c r="AF157" s="23">
        <v>10.0</v>
      </c>
      <c r="AG157" s="18" t="str">
        <f>'Raw Data'!$AC153</f>
        <v>Sometimes: I iterate 2–3 times to reach a good result</v>
      </c>
      <c r="AH157" s="18">
        <f t="shared" si="14"/>
        <v>0.67</v>
      </c>
      <c r="AI157" s="18" t="str">
        <f>'Raw Data'!$AD153</f>
        <v>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v>
      </c>
      <c r="AJ157" s="18" t="s">
        <v>637</v>
      </c>
      <c r="AK157" s="21" t="str">
        <f>substitute('Prompt Template'!$C$2,$AI$5,$AJ157)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output.&lt;/user_input&gt;</v>
      </c>
      <c r="AL157" s="18">
        <f t="array" ref="AL157">index('Response Scoring'!$G:$G,match($A157,'Response Scoring'!$A:$A,0))</f>
        <v>4</v>
      </c>
      <c r="AM157" s="18">
        <f t="shared" si="15"/>
        <v>0.8</v>
      </c>
      <c r="AN157" s="18" t="str">
        <f>'Raw Data'!$AE153</f>
        <v>-Act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v>
      </c>
      <c r="AO157" s="18" t="s">
        <v>638</v>
      </c>
      <c r="AP157" s="21" t="str">
        <f>substitute('Prompt Template'!$D$2,$AN$5,$AO157)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scan.&lt;/user_input&gt;
</v>
      </c>
      <c r="AQ157" s="18">
        <f t="array" ref="AQ157">index('Response Scoring'!$I:$I,match($A157,'Response Scoring'!$A:$A,0))</f>
        <v>4</v>
      </c>
      <c r="AR157" s="18">
        <f t="shared" si="16"/>
        <v>0.8</v>
      </c>
      <c r="AS157" s="24">
        <f t="shared" si="17"/>
        <v>7.805</v>
      </c>
      <c r="AT157" s="24">
        <f t="shared" si="18"/>
        <v>7.74</v>
      </c>
      <c r="AU157" s="18">
        <f t="shared" si="19"/>
        <v>35.27666667</v>
      </c>
      <c r="AV157" s="24">
        <f t="shared" si="20"/>
        <v>70.55333333</v>
      </c>
      <c r="AW157" s="18" t="str">
        <f t="shared" si="21"/>
        <v>AI Practitioner</v>
      </c>
      <c r="AX157" s="18" t="str">
        <f>'Raw Data'!AF153</f>
        <v>ChatGPT</v>
      </c>
      <c r="AY157" s="18" t="str">
        <f>'Raw Data'!AG153</f>
        <v>No</v>
      </c>
      <c r="AZ157" s="18" t="str">
        <f>'Raw Data'!AH153</f>
        <v/>
      </c>
      <c r="BA157" s="18" t="str">
        <f>'Raw Data'!AI153</f>
        <v/>
      </c>
      <c r="BB157" s="18" t="str">
        <f>'Raw Data'!AJ153</f>
        <v/>
      </c>
      <c r="BC157" s="18" t="str">
        <f>'Raw Data'!AK153</f>
        <v/>
      </c>
      <c r="BD157" s="18" t="str">
        <f>'Raw Data'!AL153</f>
        <v/>
      </c>
      <c r="BE157" s="18" t="str">
        <f>'Raw Data'!AM153</f>
        <v/>
      </c>
      <c r="BF157" s="18" t="str">
        <f>'Raw Data'!AN153</f>
        <v/>
      </c>
      <c r="BG157" s="18" t="str">
        <f>'Raw Data'!AO153</f>
        <v/>
      </c>
      <c r="BH157" s="18" t="str">
        <f>'Raw Data'!AP153</f>
        <v/>
      </c>
      <c r="BI157" s="18" t="str">
        <f>'Raw Data'!AQ153</f>
        <v/>
      </c>
      <c r="BJ157" s="18" t="str">
        <f>'Raw Data'!AR153</f>
        <v/>
      </c>
      <c r="BK157" s="18" t="str">
        <f>'Raw Data'!AS153</f>
        <v/>
      </c>
      <c r="BL157" s="18" t="str">
        <f>'Raw Data'!AT153</f>
        <v/>
      </c>
      <c r="BM157" s="18" t="str">
        <f>'Raw Data'!AU153</f>
        <v/>
      </c>
      <c r="BN157" s="18" t="str">
        <f>'Raw Data'!AV153</f>
        <v/>
      </c>
      <c r="BO157" s="18" t="str">
        <f>'Raw Data'!AW153</f>
        <v/>
      </c>
      <c r="BP157" s="18" t="str">
        <f>'Raw Data'!AX153</f>
        <v/>
      </c>
      <c r="BQ157" s="18" t="str">
        <f>'Raw Data'!AY153</f>
        <v/>
      </c>
      <c r="BR157" s="18" t="str">
        <f>'Raw Data'!AZ153</f>
        <v/>
      </c>
      <c r="BS157" s="18" t="str">
        <f>'Raw Data'!D153</f>
        <v/>
      </c>
      <c r="BT157" s="18" t="str">
        <f>'Raw Data'!E153</f>
        <v/>
      </c>
      <c r="BU157" s="18" t="str">
        <f>'Raw Data'!F153</f>
        <v>DTC GHQ</v>
      </c>
      <c r="BV157" s="25" t="str">
        <f>'Raw Data'!G153</f>
        <v>Product Design</v>
      </c>
      <c r="BW157" s="25" t="str">
        <f t="shared" si="22"/>
        <v>#REF!</v>
      </c>
      <c r="BX157" s="25" t="str">
        <f>'Raw Data'!I153</f>
        <v>N/A</v>
      </c>
      <c r="BY157" s="18" t="str">
        <f>'Raw Data'!J153</f>
        <v/>
      </c>
      <c r="BZ157" s="18" t="str">
        <f>'Raw Data'!K153</f>
        <v/>
      </c>
      <c r="CA157" s="18" t="str">
        <f>'Raw Data'!L153</f>
        <v>Brazil</v>
      </c>
      <c r="CB157" s="18" t="str">
        <f>'Raw Data'!M153</f>
        <v>Growth Group</v>
      </c>
      <c r="CC157" s="18" t="str">
        <f>'Raw Data'!N153</f>
        <v>AB Inbev </v>
      </c>
      <c r="CD157" s="25" t="str">
        <f>'Raw Data'!O153</f>
        <v>Fernanda Faria - Product Design</v>
      </c>
      <c r="CE157" s="17" t="str">
        <f>'Raw Data'!P153</f>
        <v>Heavy User</v>
      </c>
      <c r="CF157" s="17" t="str">
        <f>'Raw Data'!Q153</f>
        <v>Daily</v>
      </c>
    </row>
    <row r="158" ht="15.75" customHeight="1">
      <c r="A158" s="18">
        <f>'Raw Data'!$A154</f>
        <v>152</v>
      </c>
      <c r="B158" s="18" t="str">
        <f>'Raw Data'!$R154</f>
        <v>Daily</v>
      </c>
      <c r="C158" s="18">
        <f t="shared" si="1"/>
        <v>1</v>
      </c>
      <c r="D158" s="18" t="str">
        <f>'Raw Data'!$S154</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158" s="18">
        <f t="shared" si="2"/>
        <v>2</v>
      </c>
      <c r="F158" s="19">
        <f t="shared" si="3"/>
        <v>0.6666666667</v>
      </c>
      <c r="G158" s="20" t="str">
        <f>'Raw Data'!T154</f>
        <v>I maintain a library of prompts that I reuse frequently</v>
      </c>
      <c r="H158" s="18">
        <f t="shared" si="4"/>
        <v>0.5</v>
      </c>
      <c r="I158" s="18" t="str">
        <f>'Raw Data'!$U154</f>
        <v>Create a systematic process where AI handles data analysis and summary generation consistently</v>
      </c>
      <c r="J158" s="18">
        <f t="shared" si="5"/>
        <v>1</v>
      </c>
      <c r="K158" s="18" t="str">
        <f>'Raw Data'!$V154</f>
        <v>Planejar e acompanhar as etapas do processo, rascunhar o esqueleto da apresentação, aprender sobre conceitos que não estou familiarizado, discutir ideias para a apresentação, verificar mensagem e fluidez da apresentação, treinar meu speech para o momento de apresentar.</v>
      </c>
      <c r="L158" s="18" t="s">
        <v>639</v>
      </c>
      <c r="M158" s="21" t="str">
        <f>substitute('Prompt Template'!$A$2,$K$5,$L158)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&lt;user_input&gt;Planejar e acompanhar as etapas do processo, rascunhar o esqueleto da apresentação, aprender sobre conceitos que não estou familiarizado, discutir ideias para a apresentação, verificar mensagem e fluidez da apresentação, treinar meu speech para o momento de apresentar.&lt;/user_input&gt;</v>
      </c>
      <c r="N158" s="18">
        <f t="array" ref="N158">index('Response Scoring'!$C:$C,match($A158,'Response Scoring'!$A:$A,0))</f>
        <v>3</v>
      </c>
      <c r="O158" s="19">
        <f t="shared" si="6"/>
        <v>1</v>
      </c>
      <c r="P158" s="18" t="str">
        <f>'Raw Data'!$W154</f>
        <v>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v>
      </c>
      <c r="Q158" s="18" t="s">
        <v>640</v>
      </c>
      <c r="R158" s="21" t="str">
        <f>substitute('Prompt Template'!$B$2,$P$5,$Q158)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Projeto.&lt;/user_input&gt;</v>
      </c>
      <c r="S158" s="18">
        <f t="array" ref="S158">index('Response Scoring'!$E:$E,match($A158,'Response Scoring'!$A:$A,0))</f>
        <v>2</v>
      </c>
      <c r="T158" s="19">
        <f t="shared" si="7"/>
        <v>0.6666666667</v>
      </c>
      <c r="U158" s="19">
        <f t="shared" si="8"/>
        <v>4.833333333</v>
      </c>
      <c r="V158" s="18" t="str">
        <f>'Raw Data'!$X154</f>
        <v>Creating a complete slide deck with visual design for an important client presentation</v>
      </c>
      <c r="W158" s="18">
        <f t="shared" si="9"/>
        <v>0</v>
      </c>
      <c r="X158" s="18" t="str">
        <f>'Raw Data'!$Y154</f>
        <v>Hallucinations (generating false or misleading information), Biases in answers, Data privacy concerns when information is shared with an LLM, Vulnerability to manipulation by bad actors</v>
      </c>
      <c r="Y158" s="22">
        <f t="shared" si="10"/>
        <v>1</v>
      </c>
      <c r="Z158" s="18" t="str">
        <f>'Raw Data'!$Z154</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58" s="19">
        <f t="shared" si="11"/>
        <v>0</v>
      </c>
      <c r="AB158" s="18" t="str">
        <f>'Raw Data'!$AA154</f>
        <v>Sometimes: I do a quick check against known data or references</v>
      </c>
      <c r="AC158" s="18">
        <f t="shared" si="12"/>
        <v>0.67</v>
      </c>
      <c r="AD158" s="18" t="str">
        <f>'Raw Data'!$AB154</f>
        <v>Use a different AI tool to review and verify the content, Cross-reference key claims with reliable external sources, Verify any calculations or data analysis independently</v>
      </c>
      <c r="AE158" s="18">
        <f t="shared" si="13"/>
        <v>0.75</v>
      </c>
      <c r="AF158" s="23">
        <v>10.0</v>
      </c>
      <c r="AG158" s="18" t="str">
        <f>'Raw Data'!$AC154</f>
        <v>Sometimes: I iterate 2–3 times to reach a good result</v>
      </c>
      <c r="AH158" s="18">
        <f t="shared" si="14"/>
        <v>0.67</v>
      </c>
      <c r="AI158" s="18" t="str">
        <f>'Raw Data'!$AD154</f>
        <v>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v>
      </c>
      <c r="AJ158" s="18" t="s">
        <v>641</v>
      </c>
      <c r="AK158" s="21" t="str">
        <f>substitute('Prompt Template'!$C$2,$AI$5,$AJ158)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empresa.&lt;/user_input&gt;</v>
      </c>
      <c r="AL158" s="18">
        <f t="array" ref="AL158">index('Response Scoring'!$G:$G,match($A158,'Response Scoring'!$A:$A,0))</f>
        <v>4</v>
      </c>
      <c r="AM158" s="18">
        <f t="shared" si="15"/>
        <v>0.8</v>
      </c>
      <c r="AN158" s="18" t="str">
        <f>'Raw Data'!$AE154</f>
        <v>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v>
      </c>
      <c r="AO158" s="18" t="s">
        <v>642</v>
      </c>
      <c r="AP158" s="21" t="str">
        <f>substitute('Prompt Template'!$D$2,$AN$5,$AO158)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negócios.&lt;/user_input&gt;
</v>
      </c>
      <c r="AQ158" s="18">
        <f t="array" ref="AQ158">index('Response Scoring'!$I:$I,match($A158,'Response Scoring'!$A:$A,0))</f>
        <v>4</v>
      </c>
      <c r="AR158" s="18">
        <f t="shared" si="16"/>
        <v>0.8</v>
      </c>
      <c r="AS158" s="24">
        <f t="shared" si="17"/>
        <v>7.805</v>
      </c>
      <c r="AT158" s="24">
        <f t="shared" si="18"/>
        <v>7.74</v>
      </c>
      <c r="AU158" s="18">
        <f t="shared" si="19"/>
        <v>35.27666667</v>
      </c>
      <c r="AV158" s="24">
        <f t="shared" si="20"/>
        <v>70.55333333</v>
      </c>
      <c r="AW158" s="18" t="str">
        <f t="shared" si="21"/>
        <v>AI Practitioner</v>
      </c>
      <c r="AX158" s="18" t="str">
        <f>'Raw Data'!AF154</f>
        <v>ChatGPT, CoPilot</v>
      </c>
      <c r="AY158" s="18" t="str">
        <f>'Raw Data'!AG154</f>
        <v>Yes</v>
      </c>
      <c r="AZ158" s="18" t="str">
        <f>'Raw Data'!AH154</f>
        <v/>
      </c>
      <c r="BA158" s="18" t="str">
        <f>'Raw Data'!AI154</f>
        <v/>
      </c>
      <c r="BB158" s="18" t="str">
        <f>'Raw Data'!AJ154</f>
        <v/>
      </c>
      <c r="BC158" s="18" t="str">
        <f>'Raw Data'!AK154</f>
        <v/>
      </c>
      <c r="BD158" s="18" t="str">
        <f>'Raw Data'!AL154</f>
        <v/>
      </c>
      <c r="BE158" s="18" t="str">
        <f>'Raw Data'!AM154</f>
        <v/>
      </c>
      <c r="BF158" s="18" t="str">
        <f>'Raw Data'!AN154</f>
        <v/>
      </c>
      <c r="BG158" s="18" t="str">
        <f>'Raw Data'!AO154</f>
        <v/>
      </c>
      <c r="BH158" s="18" t="str">
        <f>'Raw Data'!AP154</f>
        <v/>
      </c>
      <c r="BI158" s="18" t="str">
        <f>'Raw Data'!AQ154</f>
        <v/>
      </c>
      <c r="BJ158" s="18" t="str">
        <f>'Raw Data'!AR154</f>
        <v/>
      </c>
      <c r="BK158" s="18" t="str">
        <f>'Raw Data'!AS154</f>
        <v/>
      </c>
      <c r="BL158" s="18" t="str">
        <f>'Raw Data'!AT154</f>
        <v/>
      </c>
      <c r="BM158" s="18" t="str">
        <f>'Raw Data'!AU154</f>
        <v/>
      </c>
      <c r="BN158" s="18" t="str">
        <f>'Raw Data'!AV154</f>
        <v/>
      </c>
      <c r="BO158" s="18" t="str">
        <f>'Raw Data'!AW154</f>
        <v/>
      </c>
      <c r="BP158" s="18" t="str">
        <f>'Raw Data'!AX154</f>
        <v/>
      </c>
      <c r="BQ158" s="18" t="str">
        <f>'Raw Data'!AY154</f>
        <v/>
      </c>
      <c r="BR158" s="18" t="str">
        <f>'Raw Data'!AZ154</f>
        <v/>
      </c>
      <c r="BS158" s="18" t="str">
        <f>'Raw Data'!D154</f>
        <v/>
      </c>
      <c r="BT158" s="18" t="str">
        <f>'Raw Data'!E154</f>
        <v/>
      </c>
      <c r="BU158" s="18" t="str">
        <f>'Raw Data'!F154</f>
        <v>PEOPLE</v>
      </c>
      <c r="BV158" s="25" t="str">
        <f>'Raw Data'!G154</f>
        <v>People</v>
      </c>
      <c r="BW158" s="25" t="str">
        <f t="shared" si="22"/>
        <v>#REF!</v>
      </c>
      <c r="BX158" s="25" t="str">
        <f>'Raw Data'!I154</f>
        <v>N/A</v>
      </c>
      <c r="BY158" s="18" t="str">
        <f>'Raw Data'!J154</f>
        <v/>
      </c>
      <c r="BZ158" s="18" t="str">
        <f>'Raw Data'!K154</f>
        <v/>
      </c>
      <c r="CA158" s="18" t="str">
        <f>'Raw Data'!L154</f>
        <v>Brazil</v>
      </c>
      <c r="CB158" s="18" t="str">
        <f>'Raw Data'!M154</f>
        <v>Growth Group</v>
      </c>
      <c r="CC158" s="18" t="str">
        <f>'Raw Data'!N154</f>
        <v>AB Inbev </v>
      </c>
      <c r="CD158" s="25" t="str">
        <f>'Raw Data'!O154</f>
        <v>Mari/Gardim - People</v>
      </c>
      <c r="CE158" s="17" t="str">
        <f>'Raw Data'!P154</f>
        <v>Heavy User</v>
      </c>
      <c r="CF158" s="17" t="str">
        <f>'Raw Data'!Q154</f>
        <v>Daily</v>
      </c>
    </row>
    <row r="159" ht="15.75" customHeight="1">
      <c r="A159" s="18">
        <f>'Raw Data'!$A155</f>
        <v>153</v>
      </c>
      <c r="B159" s="18" t="str">
        <f>'Raw Data'!$R155</f>
        <v>Daily</v>
      </c>
      <c r="C159" s="18">
        <f t="shared" si="1"/>
        <v>1</v>
      </c>
      <c r="D159" s="18" t="str">
        <f>'Raw Data'!$S155</f>
        <v>Getting quick answers to specific questions or looking up information, Editing or improving text I’ve already written (emails, documents, presentations), Writing or debugging code, scripts, or formulas, Analyzing data or documents to extract insights or summaries, Using AI for vibe coding to prototype solutions, apps, or products</v>
      </c>
      <c r="E159" s="18">
        <f t="shared" si="2"/>
        <v>3</v>
      </c>
      <c r="F159" s="19">
        <f t="shared" si="3"/>
        <v>1</v>
      </c>
      <c r="G159" s="20" t="str">
        <f>'Raw Data'!T155</f>
        <v>I create fresh prompts each time I use AI</v>
      </c>
      <c r="H159" s="18">
        <f t="shared" si="4"/>
        <v>0.25</v>
      </c>
      <c r="I159" s="18" t="str">
        <f>'Raw Data'!$U155</f>
        <v>Create a systematic process where AI handles data analysis and summary generation consistently</v>
      </c>
      <c r="J159" s="18">
        <f t="shared" si="5"/>
        <v>1</v>
      </c>
      <c r="K159" s="18" t="str">
        <f>'Raw Data'!$V155</f>
        <v>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v>
      </c>
      <c r="L159" s="18" t="s">
        <v>643</v>
      </c>
      <c r="M159" s="21" t="str">
        <f>substitute('Prompt Template'!$A$2,$K$5,$L159)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textual.&lt;/user_input&gt;</v>
      </c>
      <c r="N159" s="18">
        <f t="array" ref="N159">index('Response Scoring'!$C:$C,match($A159,'Response Scoring'!$A:$A,0))</f>
        <v>3</v>
      </c>
      <c r="O159" s="19">
        <f t="shared" si="6"/>
        <v>1</v>
      </c>
      <c r="P159" s="18" t="str">
        <f>'Raw Data'!$W155</f>
        <v>Para aliviar processos manuais que levavam muito tempo para serem feitos (manipulação de tabelas por exemplo) e para criação de programas, querys e outros que auxiliam no dia-a-dia. Além de correção de formulas de excel, querys, códigos e etc</v>
      </c>
      <c r="Q159" s="18" t="s">
        <v>644</v>
      </c>
      <c r="R159" s="21" t="str">
        <f>substitute('Prompt Template'!$B$2,$P$5,$Q159)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aliviar processos manuais que levavam muito tempo para serem feitos (manipulação de tabelas por exemplo) e para criação de programas, querys e outros que auxiliam no dia-a-dia. Além de correção de formulas de excel, querys, códigos e etc&lt;/user_input&gt;</v>
      </c>
      <c r="S159" s="18">
        <f t="array" ref="S159">index('Response Scoring'!$E:$E,match($A159,'Response Scoring'!$A:$A,0))</f>
        <v>2</v>
      </c>
      <c r="T159" s="19">
        <f t="shared" si="7"/>
        <v>0.6666666667</v>
      </c>
      <c r="U159" s="19">
        <f t="shared" si="8"/>
        <v>4.916666667</v>
      </c>
      <c r="V159" s="18" t="str">
        <f>'Raw Data'!$X155</f>
        <v>Analyzing presentation slides to evaluate both the visual design and written content for consistency</v>
      </c>
      <c r="W159" s="18">
        <f t="shared" si="9"/>
        <v>1</v>
      </c>
      <c r="X159" s="18" t="str">
        <f>'Raw Data'!$Y155</f>
        <v>Hallucinations (generating false or misleading information), Biases in answers, Data privacy concerns when information is shared with an LLM, Vulnerability to manipulation by bad actors</v>
      </c>
      <c r="Y159" s="22">
        <f t="shared" si="10"/>
        <v>1</v>
      </c>
      <c r="Z159" s="18" t="str">
        <f>'Raw Data'!$Z155</f>
        <v>Anonymize information by removing identifying details, Use secure company instances or enterprise plans when available, Verify that the AI tool has SSL/HTTPS encryption before using it</v>
      </c>
      <c r="AA159" s="19">
        <f t="shared" si="11"/>
        <v>0</v>
      </c>
      <c r="AB159" s="18" t="str">
        <f>'Raw Data'!$AA155</f>
        <v>Always: I routinely cross-check AI outputs with reliable sources</v>
      </c>
      <c r="AC159" s="18">
        <f t="shared" si="12"/>
        <v>1</v>
      </c>
      <c r="AD159" s="18" t="str">
        <f>'Raw Data'!$AB155</f>
        <v>Cross-reference key claims with reliable external sources, Verify any calculations or data analysis independently</v>
      </c>
      <c r="AE159" s="18">
        <f t="shared" si="13"/>
        <v>0.5</v>
      </c>
      <c r="AF159" s="23">
        <v>9.3</v>
      </c>
      <c r="AG159" s="18" t="str">
        <f>'Raw Data'!$AC155</f>
        <v>Frequently: I systematically refine prompts until I’m satisfied</v>
      </c>
      <c r="AH159" s="18">
        <f t="shared" si="14"/>
        <v>1</v>
      </c>
      <c r="AI159" s="18" t="str">
        <f>'Raw Data'!$AD155</f>
        <v>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v>
      </c>
      <c r="AJ159" s="18" t="s">
        <v>645</v>
      </c>
      <c r="AK159" s="21" t="str">
        <f>substitute('Prompt Template'!$C$2,$AI$5,$AJ159)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apresentação?&lt;/user_input&gt;</v>
      </c>
      <c r="AL159" s="18">
        <f t="array" ref="AL159">index('Response Scoring'!$G:$G,match($A159,'Response Scoring'!$A:$A,0))</f>
        <v>4</v>
      </c>
      <c r="AM159" s="18">
        <f t="shared" si="15"/>
        <v>0.8</v>
      </c>
      <c r="AN159" s="18" t="str">
        <f>'Raw Data'!$AE155</f>
        <v>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v>
      </c>
      <c r="AO159" s="18" t="s">
        <v>646</v>
      </c>
      <c r="AP159" s="21" t="str">
        <f>substitute('Prompt Template'!$D$2,$AN$5,$AO159)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pedi.&lt;/user_input&gt;
</v>
      </c>
      <c r="AQ159" s="18">
        <f t="array" ref="AQ159">index('Response Scoring'!$I:$I,match($A159,'Response Scoring'!$A:$A,0))</f>
        <v>2</v>
      </c>
      <c r="AR159" s="18">
        <f t="shared" si="16"/>
        <v>0.4</v>
      </c>
      <c r="AS159" s="24">
        <f t="shared" si="17"/>
        <v>6.3</v>
      </c>
      <c r="AT159" s="24">
        <f t="shared" si="18"/>
        <v>8.4</v>
      </c>
      <c r="AU159" s="18">
        <f t="shared" si="19"/>
        <v>31.73333333</v>
      </c>
      <c r="AV159" s="24">
        <f t="shared" si="20"/>
        <v>63.46666667</v>
      </c>
      <c r="AW159" s="18" t="str">
        <f t="shared" si="21"/>
        <v>AI Practitioner</v>
      </c>
      <c r="AX159" s="18" t="str">
        <f>'Raw Data'!AF155</f>
        <v>ChatGPT, CoPilot, repplit</v>
      </c>
      <c r="AY159" s="18" t="str">
        <f>'Raw Data'!AG155</f>
        <v>Yes</v>
      </c>
      <c r="AZ159" s="18" t="str">
        <f>'Raw Data'!AH155</f>
        <v/>
      </c>
      <c r="BA159" s="18" t="str">
        <f>'Raw Data'!AI155</f>
        <v/>
      </c>
      <c r="BB159" s="18" t="str">
        <f>'Raw Data'!AJ155</f>
        <v/>
      </c>
      <c r="BC159" s="18" t="str">
        <f>'Raw Data'!AK155</f>
        <v/>
      </c>
      <c r="BD159" s="18" t="str">
        <f>'Raw Data'!AL155</f>
        <v/>
      </c>
      <c r="BE159" s="18" t="str">
        <f>'Raw Data'!AM155</f>
        <v/>
      </c>
      <c r="BF159" s="18" t="str">
        <f>'Raw Data'!AN155</f>
        <v/>
      </c>
      <c r="BG159" s="18" t="str">
        <f>'Raw Data'!AO155</f>
        <v/>
      </c>
      <c r="BH159" s="18" t="str">
        <f>'Raw Data'!AP155</f>
        <v/>
      </c>
      <c r="BI159" s="18" t="str">
        <f>'Raw Data'!AQ155</f>
        <v/>
      </c>
      <c r="BJ159" s="18" t="str">
        <f>'Raw Data'!AR155</f>
        <v/>
      </c>
      <c r="BK159" s="18" t="str">
        <f>'Raw Data'!AS155</f>
        <v/>
      </c>
      <c r="BL159" s="18" t="str">
        <f>'Raw Data'!AT155</f>
        <v/>
      </c>
      <c r="BM159" s="18" t="str">
        <f>'Raw Data'!AU155</f>
        <v/>
      </c>
      <c r="BN159" s="18" t="str">
        <f>'Raw Data'!AV155</f>
        <v/>
      </c>
      <c r="BO159" s="18" t="str">
        <f>'Raw Data'!AW155</f>
        <v/>
      </c>
      <c r="BP159" s="18" t="str">
        <f>'Raw Data'!AX155</f>
        <v/>
      </c>
      <c r="BQ159" s="18" t="str">
        <f>'Raw Data'!AY155</f>
        <v/>
      </c>
      <c r="BR159" s="18" t="str">
        <f>'Raw Data'!AZ155</f>
        <v/>
      </c>
      <c r="BS159" s="18" t="str">
        <f>'Raw Data'!D155</f>
        <v/>
      </c>
      <c r="BT159" s="18" t="str">
        <f>'Raw Data'!E155</f>
        <v/>
      </c>
      <c r="BU159" s="18" t="str">
        <f>'Raw Data'!F155</f>
        <v>ZÉ</v>
      </c>
      <c r="BV159" s="25" t="str">
        <f>'Raw Data'!G155</f>
        <v>Dig. Insights / Finance</v>
      </c>
      <c r="BW159" s="25" t="str">
        <f t="shared" si="22"/>
        <v>#REF!</v>
      </c>
      <c r="BX159" s="25" t="str">
        <f>'Raw Data'!I155</f>
        <v>N/A</v>
      </c>
      <c r="BY159" s="18" t="str">
        <f>'Raw Data'!J155</f>
        <v/>
      </c>
      <c r="BZ159" s="18" t="str">
        <f>'Raw Data'!K155</f>
        <v/>
      </c>
      <c r="CA159" s="18" t="str">
        <f>'Raw Data'!L155</f>
        <v>Brazil</v>
      </c>
      <c r="CB159" s="18" t="str">
        <f>'Raw Data'!M155</f>
        <v>SAZ</v>
      </c>
      <c r="CC159" s="18" t="str">
        <f>'Raw Data'!N155</f>
        <v>Ambev</v>
      </c>
      <c r="CD159" s="25" t="str">
        <f>'Raw Data'!O155</f>
        <v>Azambuja - Dig. Insights / Finance</v>
      </c>
      <c r="CE159" s="17" t="str">
        <f>'Raw Data'!P155</f>
        <v>Light User</v>
      </c>
      <c r="CF159" s="17" t="str">
        <f>'Raw Data'!Q155</f>
        <v>Weekly</v>
      </c>
    </row>
    <row r="160" ht="15.75" customHeight="1">
      <c r="A160" s="18">
        <f>'Raw Data'!$A156</f>
        <v>154</v>
      </c>
      <c r="B160" s="18" t="str">
        <f>'Raw Data'!$R156</f>
        <v>Daily</v>
      </c>
      <c r="C160" s="18">
        <f t="shared" si="1"/>
        <v>1</v>
      </c>
      <c r="D160" s="18" t="str">
        <f>'Raw Data'!$S156</f>
        <v>Getting quick answers to specific questions or looking up information, Writing or debugging code, scripts, or formulas, Analyzing data or documents to extract insights or summaries, Brainstorming ideas, testing concepts, or getting feedback on my thinking</v>
      </c>
      <c r="E160" s="18">
        <f t="shared" si="2"/>
        <v>2</v>
      </c>
      <c r="F160" s="19">
        <f t="shared" si="3"/>
        <v>0.6666666667</v>
      </c>
      <c r="G160" s="20" t="str">
        <f>'Raw Data'!T156</f>
        <v>I maintain a library of prompts that I reuse frequently</v>
      </c>
      <c r="H160" s="18">
        <f t="shared" si="4"/>
        <v>0.5</v>
      </c>
      <c r="I160" s="18" t="str">
        <f>'Raw Data'!$U156</f>
        <v>Create a systematic process where AI handles data analysis and summary generation consistently</v>
      </c>
      <c r="J160" s="18">
        <f t="shared" si="5"/>
        <v>1</v>
      </c>
      <c r="K160" s="18" t="str">
        <f>'Raw Data'!$V156</f>
        <v>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v>
      </c>
      <c r="L160" s="18" t="s">
        <v>647</v>
      </c>
      <c r="M160" s="21" t="str">
        <f>substitute('Prompt Template'!$A$2,$K$5,$L160)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seniores.&lt;/user_input&gt;</v>
      </c>
      <c r="N160" s="18">
        <f t="array" ref="N160">index('Response Scoring'!$C:$C,match($A160,'Response Scoring'!$A:$A,0))</f>
        <v>2</v>
      </c>
      <c r="O160" s="19">
        <f t="shared" si="6"/>
        <v>0.6666666667</v>
      </c>
      <c r="P160" s="18" t="str">
        <f>'Raw Data'!$W156</f>
        <v>- Correção de códigos, pois antes eu precisava demandar isto para times de Dados e esperar darem o retorno, hoje tenho autonomia e consigo realizar as análises mais rapidamente</v>
      </c>
      <c r="Q160" s="18" t="s">
        <v>648</v>
      </c>
      <c r="R160" s="21" t="str">
        <f>substitute('Prompt Template'!$B$2,$P$5,$Q160)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Correção de códigos, pois antes eu precisava demandar isto para times de Dados e esperar darem o retorno, hoje tenho autonomia e consigo realizar as análises mais rapidamente&lt;/user_input&gt;</v>
      </c>
      <c r="S160" s="18">
        <f t="array" ref="S160">index('Response Scoring'!$E:$E,match($A160,'Response Scoring'!$A:$A,0))</f>
        <v>2</v>
      </c>
      <c r="T160" s="19">
        <f t="shared" si="7"/>
        <v>0.6666666667</v>
      </c>
      <c r="U160" s="19">
        <f t="shared" si="8"/>
        <v>4.5</v>
      </c>
      <c r="V160" s="18" t="str">
        <f>'Raw Data'!$X156</f>
        <v>Creating a complete slide deck with visual design for an important client presentation</v>
      </c>
      <c r="W160" s="18">
        <f t="shared" si="9"/>
        <v>0</v>
      </c>
      <c r="X160" s="18" t="str">
        <f>'Raw Data'!$Y156</f>
        <v>Hallucinations (generating false or misleading information), Biases in answers, Data privacy concerns when information is shared with an LLM, Vulnerability to manipulation by bad actors</v>
      </c>
      <c r="Y160" s="22">
        <f t="shared" si="10"/>
        <v>1</v>
      </c>
      <c r="Z160" s="18" t="str">
        <f>'Raw Data'!$Z156</f>
        <v>Anonymize information by removing identifying details, Use secure company instances or enterprise plans when available</v>
      </c>
      <c r="AA160" s="19">
        <f t="shared" si="11"/>
        <v>1</v>
      </c>
      <c r="AB160" s="18" t="str">
        <f>'Raw Data'!$AA156</f>
        <v>Always: I routinely cross-check AI outputs with reliable sources</v>
      </c>
      <c r="AC160" s="18">
        <f t="shared" si="12"/>
        <v>1</v>
      </c>
      <c r="AD160" s="18" t="str">
        <f>'Raw Data'!$AB156</f>
        <v>Check if the response uses confident language and specific details, Use a different AI tool to review and verify the content, Verify any calculations or data analysis independently, Ask the same AI tool to double-check its work for accuracy, Look for professional formatting and proper grammar, Cross-reference key claims with reliable external sources</v>
      </c>
      <c r="AE160" s="18">
        <f t="shared" si="13"/>
        <v>0</v>
      </c>
      <c r="AF160" s="23">
        <v>9.0</v>
      </c>
      <c r="AG160" s="18" t="str">
        <f>'Raw Data'!$AC156</f>
        <v>Sometimes: I iterate 2–3 times to reach a good result</v>
      </c>
      <c r="AH160" s="18">
        <f t="shared" si="14"/>
        <v>0.67</v>
      </c>
      <c r="AI160" s="18" t="str">
        <f>'Raw Data'!$AD156</f>
        <v>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v>
      </c>
      <c r="AJ160" s="18" t="s">
        <v>649</v>
      </c>
      <c r="AK160" s="21" t="str">
        <f>substitute('Prompt Template'!$C$2,$AI$5,$AJ160)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assunto.&lt;/user_input&gt;</v>
      </c>
      <c r="AL160" s="18">
        <f t="array" ref="AL160">index('Response Scoring'!$G:$G,match($A160,'Response Scoring'!$A:$A,0))</f>
        <v>4</v>
      </c>
      <c r="AM160" s="18">
        <f t="shared" si="15"/>
        <v>0.8</v>
      </c>
      <c r="AN160" s="18" t="str">
        <f>'Raw Data'!$AE156</f>
        <v>Não sei como criar.</v>
      </c>
      <c r="AO160" s="18" t="s">
        <v>650</v>
      </c>
      <c r="AP160" s="21" t="str">
        <f>substitute('Prompt Template'!$D$2,$AN$5,$AO160)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criar.&lt;/user_input&gt;
</v>
      </c>
      <c r="AQ160" s="18">
        <f t="array" ref="AQ160">index('Response Scoring'!$I:$I,match($A160,'Response Scoring'!$A:$A,0))</f>
        <v>0</v>
      </c>
      <c r="AR160" s="18">
        <f t="shared" si="16"/>
        <v>0</v>
      </c>
      <c r="AS160" s="24">
        <f t="shared" si="17"/>
        <v>3.805</v>
      </c>
      <c r="AT160" s="24">
        <f t="shared" si="18"/>
        <v>7.74</v>
      </c>
      <c r="AU160" s="18">
        <f t="shared" si="19"/>
        <v>25.61</v>
      </c>
      <c r="AV160" s="24">
        <f t="shared" si="20"/>
        <v>51.22</v>
      </c>
      <c r="AW160" s="18" t="str">
        <f t="shared" si="21"/>
        <v>AI Experimenter</v>
      </c>
      <c r="AX160" s="18" t="str">
        <f>'Raw Data'!AF156</f>
        <v>ChatGPT, CoPilot</v>
      </c>
      <c r="AY160" s="18" t="str">
        <f>'Raw Data'!AG156</f>
        <v>Yes</v>
      </c>
      <c r="AZ160" s="18" t="str">
        <f>'Raw Data'!AH156</f>
        <v/>
      </c>
      <c r="BA160" s="18" t="str">
        <f>'Raw Data'!AI156</f>
        <v/>
      </c>
      <c r="BB160" s="18" t="str">
        <f>'Raw Data'!AJ156</f>
        <v/>
      </c>
      <c r="BC160" s="18" t="str">
        <f>'Raw Data'!AK156</f>
        <v/>
      </c>
      <c r="BD160" s="18" t="str">
        <f>'Raw Data'!AL156</f>
        <v/>
      </c>
      <c r="BE160" s="18" t="str">
        <f>'Raw Data'!AM156</f>
        <v/>
      </c>
      <c r="BF160" s="18" t="str">
        <f>'Raw Data'!AN156</f>
        <v/>
      </c>
      <c r="BG160" s="18" t="str">
        <f>'Raw Data'!AO156</f>
        <v/>
      </c>
      <c r="BH160" s="18" t="str">
        <f>'Raw Data'!AP156</f>
        <v/>
      </c>
      <c r="BI160" s="18" t="str">
        <f>'Raw Data'!AQ156</f>
        <v/>
      </c>
      <c r="BJ160" s="18" t="str">
        <f>'Raw Data'!AR156</f>
        <v/>
      </c>
      <c r="BK160" s="18" t="str">
        <f>'Raw Data'!AS156</f>
        <v/>
      </c>
      <c r="BL160" s="18" t="str">
        <f>'Raw Data'!AT156</f>
        <v/>
      </c>
      <c r="BM160" s="18" t="str">
        <f>'Raw Data'!AU156</f>
        <v/>
      </c>
      <c r="BN160" s="18" t="str">
        <f>'Raw Data'!AV156</f>
        <v/>
      </c>
      <c r="BO160" s="18" t="str">
        <f>'Raw Data'!AW156</f>
        <v/>
      </c>
      <c r="BP160" s="18" t="str">
        <f>'Raw Data'!AX156</f>
        <v/>
      </c>
      <c r="BQ160" s="18" t="str">
        <f>'Raw Data'!AY156</f>
        <v/>
      </c>
      <c r="BR160" s="18" t="str">
        <f>'Raw Data'!AZ156</f>
        <v/>
      </c>
      <c r="BS160" s="18" t="str">
        <f>'Raw Data'!D156</f>
        <v/>
      </c>
      <c r="BT160" s="18" t="str">
        <f>'Raw Data'!E156</f>
        <v/>
      </c>
      <c r="BU160" s="18" t="str">
        <f>'Raw Data'!F156</f>
        <v>ZÉ</v>
      </c>
      <c r="BV160" s="25" t="str">
        <f>'Raw Data'!G156</f>
        <v>Operations</v>
      </c>
      <c r="BW160" s="25" t="str">
        <f t="shared" si="22"/>
        <v>#REF!</v>
      </c>
      <c r="BX160" s="25" t="str">
        <f>'Raw Data'!I156</f>
        <v>N/A</v>
      </c>
      <c r="BY160" s="18" t="str">
        <f>'Raw Data'!J156</f>
        <v/>
      </c>
      <c r="BZ160" s="18" t="str">
        <f>'Raw Data'!K156</f>
        <v/>
      </c>
      <c r="CA160" s="18" t="str">
        <f>'Raw Data'!L156</f>
        <v>Brazil</v>
      </c>
      <c r="CB160" s="18" t="str">
        <f>'Raw Data'!M156</f>
        <v>SAZ</v>
      </c>
      <c r="CC160" s="18" t="str">
        <f>'Raw Data'!N156</f>
        <v>Ambev</v>
      </c>
      <c r="CD160" s="25" t="str">
        <f>'Raw Data'!O156</f>
        <v>Sessin - Operations</v>
      </c>
      <c r="CE160" s="17" t="str">
        <f>'Raw Data'!P156</f>
        <v>Light User</v>
      </c>
      <c r="CF160" s="17" t="str">
        <f>'Raw Data'!Q156</f>
        <v>Weekly</v>
      </c>
    </row>
    <row r="161" ht="15.75" customHeight="1">
      <c r="A161" s="18">
        <f>'Raw Data'!$A157</f>
        <v>155</v>
      </c>
      <c r="B161" s="18" t="str">
        <f>'Raw Data'!$R157</f>
        <v>Daily</v>
      </c>
      <c r="C161" s="18">
        <f t="shared" si="1"/>
        <v>1</v>
      </c>
      <c r="D161" s="18" t="str">
        <f>'Raw Data'!$S157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61" s="18">
        <f t="shared" si="2"/>
        <v>3</v>
      </c>
      <c r="F161" s="19">
        <f t="shared" si="3"/>
        <v>1</v>
      </c>
      <c r="G161" s="20" t="str">
        <f>'Raw Data'!T157</f>
        <v>I’ve created workflows that connect AI with other systems (Slack, Salesforce, email) using integrations or code</v>
      </c>
      <c r="H161" s="18">
        <f t="shared" si="4"/>
        <v>1</v>
      </c>
      <c r="I161" s="18" t="str">
        <f>'Raw Data'!$U157</f>
        <v>Use AI to help analyze each data source, then compile results manually</v>
      </c>
      <c r="J161" s="18">
        <f t="shared" si="5"/>
        <v>0.67</v>
      </c>
      <c r="K161" s="18" t="str">
        <f>'Raw Data'!$V157</f>
        <v>Usaria IA para entender rapidamente o tema, organizar as ideias e estruturar a narrativa da apresentação. Também pediria apoio para gerar rascunhos de slides e revisar clareza, foco e impacto.</v>
      </c>
      <c r="L161" s="18" t="s">
        <v>651</v>
      </c>
      <c r="M161" s="21" t="str">
        <f>substitute('Prompt Template'!$A$2,$K$5,$L161)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entender rapidamente o tema, organizar as ideias e estruturar a narrativa da apresentação. Também pediria apoio para gerar rascunhos de slides e revisar clareza, foco e impacto.&lt;/user_input&gt;</v>
      </c>
      <c r="N161" s="18">
        <f t="array" ref="N161">index('Response Scoring'!$C:$C,match($A161,'Response Scoring'!$A:$A,0))</f>
        <v>3</v>
      </c>
      <c r="O161" s="19">
        <f t="shared" si="6"/>
        <v>1</v>
      </c>
      <c r="P161" s="18" t="str">
        <f>'Raw Data'!$W157</f>
        <v>Usei IA para analisar rapidamente grandes volumes de tickets de clientes, categorizando temas, identificando causas e priorizando oportunidades. Com isso, transformei análises que levariam dias em poucas horas, acelerando decisões e direcionando ações de CX com mais precisão.</v>
      </c>
      <c r="Q161" s="18" t="s">
        <v>652</v>
      </c>
      <c r="R161" s="21" t="str">
        <f>substitute('Prompt Template'!$B$2,$P$5,$Q161)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para analisar rapidamente grandes volumes de tickets de clientes, categorizando temas, identificando causas e priorizando oportunidades. Com isso, transformei análises que levariam dias em poucas horas, acelerando decisões e direcionando ações de CX com mais precisão.&lt;/user_input&gt;</v>
      </c>
      <c r="S161" s="18">
        <f t="array" ref="S161">index('Response Scoring'!$E:$E,match($A161,'Response Scoring'!$A:$A,0))</f>
        <v>3</v>
      </c>
      <c r="T161" s="19">
        <f t="shared" si="7"/>
        <v>1</v>
      </c>
      <c r="U161" s="19">
        <f t="shared" si="8"/>
        <v>5.67</v>
      </c>
      <c r="V161" s="18" t="str">
        <f>'Raw Data'!$X157</f>
        <v>Creating a complete slide deck with visual design for an important client presentation</v>
      </c>
      <c r="W161" s="18">
        <f t="shared" si="9"/>
        <v>0</v>
      </c>
      <c r="X161" s="18" t="str">
        <f>'Raw Data'!$Y157</f>
        <v>Hallucinations (generating false or misleading information)</v>
      </c>
      <c r="Y161" s="22">
        <f t="shared" si="10"/>
        <v>0.25</v>
      </c>
      <c r="Z161" s="18" t="str">
        <f>'Raw Data'!$Z157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1" s="19">
        <f t="shared" si="11"/>
        <v>0</v>
      </c>
      <c r="AB161" s="18" t="str">
        <f>'Raw Data'!$AA157</f>
        <v>Always: I routinely cross-check AI outputs with reliable sources</v>
      </c>
      <c r="AC161" s="18">
        <f t="shared" si="12"/>
        <v>1</v>
      </c>
      <c r="AD161" s="18" t="str">
        <f>'Raw Data'!$AB157</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161" s="18">
        <f t="shared" si="13"/>
        <v>0</v>
      </c>
      <c r="AF161" s="23">
        <v>6.2</v>
      </c>
      <c r="AG161" s="18" t="str">
        <f>'Raw Data'!$AC157</f>
        <v>Frequently: I systematically refine prompts until I’m satisfied</v>
      </c>
      <c r="AH161" s="18">
        <f t="shared" si="14"/>
        <v>1</v>
      </c>
      <c r="AI161" s="18" t="str">
        <f>'Raw Data'!$AD157</f>
        <v>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v>
      </c>
      <c r="AJ161" s="18" t="s">
        <v>653</v>
      </c>
      <c r="AK161" s="21" t="str">
        <f>substitute('Prompt Template'!$C$2,$AI$5,$AJ161)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surgir&lt;/user_input&gt;</v>
      </c>
      <c r="AL161" s="18">
        <f t="array" ref="AL161">index('Response Scoring'!$G:$G,match($A161,'Response Scoring'!$A:$A,0))</f>
        <v>4</v>
      </c>
      <c r="AM161" s="18">
        <f t="shared" si="15"/>
        <v>0.8</v>
      </c>
      <c r="AN161" s="18" t="str">
        <f>'Raw Data'!$AE157</f>
        <v>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v>
      </c>
      <c r="AO161" s="18" t="s">
        <v>654</v>
      </c>
      <c r="AP161" s="21" t="str">
        <f>substitute('Prompt Template'!$D$2,$AN$5,$AO161)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dados.&lt;/user_input&gt;
</v>
      </c>
      <c r="AQ161" s="18">
        <f t="array" ref="AQ161">index('Response Scoring'!$I:$I,match($A161,'Response Scoring'!$A:$A,0))</f>
        <v>4</v>
      </c>
      <c r="AR161" s="18">
        <f t="shared" si="16"/>
        <v>0.8</v>
      </c>
      <c r="AS161" s="24">
        <f t="shared" si="17"/>
        <v>8.3</v>
      </c>
      <c r="AT161" s="24">
        <f t="shared" si="18"/>
        <v>8.4</v>
      </c>
      <c r="AU161" s="18">
        <f t="shared" si="19"/>
        <v>34.14</v>
      </c>
      <c r="AV161" s="24">
        <f t="shared" si="20"/>
        <v>68.28</v>
      </c>
      <c r="AW161" s="18" t="str">
        <f t="shared" si="21"/>
        <v>AI Practitioner</v>
      </c>
      <c r="AX161" s="18" t="str">
        <f>'Raw Data'!AF157</f>
        <v>ChatGPT</v>
      </c>
      <c r="AY161" s="18" t="str">
        <f>'Raw Data'!AG157</f>
        <v>Yes</v>
      </c>
      <c r="AZ161" s="18" t="str">
        <f>'Raw Data'!AH157</f>
        <v/>
      </c>
      <c r="BA161" s="18" t="str">
        <f>'Raw Data'!AI157</f>
        <v/>
      </c>
      <c r="BB161" s="18" t="str">
        <f>'Raw Data'!AJ157</f>
        <v/>
      </c>
      <c r="BC161" s="18" t="str">
        <f>'Raw Data'!AK157</f>
        <v/>
      </c>
      <c r="BD161" s="18" t="str">
        <f>'Raw Data'!AL157</f>
        <v/>
      </c>
      <c r="BE161" s="18" t="str">
        <f>'Raw Data'!AM157</f>
        <v/>
      </c>
      <c r="BF161" s="18" t="str">
        <f>'Raw Data'!AN157</f>
        <v/>
      </c>
      <c r="BG161" s="18" t="str">
        <f>'Raw Data'!AO157</f>
        <v/>
      </c>
      <c r="BH161" s="18" t="str">
        <f>'Raw Data'!AP157</f>
        <v/>
      </c>
      <c r="BI161" s="18" t="str">
        <f>'Raw Data'!AQ157</f>
        <v/>
      </c>
      <c r="BJ161" s="18" t="str">
        <f>'Raw Data'!AR157</f>
        <v/>
      </c>
      <c r="BK161" s="18" t="str">
        <f>'Raw Data'!AS157</f>
        <v/>
      </c>
      <c r="BL161" s="18" t="str">
        <f>'Raw Data'!AT157</f>
        <v/>
      </c>
      <c r="BM161" s="18" t="str">
        <f>'Raw Data'!AU157</f>
        <v/>
      </c>
      <c r="BN161" s="18" t="str">
        <f>'Raw Data'!AV157</f>
        <v/>
      </c>
      <c r="BO161" s="18" t="str">
        <f>'Raw Data'!AW157</f>
        <v/>
      </c>
      <c r="BP161" s="18" t="str">
        <f>'Raw Data'!AX157</f>
        <v/>
      </c>
      <c r="BQ161" s="18" t="str">
        <f>'Raw Data'!AY157</f>
        <v/>
      </c>
      <c r="BR161" s="18" t="str">
        <f>'Raw Data'!AZ157</f>
        <v/>
      </c>
      <c r="BS161" s="18" t="str">
        <f>'Raw Data'!D157</f>
        <v/>
      </c>
      <c r="BT161" s="18" t="str">
        <f>'Raw Data'!E157</f>
        <v/>
      </c>
      <c r="BU161" s="18" t="str">
        <f>'Raw Data'!F157</f>
        <v>ZÉ</v>
      </c>
      <c r="BV161" s="25" t="str">
        <f>'Raw Data'!G157</f>
        <v>Operations</v>
      </c>
      <c r="BW161" s="25" t="str">
        <f t="shared" si="22"/>
        <v>#REF!</v>
      </c>
      <c r="BX161" s="25" t="str">
        <f>'Raw Data'!I157</f>
        <v>N/A</v>
      </c>
      <c r="BY161" s="18" t="str">
        <f>'Raw Data'!J157</f>
        <v/>
      </c>
      <c r="BZ161" s="18" t="str">
        <f>'Raw Data'!K157</f>
        <v/>
      </c>
      <c r="CA161" s="18" t="str">
        <f>'Raw Data'!L157</f>
        <v>Brazil</v>
      </c>
      <c r="CB161" s="18" t="str">
        <f>'Raw Data'!M157</f>
        <v>SAZ</v>
      </c>
      <c r="CC161" s="18" t="str">
        <f>'Raw Data'!N157</f>
        <v>Ambev</v>
      </c>
      <c r="CD161" s="25" t="str">
        <f>'Raw Data'!O157</f>
        <v>Sessin - Operations</v>
      </c>
      <c r="CE161" s="17" t="str">
        <f>'Raw Data'!P157</f>
        <v>Medium User</v>
      </c>
      <c r="CF161" s="17" t="str">
        <f>'Raw Data'!Q157</f>
        <v>Daily</v>
      </c>
    </row>
    <row r="162" ht="15.75" customHeight="1">
      <c r="A162" s="18">
        <f>'Raw Data'!$A158</f>
        <v>156</v>
      </c>
      <c r="B162" s="18" t="str">
        <f>'Raw Data'!$R158</f>
        <v>Daily</v>
      </c>
      <c r="C162" s="18">
        <f t="shared" si="1"/>
        <v>1</v>
      </c>
      <c r="D162" s="18" t="str">
        <f>'Raw Data'!$S158</f>
        <v>Analyzing data or documents to extract insights or summaries, Writing or debugging code, scripts, or formulas, Editing or improving text I’ve already written (emails, documents, presentations), Brainstorming ideas, testing concepts, or getting feedback on my thinking</v>
      </c>
      <c r="E162" s="18">
        <f t="shared" si="2"/>
        <v>2</v>
      </c>
      <c r="F162" s="19">
        <f t="shared" si="3"/>
        <v>0.6666666667</v>
      </c>
      <c r="G162" s="20" t="str">
        <f>'Raw Data'!T158</f>
        <v>I maintain a library of prompts that I reuse frequently</v>
      </c>
      <c r="H162" s="18">
        <f t="shared" si="4"/>
        <v>0.5</v>
      </c>
      <c r="I162" s="18" t="str">
        <f>'Raw Data'!$U158</f>
        <v>Create a systematic process where AI handles data analysis and summary generation consistently</v>
      </c>
      <c r="J162" s="18">
        <f t="shared" si="5"/>
        <v>1</v>
      </c>
      <c r="K162" s="18" t="str">
        <f>'Raw Data'!$V158</f>
        <v>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v>
      </c>
      <c r="L162" s="18" t="s">
        <v>655</v>
      </c>
      <c r="M162" s="21" t="str">
        <f>substitute('Prompt Template'!$A$2,$K$5,$L162)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apresentação&lt;/user_input&gt;</v>
      </c>
      <c r="N162" s="18">
        <f t="array" ref="N162">index('Response Scoring'!$C:$C,match($A162,'Response Scoring'!$A:$A,0))</f>
        <v>3</v>
      </c>
      <c r="O162" s="19">
        <f t="shared" si="6"/>
        <v>1</v>
      </c>
      <c r="P162" s="18" t="str">
        <f>'Raw Data'!$W158</f>
        <v>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v>
      </c>
      <c r="Q162" s="18" t="s">
        <v>656</v>
      </c>
      <c r="R162" s="21" t="str">
        <f>substitute('Prompt Template'!$B$2,$P$5,$Q162)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gestores.”&lt;/user_input&gt;</v>
      </c>
      <c r="S162" s="18">
        <f t="array" ref="S162">index('Response Scoring'!$E:$E,match($A162,'Response Scoring'!$A:$A,0))</f>
        <v>3</v>
      </c>
      <c r="T162" s="19">
        <f t="shared" si="7"/>
        <v>1</v>
      </c>
      <c r="U162" s="19">
        <f t="shared" si="8"/>
        <v>5.166666667</v>
      </c>
      <c r="V162" s="18" t="str">
        <f>'Raw Data'!$X158</f>
        <v>Analyzing presentation slides to evaluate both the visual design and written content for consistency</v>
      </c>
      <c r="W162" s="18">
        <f t="shared" si="9"/>
        <v>1</v>
      </c>
      <c r="X162" s="18" t="str">
        <f>'Raw Data'!$Y158</f>
        <v>Hallucinations (generating false or misleading information), Vulnerability to manipulation by bad actors, Biases in answers</v>
      </c>
      <c r="Y162" s="22">
        <f t="shared" si="10"/>
        <v>0.75</v>
      </c>
      <c r="Z162" s="18" t="str">
        <f>'Raw Data'!$Z158</f>
        <v>Only share information that you would be comfortable sharing internally with a colleague, Use secure company instances or enterprise plans when available, Verify that the AI tool has SSL/HTTPS encryption before using it, Anonymize information by removing identifying details</v>
      </c>
      <c r="AA162" s="19">
        <f t="shared" si="11"/>
        <v>0</v>
      </c>
      <c r="AB162" s="18" t="str">
        <f>'Raw Data'!$AA158</f>
        <v>Sometimes: I do a quick check against known data or references</v>
      </c>
      <c r="AC162" s="18">
        <f t="shared" si="12"/>
        <v>0.67</v>
      </c>
      <c r="AD162" s="18" t="str">
        <f>'Raw Data'!$AB158</f>
        <v>Check if the response uses confident language and specific details, Cross-reference key claims with reliable external sources, Ask the same AI tool to double-check its work for accuracy</v>
      </c>
      <c r="AE162" s="18">
        <f t="shared" si="13"/>
        <v>0</v>
      </c>
      <c r="AF162" s="23">
        <v>8.2</v>
      </c>
      <c r="AG162" s="18" t="str">
        <f>'Raw Data'!$AC158</f>
        <v>Frequently: I systematically refine prompts until I’m satisfied</v>
      </c>
      <c r="AH162" s="18">
        <f t="shared" si="14"/>
        <v>1</v>
      </c>
      <c r="AI162" s="18" t="str">
        <f>'Raw Data'!$AD158</f>
        <v>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v>
      </c>
      <c r="AJ162" s="18" t="s">
        <v>657</v>
      </c>
      <c r="AK162" s="21" t="str">
        <f>substitute('Prompt Template'!$C$2,$AI$5,$AJ162)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agora.&lt;/user_input&gt;</v>
      </c>
      <c r="AL162" s="18">
        <f t="array" ref="AL162">index('Response Scoring'!$G:$G,match($A162,'Response Scoring'!$A:$A,0))</f>
        <v>3</v>
      </c>
      <c r="AM162" s="18">
        <f t="shared" si="15"/>
        <v>0.6</v>
      </c>
      <c r="AN162" s="18" t="str">
        <f>'Raw Data'!$AE158</f>
        <v>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v>
      </c>
      <c r="AO162" s="18" t="s">
        <v>658</v>
      </c>
      <c r="AP162" s="21" t="str">
        <f>substitute('Prompt Template'!$D$2,$AN$5,$AO162)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acima.&lt;/user_input&gt;
</v>
      </c>
      <c r="AQ162" s="18">
        <f t="array" ref="AQ162">index('Response Scoring'!$I:$I,match($A162,'Response Scoring'!$A:$A,0))</f>
        <v>3</v>
      </c>
      <c r="AR162" s="18">
        <f t="shared" si="16"/>
        <v>0.6</v>
      </c>
      <c r="AS162" s="24">
        <f t="shared" si="17"/>
        <v>6.6</v>
      </c>
      <c r="AT162" s="24">
        <f t="shared" si="18"/>
        <v>6.8</v>
      </c>
      <c r="AU162" s="18">
        <f t="shared" si="19"/>
        <v>31.73333333</v>
      </c>
      <c r="AV162" s="24">
        <f t="shared" si="20"/>
        <v>63.46666667</v>
      </c>
      <c r="AW162" s="18" t="str">
        <f t="shared" si="21"/>
        <v>AI Practitioner</v>
      </c>
      <c r="AX162" s="18" t="str">
        <f>'Raw Data'!AF158</f>
        <v>ChatGPT, CoPilot</v>
      </c>
      <c r="AY162" s="18" t="str">
        <f>'Raw Data'!AG158</f>
        <v>No</v>
      </c>
      <c r="AZ162" s="18" t="str">
        <f>'Raw Data'!AH158</f>
        <v/>
      </c>
      <c r="BA162" s="18" t="str">
        <f>'Raw Data'!AI158</f>
        <v/>
      </c>
      <c r="BB162" s="18" t="str">
        <f>'Raw Data'!AJ158</f>
        <v/>
      </c>
      <c r="BC162" s="18" t="str">
        <f>'Raw Data'!AK158</f>
        <v/>
      </c>
      <c r="BD162" s="18" t="str">
        <f>'Raw Data'!AL158</f>
        <v/>
      </c>
      <c r="BE162" s="18" t="str">
        <f>'Raw Data'!AM158</f>
        <v/>
      </c>
      <c r="BF162" s="18" t="str">
        <f>'Raw Data'!AN158</f>
        <v/>
      </c>
      <c r="BG162" s="18" t="str">
        <f>'Raw Data'!AO158</f>
        <v/>
      </c>
      <c r="BH162" s="18" t="str">
        <f>'Raw Data'!AP158</f>
        <v/>
      </c>
      <c r="BI162" s="18" t="str">
        <f>'Raw Data'!AQ158</f>
        <v/>
      </c>
      <c r="BJ162" s="18" t="str">
        <f>'Raw Data'!AR158</f>
        <v/>
      </c>
      <c r="BK162" s="18" t="str">
        <f>'Raw Data'!AS158</f>
        <v/>
      </c>
      <c r="BL162" s="18" t="str">
        <f>'Raw Data'!AT158</f>
        <v/>
      </c>
      <c r="BM162" s="18" t="str">
        <f>'Raw Data'!AU158</f>
        <v/>
      </c>
      <c r="BN162" s="18" t="str">
        <f>'Raw Data'!AV158</f>
        <v/>
      </c>
      <c r="BO162" s="18" t="str">
        <f>'Raw Data'!AW158</f>
        <v/>
      </c>
      <c r="BP162" s="18" t="str">
        <f>'Raw Data'!AX158</f>
        <v/>
      </c>
      <c r="BQ162" s="18" t="str">
        <f>'Raw Data'!AY158</f>
        <v/>
      </c>
      <c r="BR162" s="18" t="str">
        <f>'Raw Data'!AZ158</f>
        <v/>
      </c>
      <c r="BS162" s="18" t="str">
        <f>'Raw Data'!D158</f>
        <v/>
      </c>
      <c r="BT162" s="18" t="str">
        <f>'Raw Data'!E158</f>
        <v/>
      </c>
      <c r="BU162" s="18" t="str">
        <f>'Raw Data'!F158</f>
        <v>ZÉ</v>
      </c>
      <c r="BV162" s="25" t="str">
        <f>'Raw Data'!G158</f>
        <v>Operations</v>
      </c>
      <c r="BW162" s="25" t="str">
        <f t="shared" si="22"/>
        <v>#REF!</v>
      </c>
      <c r="BX162" s="25" t="str">
        <f>'Raw Data'!I158</f>
        <v>N/A</v>
      </c>
      <c r="BY162" s="18" t="str">
        <f>'Raw Data'!J158</f>
        <v/>
      </c>
      <c r="BZ162" s="18" t="str">
        <f>'Raw Data'!K158</f>
        <v/>
      </c>
      <c r="CA162" s="18" t="str">
        <f>'Raw Data'!L158</f>
        <v>Brazil</v>
      </c>
      <c r="CB162" s="18" t="str">
        <f>'Raw Data'!M158</f>
        <v>SAZ</v>
      </c>
      <c r="CC162" s="18" t="str">
        <f>'Raw Data'!N158</f>
        <v>Ambev</v>
      </c>
      <c r="CD162" s="25" t="str">
        <f>'Raw Data'!O158</f>
        <v>Sessin - Operations</v>
      </c>
      <c r="CE162" s="17" t="str">
        <f>'Raw Data'!P158</f>
        <v>Light User</v>
      </c>
      <c r="CF162" s="17" t="str">
        <f>'Raw Data'!Q158</f>
        <v>Weekly</v>
      </c>
    </row>
    <row r="163" ht="15.75" customHeight="1">
      <c r="A163" s="18">
        <f>'Raw Data'!$A159</f>
        <v>157</v>
      </c>
      <c r="B163" s="18" t="str">
        <f>'Raw Data'!$R159</f>
        <v>Daily</v>
      </c>
      <c r="C163" s="18">
        <f t="shared" si="1"/>
        <v>1</v>
      </c>
      <c r="D163" s="18" t="str">
        <f>'Raw Data'!$S159</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163" s="18">
        <f t="shared" si="2"/>
        <v>2</v>
      </c>
      <c r="F163" s="19">
        <f t="shared" si="3"/>
        <v>0.6666666667</v>
      </c>
      <c r="G163" s="20" t="str">
        <f>'Raw Data'!T159</f>
        <v>I create fresh prompts each time I use AI</v>
      </c>
      <c r="H163" s="18">
        <f t="shared" si="4"/>
        <v>0.25</v>
      </c>
      <c r="I163" s="18" t="str">
        <f>'Raw Data'!$U159</f>
        <v>Ask AI to write the summary after you’ve analyzed all the data</v>
      </c>
      <c r="J163" s="18">
        <f t="shared" si="5"/>
        <v>0.33</v>
      </c>
      <c r="K163" s="18" t="str">
        <f>'Raw Data'!$V159</f>
        <v>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v>
      </c>
      <c r="L163" s="18" t="s">
        <v>659</v>
      </c>
      <c r="M163" s="21" t="str">
        <f>substitute('Prompt Template'!$A$2,$K$5,$L163)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language.&lt;/user_input&gt;</v>
      </c>
      <c r="N163" s="18">
        <f t="array" ref="N163">index('Response Scoring'!$C:$C,match($A163,'Response Scoring'!$A:$A,0))</f>
        <v>2</v>
      </c>
      <c r="O163" s="19">
        <f t="shared" si="6"/>
        <v>0.6666666667</v>
      </c>
      <c r="P163" s="18" t="str">
        <f>'Raw Data'!$W159</f>
        <v>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v>
      </c>
      <c r="Q163" s="18" t="s">
        <v>660</v>
      </c>
      <c r="R163" s="21" t="str">
        <f>substitute('Prompt Template'!$B$2,$P$5,$Q163)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solutions.&lt;/user_input&gt;</v>
      </c>
      <c r="S163" s="18">
        <f t="array" ref="S163">index('Response Scoring'!$E:$E,match($A163,'Response Scoring'!$A:$A,0))</f>
        <v>1</v>
      </c>
      <c r="T163" s="19">
        <f t="shared" si="7"/>
        <v>0.3333333333</v>
      </c>
      <c r="U163" s="19">
        <f t="shared" si="8"/>
        <v>3.246666667</v>
      </c>
      <c r="V163" s="18" t="str">
        <f>'Raw Data'!$X159</f>
        <v>Analyzing presentation slides to evaluate both the visual design and written content for consistency</v>
      </c>
      <c r="W163" s="18">
        <f t="shared" si="9"/>
        <v>1</v>
      </c>
      <c r="X163" s="18" t="str">
        <f>'Raw Data'!$Y159</f>
        <v>Hallucinations (generating false or misleading information), Biases in answers, Data privacy concerns when information is shared with an LLM, Vulnerability to manipulation by bad actors</v>
      </c>
      <c r="Y163" s="22">
        <f t="shared" si="10"/>
        <v>1</v>
      </c>
      <c r="Z163" s="18" t="str">
        <f>'Raw Data'!$Z159</f>
        <v>Anonymize information by removing identifying details, Use secure company instances or enterprise plans when available</v>
      </c>
      <c r="AA163" s="19">
        <f t="shared" si="11"/>
        <v>1</v>
      </c>
      <c r="AB163" s="18" t="str">
        <f>'Raw Data'!$AA159</f>
        <v>Always: I routinely cross-check AI outputs with reliable sources</v>
      </c>
      <c r="AC163" s="18">
        <f t="shared" si="12"/>
        <v>1</v>
      </c>
      <c r="AD163" s="18" t="str">
        <f>'Raw Data'!$AB159</f>
        <v>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v>
      </c>
      <c r="AE163" s="18">
        <f t="shared" si="13"/>
        <v>0</v>
      </c>
      <c r="AF163" s="23">
        <v>8.8</v>
      </c>
      <c r="AG163" s="18" t="str">
        <f>'Raw Data'!$AC159</f>
        <v>Sometimes: I iterate 2–3 times to reach a good result</v>
      </c>
      <c r="AH163" s="18">
        <f t="shared" si="14"/>
        <v>0.67</v>
      </c>
      <c r="AI163" s="18" t="str">
        <f>'Raw Data'!$AD159</f>
        <v>"I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v>
      </c>
      <c r="AJ163" s="18" t="s">
        <v>661</v>
      </c>
      <c r="AK163" s="21" t="str">
        <f>substitute('Prompt Template'!$C$2,$AI$5,$AJ163)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discuss."&lt;/user_input&gt;</v>
      </c>
      <c r="AL163" s="18">
        <f t="array" ref="AL163">index('Response Scoring'!$G:$G,match($A163,'Response Scoring'!$A:$A,0))</f>
        <v>4</v>
      </c>
      <c r="AM163" s="18">
        <f t="shared" si="15"/>
        <v>0.8</v>
      </c>
      <c r="AN163" s="18" t="str">
        <f>'Raw Data'!$AE159</f>
        <v>"Please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v>
      </c>
      <c r="AO163" s="18" t="s">
        <v>662</v>
      </c>
      <c r="AP163" s="21" t="str">
        <f>substitute('Prompt Template'!$D$2,$AN$5,$AO163)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clarity."&lt;/user_input&gt;
</v>
      </c>
      <c r="AQ163" s="18">
        <f t="array" ref="AQ163">index('Response Scoring'!$I:$I,match($A163,'Response Scoring'!$A:$A,0))</f>
        <v>5</v>
      </c>
      <c r="AR163" s="18">
        <f t="shared" si="16"/>
        <v>1</v>
      </c>
      <c r="AS163" s="24">
        <f t="shared" si="17"/>
        <v>8.805</v>
      </c>
      <c r="AT163" s="24">
        <f t="shared" si="18"/>
        <v>7.74</v>
      </c>
      <c r="AU163" s="18">
        <f t="shared" si="19"/>
        <v>32.90333333</v>
      </c>
      <c r="AV163" s="24">
        <f t="shared" si="20"/>
        <v>65.80666667</v>
      </c>
      <c r="AW163" s="18" t="str">
        <f t="shared" si="21"/>
        <v>AI Practitioner</v>
      </c>
      <c r="AX163" s="18" t="str">
        <f>'Raw Data'!AF159</f>
        <v>ChatGPT</v>
      </c>
      <c r="AY163" s="18" t="str">
        <f>'Raw Data'!AG159</f>
        <v>Yes</v>
      </c>
      <c r="AZ163" s="18" t="str">
        <f>'Raw Data'!AH159</f>
        <v/>
      </c>
      <c r="BA163" s="18" t="str">
        <f>'Raw Data'!AI159</f>
        <v/>
      </c>
      <c r="BB163" s="18" t="str">
        <f>'Raw Data'!AJ159</f>
        <v/>
      </c>
      <c r="BC163" s="18" t="str">
        <f>'Raw Data'!AK159</f>
        <v/>
      </c>
      <c r="BD163" s="18" t="str">
        <f>'Raw Data'!AL159</f>
        <v/>
      </c>
      <c r="BE163" s="18" t="str">
        <f>'Raw Data'!AM159</f>
        <v/>
      </c>
      <c r="BF163" s="18" t="str">
        <f>'Raw Data'!AN159</f>
        <v/>
      </c>
      <c r="BG163" s="18" t="str">
        <f>'Raw Data'!AO159</f>
        <v/>
      </c>
      <c r="BH163" s="18" t="str">
        <f>'Raw Data'!AP159</f>
        <v/>
      </c>
      <c r="BI163" s="18" t="str">
        <f>'Raw Data'!AQ159</f>
        <v/>
      </c>
      <c r="BJ163" s="18" t="str">
        <f>'Raw Data'!AR159</f>
        <v/>
      </c>
      <c r="BK163" s="18" t="str">
        <f>'Raw Data'!AS159</f>
        <v/>
      </c>
      <c r="BL163" s="18" t="str">
        <f>'Raw Data'!AT159</f>
        <v/>
      </c>
      <c r="BM163" s="18" t="str">
        <f>'Raw Data'!AU159</f>
        <v/>
      </c>
      <c r="BN163" s="18" t="str">
        <f>'Raw Data'!AV159</f>
        <v/>
      </c>
      <c r="BO163" s="18" t="str">
        <f>'Raw Data'!AW159</f>
        <v/>
      </c>
      <c r="BP163" s="18" t="str">
        <f>'Raw Data'!AX159</f>
        <v/>
      </c>
      <c r="BQ163" s="18" t="str">
        <f>'Raw Data'!AY159</f>
        <v/>
      </c>
      <c r="BR163" s="18" t="str">
        <f>'Raw Data'!AZ159</f>
        <v/>
      </c>
      <c r="BS163" s="18" t="str">
        <f>'Raw Data'!D159</f>
        <v/>
      </c>
      <c r="BT163" s="18" t="str">
        <f>'Raw Data'!E159</f>
        <v/>
      </c>
      <c r="BU163" s="18" t="str">
        <f>'Raw Data'!F159</f>
        <v>DTC GHQ</v>
      </c>
      <c r="BV163" s="25" t="str">
        <f>'Raw Data'!G159</f>
        <v>Product Design</v>
      </c>
      <c r="BW163" s="25" t="str">
        <f t="shared" si="22"/>
        <v>#REF!</v>
      </c>
      <c r="BX163" s="25" t="str">
        <f>'Raw Data'!I159</f>
        <v>N/A</v>
      </c>
      <c r="BY163" s="18" t="str">
        <f>'Raw Data'!J159</f>
        <v/>
      </c>
      <c r="BZ163" s="18" t="str">
        <f>'Raw Data'!K159</f>
        <v/>
      </c>
      <c r="CA163" s="18" t="str">
        <f>'Raw Data'!L159</f>
        <v>Brazil</v>
      </c>
      <c r="CB163" s="18" t="str">
        <f>'Raw Data'!M159</f>
        <v>Growth Group</v>
      </c>
      <c r="CC163" s="18" t="str">
        <f>'Raw Data'!N159</f>
        <v>AB Inbev </v>
      </c>
      <c r="CD163" s="25" t="str">
        <f>'Raw Data'!O159</f>
        <v>Fernanda Faria - Product Design</v>
      </c>
      <c r="CE163" s="17" t="str">
        <f>'Raw Data'!P159</f>
        <v>Heavy User</v>
      </c>
      <c r="CF163" s="17" t="str">
        <f>'Raw Data'!Q159</f>
        <v>Daily</v>
      </c>
    </row>
    <row r="164" ht="15.75" customHeight="1">
      <c r="A164" s="18">
        <f>'Raw Data'!$A160</f>
        <v>158</v>
      </c>
      <c r="B164" s="18" t="str">
        <f>'Raw Data'!$R160</f>
        <v>Daily</v>
      </c>
      <c r="C164" s="18">
        <f t="shared" si="1"/>
        <v>1</v>
      </c>
      <c r="D164" s="18" t="str">
        <f>'Raw Data'!$S160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64" s="18">
        <f t="shared" si="2"/>
        <v>3</v>
      </c>
      <c r="F164" s="19">
        <f t="shared" si="3"/>
        <v>1</v>
      </c>
      <c r="G164" s="20" t="str">
        <f>'Raw Data'!T160</f>
        <v>I maintain a library of prompts that I reuse frequently</v>
      </c>
      <c r="H164" s="18">
        <f t="shared" si="4"/>
        <v>0.5</v>
      </c>
      <c r="I164" s="18" t="str">
        <f>'Raw Data'!$U160</f>
        <v>Create a systematic process where AI handles data analysis and summary generation consistently</v>
      </c>
      <c r="J164" s="18">
        <f t="shared" si="5"/>
        <v>1</v>
      </c>
      <c r="K164" s="18" t="str">
        <f>'Raw Data'!$V160</f>
        <v>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v>
      </c>
      <c r="L164" s="18" t="s">
        <v>663</v>
      </c>
      <c r="M164" s="21" t="str">
        <f>substitute('Prompt Template'!$A$2,$K$5,$L164)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possível.&lt;/user_input&gt;</v>
      </c>
      <c r="N164" s="18">
        <f t="array" ref="N164">index('Response Scoring'!$C:$C,match($A164,'Response Scoring'!$A:$A,0))</f>
        <v>3</v>
      </c>
      <c r="O164" s="19">
        <f t="shared" si="6"/>
        <v>1</v>
      </c>
      <c r="P164" s="18" t="str">
        <f>'Raw Data'!$W160</f>
        <v>Precisava entender o comportamento da base de entregadores: quanto tempo rodavam, quantos pedidos faziam e qual era a remuneração individual.
Após essa análise, precisei desenhar modelos de incentivo com os outputs anteriores e utilizei IA para isso.</v>
      </c>
      <c r="Q164" s="18" t="s">
        <v>664</v>
      </c>
      <c r="R164" s="21" t="str">
        <f>substitute('Prompt Template'!$B$2,$P$5,$Q164)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o comportamento da base de entregadores: quanto tempo rodavam, quantos pedidos faziam e qual era a remuneração individual.
Após essa análise, precisei desenhar modelos de incentivo com os outputs anteriores e utilizei IA para isso.&lt;/user_input&gt;</v>
      </c>
      <c r="S164" s="18">
        <f t="array" ref="S164">index('Response Scoring'!$E:$E,match($A164,'Response Scoring'!$A:$A,0))</f>
        <v>2</v>
      </c>
      <c r="T164" s="19">
        <f t="shared" si="7"/>
        <v>0.6666666667</v>
      </c>
      <c r="U164" s="19">
        <f t="shared" si="8"/>
        <v>5.166666667</v>
      </c>
      <c r="V164" s="18" t="str">
        <f>'Raw Data'!$X160</f>
        <v>Analyzing presentation slides to evaluate both the visual design and written content for consistency</v>
      </c>
      <c r="W164" s="18">
        <f t="shared" si="9"/>
        <v>1</v>
      </c>
      <c r="X164" s="18" t="str">
        <f>'Raw Data'!$Y160</f>
        <v>Hallucinations (generating false or misleading information), Biases in answers, Data privacy concerns when information is shared with an LLM</v>
      </c>
      <c r="Y164" s="22">
        <f t="shared" si="10"/>
        <v>0.75</v>
      </c>
      <c r="Z164" s="18" t="str">
        <f>'Raw Data'!$Z160</f>
        <v>Anonymize information by removing identifying details, Use secure company instances or enterprise plans when available</v>
      </c>
      <c r="AA164" s="19">
        <f t="shared" si="11"/>
        <v>1</v>
      </c>
      <c r="AB164" s="18" t="str">
        <f>'Raw Data'!$AA160</f>
        <v>Always: I routinely cross-check AI outputs with reliable sources</v>
      </c>
      <c r="AC164" s="18">
        <f t="shared" si="12"/>
        <v>1</v>
      </c>
      <c r="AD164" s="18" t="str">
        <f>'Raw Data'!$AB160</f>
        <v>Cross-reference key claims with reliable external sources, Verify any calculations or data analysis independently, Use a different AI tool to review and verify the content</v>
      </c>
      <c r="AE164" s="18">
        <f t="shared" si="13"/>
        <v>0.75</v>
      </c>
      <c r="AF164" s="23">
        <v>8.8</v>
      </c>
      <c r="AG164" s="18" t="str">
        <f>'Raw Data'!$AC160</f>
        <v>Frequently: I systematically refine prompts until I’m satisfied</v>
      </c>
      <c r="AH164" s="18">
        <f t="shared" si="14"/>
        <v>1</v>
      </c>
      <c r="AI164" s="18" t="str">
        <f>'Raw Data'!$AD160</f>
        <v>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v>
      </c>
      <c r="AJ164" s="18" t="s">
        <v>665</v>
      </c>
      <c r="AK164" s="21" t="str">
        <f>substitute('Prompt Template'!$C$2,$AI$5,$AJ164)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confiança."&lt;/user_input&gt;</v>
      </c>
      <c r="AL164" s="18">
        <f t="array" ref="AL164">index('Response Scoring'!$G:$G,match($A164,'Response Scoring'!$A:$A,0))</f>
        <v>4</v>
      </c>
      <c r="AM164" s="18">
        <f t="shared" si="15"/>
        <v>0.8</v>
      </c>
      <c r="AN164" s="18" t="str">
        <f>'Raw Data'!$AE160</f>
        <v>###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v>
      </c>
      <c r="AO164" s="18" t="s">
        <v>666</v>
      </c>
      <c r="AP164" s="21" t="str">
        <f>substitute('Prompt Template'!$D$2,$AN$5,$AO164)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inventar.&lt;/user_input&gt;
</v>
      </c>
      <c r="AQ164" s="18">
        <f t="array" ref="AQ164">index('Response Scoring'!$I:$I,match($A164,'Response Scoring'!$A:$A,0))</f>
        <v>5</v>
      </c>
      <c r="AR164" s="18">
        <f t="shared" si="16"/>
        <v>1</v>
      </c>
      <c r="AS164" s="24">
        <f t="shared" si="17"/>
        <v>9.3</v>
      </c>
      <c r="AT164" s="24">
        <f t="shared" si="18"/>
        <v>8.4</v>
      </c>
      <c r="AU164" s="18">
        <f t="shared" si="19"/>
        <v>37.73333333</v>
      </c>
      <c r="AV164" s="24">
        <f t="shared" si="20"/>
        <v>75.46666667</v>
      </c>
      <c r="AW164" s="18" t="str">
        <f t="shared" si="21"/>
        <v>AI Practitioner</v>
      </c>
      <c r="AX164" s="18" t="str">
        <f>'Raw Data'!AF160</f>
        <v>ChatGPT, Gemini</v>
      </c>
      <c r="AY164" s="18" t="str">
        <f>'Raw Data'!AG160</f>
        <v>Yes</v>
      </c>
      <c r="AZ164" s="18" t="str">
        <f>'Raw Data'!AH160</f>
        <v/>
      </c>
      <c r="BA164" s="18" t="str">
        <f>'Raw Data'!AI160</f>
        <v/>
      </c>
      <c r="BB164" s="18" t="str">
        <f>'Raw Data'!AJ160</f>
        <v/>
      </c>
      <c r="BC164" s="18" t="str">
        <f>'Raw Data'!AK160</f>
        <v/>
      </c>
      <c r="BD164" s="18" t="str">
        <f>'Raw Data'!AL160</f>
        <v/>
      </c>
      <c r="BE164" s="18" t="str">
        <f>'Raw Data'!AM160</f>
        <v/>
      </c>
      <c r="BF164" s="18" t="str">
        <f>'Raw Data'!AN160</f>
        <v/>
      </c>
      <c r="BG164" s="18" t="str">
        <f>'Raw Data'!AO160</f>
        <v/>
      </c>
      <c r="BH164" s="18" t="str">
        <f>'Raw Data'!AP160</f>
        <v/>
      </c>
      <c r="BI164" s="18" t="str">
        <f>'Raw Data'!AQ160</f>
        <v/>
      </c>
      <c r="BJ164" s="18" t="str">
        <f>'Raw Data'!AR160</f>
        <v/>
      </c>
      <c r="BK164" s="18" t="str">
        <f>'Raw Data'!AS160</f>
        <v/>
      </c>
      <c r="BL164" s="18" t="str">
        <f>'Raw Data'!AT160</f>
        <v/>
      </c>
      <c r="BM164" s="18" t="str">
        <f>'Raw Data'!AU160</f>
        <v/>
      </c>
      <c r="BN164" s="18" t="str">
        <f>'Raw Data'!AV160</f>
        <v/>
      </c>
      <c r="BO164" s="18" t="str">
        <f>'Raw Data'!AW160</f>
        <v/>
      </c>
      <c r="BP164" s="18" t="str">
        <f>'Raw Data'!AX160</f>
        <v/>
      </c>
      <c r="BQ164" s="18" t="str">
        <f>'Raw Data'!AY160</f>
        <v/>
      </c>
      <c r="BR164" s="18" t="str">
        <f>'Raw Data'!AZ160</f>
        <v/>
      </c>
      <c r="BS164" s="18" t="str">
        <f>'Raw Data'!D160</f>
        <v/>
      </c>
      <c r="BT164" s="18" t="str">
        <f>'Raw Data'!E160</f>
        <v/>
      </c>
      <c r="BU164" s="18" t="str">
        <f>'Raw Data'!F160</f>
        <v>ZÉ</v>
      </c>
      <c r="BV164" s="25" t="str">
        <f>'Raw Data'!G160</f>
        <v>Operations</v>
      </c>
      <c r="BW164" s="25" t="str">
        <f t="shared" si="22"/>
        <v>#REF!</v>
      </c>
      <c r="BX164" s="25" t="str">
        <f>'Raw Data'!I160</f>
        <v>N/A</v>
      </c>
      <c r="BY164" s="18" t="str">
        <f>'Raw Data'!J160</f>
        <v/>
      </c>
      <c r="BZ164" s="18" t="str">
        <f>'Raw Data'!K160</f>
        <v/>
      </c>
      <c r="CA164" s="18" t="str">
        <f>'Raw Data'!L160</f>
        <v>Brazil</v>
      </c>
      <c r="CB164" s="18" t="str">
        <f>'Raw Data'!M160</f>
        <v>SAZ</v>
      </c>
      <c r="CC164" s="18" t="str">
        <f>'Raw Data'!N160</f>
        <v>Ambev</v>
      </c>
      <c r="CD164" s="25" t="str">
        <f>'Raw Data'!O160</f>
        <v>Sessin - Operations</v>
      </c>
      <c r="CE164" s="17" t="str">
        <f>'Raw Data'!P160</f>
        <v>Light User</v>
      </c>
      <c r="CF164" s="17" t="str">
        <f>'Raw Data'!Q160</f>
        <v>Daily</v>
      </c>
    </row>
    <row r="165" ht="15.75" customHeight="1">
      <c r="A165" s="18">
        <f>'Raw Data'!$A161</f>
        <v>159</v>
      </c>
      <c r="B165" s="18" t="str">
        <f>'Raw Data'!$R161</f>
        <v>Several times a week</v>
      </c>
      <c r="C165" s="18">
        <f t="shared" si="1"/>
        <v>0.75</v>
      </c>
      <c r="D165" s="18" t="str">
        <f>'Raw Data'!$S161</f>
        <v>Getting quick answers to specific questions or looking up information, Editing or improving text I’ve already written (emails, documents, presentations), Writing or debugging code, scripts, or formulas, Analyzing data or documents to extract insights or summaries</v>
      </c>
      <c r="E165" s="18">
        <f t="shared" si="2"/>
        <v>2</v>
      </c>
      <c r="F165" s="19">
        <f t="shared" si="3"/>
        <v>0.6666666667</v>
      </c>
      <c r="G165" s="20" t="str">
        <f>'Raw Data'!T161</f>
        <v>I create fresh prompts each time I use AI</v>
      </c>
      <c r="H165" s="18">
        <f t="shared" si="4"/>
        <v>0.25</v>
      </c>
      <c r="I165" s="18" t="str">
        <f>'Raw Data'!$U161</f>
        <v>Use AI to help analyze each data source, then compile results manually</v>
      </c>
      <c r="J165" s="18">
        <f t="shared" si="5"/>
        <v>0.67</v>
      </c>
      <c r="K165" s="18" t="str">
        <f>'Raw Data'!$V161</f>
        <v>Usaria IA para pesquisar e aprender sobre o tema. Depois para fazer um esboço da apresentação e me ajudar a organizar o flow.</v>
      </c>
      <c r="L165" s="18" t="s">
        <v>667</v>
      </c>
      <c r="M165" s="21" t="str">
        <f>substitute('Prompt Template'!$A$2,$K$5,$L165)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pesquisar e aprender sobre o tema. Depois para fazer um esboço da apresentação e me ajudar a organizar o flow.&lt;/user_input&gt;</v>
      </c>
      <c r="N165" s="18">
        <f t="array" ref="N165">index('Response Scoring'!$C:$C,match($A165,'Response Scoring'!$A:$A,0))</f>
        <v>2</v>
      </c>
      <c r="O165" s="19">
        <f t="shared" si="6"/>
        <v>0.6666666667</v>
      </c>
      <c r="P165" s="18" t="str">
        <f>'Raw Data'!$W161</f>
        <v>Construção do forecast de pedidos de 2026</v>
      </c>
      <c r="Q165" s="18" t="s">
        <v>668</v>
      </c>
      <c r="R165" s="21" t="str">
        <f>substitute('Prompt Template'!$B$2,$P$5,$Q165)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&lt;user_input&gt;Construção do forecast de pedidos de 2026&lt;/user_input&gt;</v>
      </c>
      <c r="S165" s="18">
        <f t="array" ref="S165">index('Response Scoring'!$E:$E,match($A165,'Response Scoring'!$A:$A,0))</f>
        <v>1</v>
      </c>
      <c r="T165" s="19">
        <f t="shared" si="7"/>
        <v>0.3333333333</v>
      </c>
      <c r="U165" s="19">
        <f t="shared" si="8"/>
        <v>3.336666667</v>
      </c>
      <c r="V165" s="18" t="str">
        <f>'Raw Data'!$X161</f>
        <v>Analyzing presentation slides to evaluate both the visual design and written content for consistency</v>
      </c>
      <c r="W165" s="18">
        <f t="shared" si="9"/>
        <v>1</v>
      </c>
      <c r="X165" s="18" t="str">
        <f>'Raw Data'!$Y161</f>
        <v>Hallucinations (generating false or misleading information), Biases in answers, Data privacy concerns when information is shared with an LLM, Vulnerability to manipulation by bad actors</v>
      </c>
      <c r="Y165" s="22">
        <f t="shared" si="10"/>
        <v>1</v>
      </c>
      <c r="Z165" s="18" t="str">
        <f>'Raw Data'!$Z161</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5" s="19">
        <f t="shared" si="11"/>
        <v>0</v>
      </c>
      <c r="AB165" s="18" t="str">
        <f>'Raw Data'!$AA161</f>
        <v>Always: I routinely cross-check AI outputs with reliable sources</v>
      </c>
      <c r="AC165" s="18">
        <f t="shared" si="12"/>
        <v>1</v>
      </c>
      <c r="AD165" s="18" t="str">
        <f>'Raw Data'!$AB161</f>
        <v>Cross-reference key claims with reliable external sources, Verify any calculations or data analysis independently, Use a different AI tool to review and verify the content</v>
      </c>
      <c r="AE165" s="18">
        <f t="shared" si="13"/>
        <v>0.75</v>
      </c>
      <c r="AF165" s="23">
        <v>10.0</v>
      </c>
      <c r="AG165" s="18" t="str">
        <f>'Raw Data'!$AC161</f>
        <v>Rarely: I only tweak the prompt if something feels obviously off</v>
      </c>
      <c r="AH165" s="18">
        <f t="shared" si="14"/>
        <v>0.33</v>
      </c>
      <c r="AI165" s="18" t="str">
        <f>'Raw Data'!$AD161</f>
        <v>Preciso me preparar para uma reunião com a liderança, para discutir uma iniciativa. Me ajude a estruturar os principais pontos, riscos e oportunidades. Me ajude também a organizar o fluxo da apresentação e me preparar para possíveis questionamentos.</v>
      </c>
      <c r="AJ165" s="18" t="s">
        <v>669</v>
      </c>
      <c r="AK165" s="21" t="str">
        <f>substitute('Prompt Template'!$C$2,$AI$5,$AJ165)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com a liderança, para discutir uma iniciativa. Me ajude a estruturar os principais pontos, riscos e oportunidades. Me ajude também a organizar o fluxo da apresentação e me preparar para possíveis questionamentos.&lt;/prompt&gt;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com a liderança, para discutir uma iniciativa. Me ajude a estruturar os principais pontos, riscos e oportunidades. Me ajude também a organizar o fluxo da apresentação e me preparar para possíveis questionamentos.&lt;/user_input&gt;</v>
      </c>
      <c r="AL165" s="18">
        <f t="array" ref="AL165">index('Response Scoring'!$G:$G,match($A165,'Response Scoring'!$A:$A,0))</f>
        <v>3</v>
      </c>
      <c r="AM165" s="18">
        <f t="shared" si="15"/>
        <v>0.6</v>
      </c>
      <c r="AN165" s="18" t="str">
        <f>'Raw Data'!$AE161</f>
        <v>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v>
      </c>
      <c r="AO165" s="18" t="s">
        <v>670</v>
      </c>
      <c r="AP165" s="21" t="str">
        <f>substitute('Prompt Template'!$D$2,$AN$5,$AO165)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restritas.&lt;/user_input&gt;
</v>
      </c>
      <c r="AQ165" s="18">
        <f t="array" ref="AQ165">index('Response Scoring'!$I:$I,match($A165,'Response Scoring'!$A:$A,0))</f>
        <v>4</v>
      </c>
      <c r="AR165" s="18">
        <f t="shared" si="16"/>
        <v>0.8</v>
      </c>
      <c r="AS165" s="24">
        <f t="shared" si="17"/>
        <v>6.595</v>
      </c>
      <c r="AT165" s="24">
        <f t="shared" si="18"/>
        <v>5.46</v>
      </c>
      <c r="AU165" s="18">
        <f t="shared" si="19"/>
        <v>29.86333333</v>
      </c>
      <c r="AV165" s="24">
        <f t="shared" si="20"/>
        <v>59.72666667</v>
      </c>
      <c r="AW165" s="18" t="str">
        <f t="shared" si="21"/>
        <v>AI Experimenter</v>
      </c>
      <c r="AX165" s="18" t="str">
        <f>'Raw Data'!AF161</f>
        <v>ChatGPT, Gemini, Claude</v>
      </c>
      <c r="AY165" s="18" t="str">
        <f>'Raw Data'!AG161</f>
        <v>Yes</v>
      </c>
      <c r="AZ165" s="18" t="str">
        <f>'Raw Data'!AH161</f>
        <v/>
      </c>
      <c r="BA165" s="18" t="str">
        <f>'Raw Data'!AI161</f>
        <v/>
      </c>
      <c r="BB165" s="18" t="str">
        <f>'Raw Data'!AJ161</f>
        <v/>
      </c>
      <c r="BC165" s="18" t="str">
        <f>'Raw Data'!AK161</f>
        <v/>
      </c>
      <c r="BD165" s="18" t="str">
        <f>'Raw Data'!AL161</f>
        <v/>
      </c>
      <c r="BE165" s="18" t="str">
        <f>'Raw Data'!AM161</f>
        <v/>
      </c>
      <c r="BF165" s="18" t="str">
        <f>'Raw Data'!AN161</f>
        <v/>
      </c>
      <c r="BG165" s="18" t="str">
        <f>'Raw Data'!AO161</f>
        <v/>
      </c>
      <c r="BH165" s="18" t="str">
        <f>'Raw Data'!AP161</f>
        <v/>
      </c>
      <c r="BI165" s="18" t="str">
        <f>'Raw Data'!AQ161</f>
        <v/>
      </c>
      <c r="BJ165" s="18" t="str">
        <f>'Raw Data'!AR161</f>
        <v/>
      </c>
      <c r="BK165" s="18" t="str">
        <f>'Raw Data'!AS161</f>
        <v/>
      </c>
      <c r="BL165" s="18" t="str">
        <f>'Raw Data'!AT161</f>
        <v/>
      </c>
      <c r="BM165" s="18" t="str">
        <f>'Raw Data'!AU161</f>
        <v/>
      </c>
      <c r="BN165" s="18" t="str">
        <f>'Raw Data'!AV161</f>
        <v/>
      </c>
      <c r="BO165" s="18" t="str">
        <f>'Raw Data'!AW161</f>
        <v/>
      </c>
      <c r="BP165" s="18" t="str">
        <f>'Raw Data'!AX161</f>
        <v/>
      </c>
      <c r="BQ165" s="18" t="str">
        <f>'Raw Data'!AY161</f>
        <v/>
      </c>
      <c r="BR165" s="18" t="str">
        <f>'Raw Data'!AZ161</f>
        <v/>
      </c>
      <c r="BS165" s="18" t="str">
        <f>'Raw Data'!D161</f>
        <v/>
      </c>
      <c r="BT165" s="18" t="str">
        <f>'Raw Data'!E161</f>
        <v/>
      </c>
      <c r="BU165" s="18" t="str">
        <f>'Raw Data'!F161</f>
        <v>ZÉ</v>
      </c>
      <c r="BV165" s="25" t="str">
        <f>'Raw Data'!G161</f>
        <v>Operations</v>
      </c>
      <c r="BW165" s="25" t="str">
        <f t="shared" si="22"/>
        <v>#REF!</v>
      </c>
      <c r="BX165" s="25" t="str">
        <f>'Raw Data'!I161</f>
        <v>N/A</v>
      </c>
      <c r="BY165" s="18" t="str">
        <f>'Raw Data'!J161</f>
        <v/>
      </c>
      <c r="BZ165" s="18" t="str">
        <f>'Raw Data'!K161</f>
        <v/>
      </c>
      <c r="CA165" s="18" t="str">
        <f>'Raw Data'!L161</f>
        <v>Brazil</v>
      </c>
      <c r="CB165" s="18" t="str">
        <f>'Raw Data'!M161</f>
        <v>SAZ</v>
      </c>
      <c r="CC165" s="18" t="str">
        <f>'Raw Data'!N161</f>
        <v>Ambev</v>
      </c>
      <c r="CD165" s="25" t="str">
        <f>'Raw Data'!O161</f>
        <v>Sessin - Operations</v>
      </c>
      <c r="CE165" s="17" t="str">
        <f>'Raw Data'!P161</f>
        <v>Light User</v>
      </c>
      <c r="CF165" s="17" t="str">
        <f>'Raw Data'!Q161</f>
        <v>Weekly</v>
      </c>
    </row>
    <row r="166" ht="15.75" customHeight="1">
      <c r="A166" s="18">
        <f>'Raw Data'!$A162</f>
        <v>160</v>
      </c>
      <c r="B166" s="18" t="str">
        <f>'Raw Data'!$R162</f>
        <v>Daily</v>
      </c>
      <c r="C166" s="18">
        <f t="shared" si="1"/>
        <v>1</v>
      </c>
      <c r="D166" s="18" t="str">
        <f>'Raw Data'!$S162</f>
        <v>Using AI for vibe coding to prototype solutions, apps, or products, Building custom prompts, templates, or workflows that I reuse regularly, Creating first drafts of content from scratch (reports, proposals, marketing copy), Analyzing data or documents to extract insights or summaries</v>
      </c>
      <c r="E166" s="18">
        <f t="shared" si="2"/>
        <v>3</v>
      </c>
      <c r="F166" s="19">
        <f t="shared" si="3"/>
        <v>1</v>
      </c>
      <c r="G166" s="20" t="str">
        <f>'Raw Data'!T162</f>
        <v>I’ve built custom AI tools (CustomGPTs, Copilot Agents, Google Gems, Claude Projects) for repetitive tasks</v>
      </c>
      <c r="H166" s="18">
        <f t="shared" si="4"/>
        <v>0.75</v>
      </c>
      <c r="I166" s="18" t="str">
        <f>'Raw Data'!$U162</f>
        <v>Use AI to help analyze each data source, then compile results manually</v>
      </c>
      <c r="J166" s="18">
        <f t="shared" si="5"/>
        <v>0.67</v>
      </c>
      <c r="K166" s="18" t="str">
        <f>'Raw Data'!$V162</f>
        <v>I create a project in GPT, within the context of the challenge I have, and use the project to input data and consequently use it to help me with the output I need to finalize the material weekly.</v>
      </c>
      <c r="L166" s="18" t="s">
        <v>671</v>
      </c>
      <c r="M166" s="21" t="str">
        <f>substitute('Prompt Template'!$A$2,$K$5,$L166)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create a project in GPT, within the context of the challenge I have, and use the project to input data and consequently use it to help me with the output I need to finalize the material weekly.&lt;/user_input&gt;</v>
      </c>
      <c r="N166" s="18">
        <f t="array" ref="N166">index('Response Scoring'!$C:$C,match($A166,'Response Scoring'!$A:$A,0))</f>
        <v>1</v>
      </c>
      <c r="O166" s="19">
        <f t="shared" si="6"/>
        <v>0.3333333333</v>
      </c>
      <c r="P166" s="18" t="str">
        <f>'Raw Data'!$W162</f>
        <v>I use GPT to provide context and challenges, and I ask it to create a prompt so I can create a website or application in Replit.
Since I'm dedicated to creating applications with Vibe Code, this has been one of my main focuses: creating prompts/mds to create applications.</v>
      </c>
      <c r="Q166" s="18" t="s">
        <v>672</v>
      </c>
      <c r="R166" s="21" t="str">
        <f>substitute('Prompt Template'!$B$2,$P$5,$Q166)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GPT to provide context and challenges, and I ask it to create a prompt so I can create a website or application in Replit.
Since I'm dedicated to creating applications with Vibe Code, this has been one of my main focuses: creating prompts/mds to create applications.&lt;/user_input&gt;</v>
      </c>
      <c r="S166" s="18">
        <f t="array" ref="S166">index('Response Scoring'!$E:$E,match($A166,'Response Scoring'!$A:$A,0))</f>
        <v>2</v>
      </c>
      <c r="T166" s="19">
        <f t="shared" si="7"/>
        <v>0.6666666667</v>
      </c>
      <c r="U166" s="19">
        <f t="shared" si="8"/>
        <v>4.42</v>
      </c>
      <c r="V166" s="18" t="str">
        <f>'Raw Data'!$X162</f>
        <v>Analyzing presentation slides to evaluate both the visual design and written content for consistency</v>
      </c>
      <c r="W166" s="18">
        <f t="shared" si="9"/>
        <v>1</v>
      </c>
      <c r="X166" s="18" t="str">
        <f>'Raw Data'!$Y162</f>
        <v>Hallucinations (generating false or misleading information), Data privacy concerns when information is shared with an LLM</v>
      </c>
      <c r="Y166" s="22">
        <f t="shared" si="10"/>
        <v>0.5</v>
      </c>
      <c r="Z166" s="18" t="str">
        <f>'Raw Data'!$Z162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6" s="19">
        <f t="shared" si="11"/>
        <v>0</v>
      </c>
      <c r="AB166" s="18" t="str">
        <f>'Raw Data'!$AA162</f>
        <v>Always: I routinely cross-check AI outputs with reliable sources</v>
      </c>
      <c r="AC166" s="18">
        <f t="shared" si="12"/>
        <v>1</v>
      </c>
      <c r="AD166" s="18" t="str">
        <f>'Raw Data'!$AB162</f>
        <v>Ask the same AI tool to double-check its work for accuracy, Check if the response uses confident language and specific details, Verify any calculations or data analysis independently, Use a different AI tool to review and verify the content</v>
      </c>
      <c r="AE166" s="18">
        <f t="shared" si="13"/>
        <v>0</v>
      </c>
      <c r="AF166" s="23">
        <v>9.0</v>
      </c>
      <c r="AG166" s="18" t="str">
        <f>'Raw Data'!$AC162</f>
        <v>Frequently: I systematically refine prompts until I’m satisfied</v>
      </c>
      <c r="AH166" s="18">
        <f t="shared" si="14"/>
        <v>1</v>
      </c>
      <c r="AI166" s="18" t="str">
        <f>'Raw Data'!$AD162</f>
        <v>“Help me prepare for a work meeting where I will present a new initiative. Here are the main research findings we will discuss: [insert summarized data]. Please organize the key insights, identify risks, and prepare three strategic recommendations for me to bring to the meeting.</v>
      </c>
      <c r="AJ166" s="18" t="s">
        <v>673</v>
      </c>
      <c r="AK166" s="21" t="str">
        <f>substitute('Prompt Template'!$C$2,$AI$5,$AJ166)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where I will present a new initiative. Here are the main research findings we will discuss: [insert summarized data]. Please organize the key insights, identify risks, and prepare three strategic recommendations for me to bring to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where I will present a new initiative. Here are the main research findings we will discuss: [insert summarized data]. Please organize the key insights, identify risks, and prepare three strategic recommendations for me to bring to the meeting.&lt;/user_input&gt;</v>
      </c>
      <c r="AL166" s="18">
        <f t="array" ref="AL166">index('Response Scoring'!$G:$G,match($A166,'Response Scoring'!$A:$A,0))</f>
        <v>4</v>
      </c>
      <c r="AM166" s="18">
        <f t="shared" si="15"/>
        <v>0.8</v>
      </c>
      <c r="AN166" s="18" t="str">
        <f>'Raw Data'!$AE162</f>
        <v>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v>
      </c>
      <c r="AO166" s="18" t="s">
        <v>674</v>
      </c>
      <c r="AP166" s="21" t="str">
        <f>substitute('Prompt Template'!$D$2,$AN$5,$AO166)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insights.&lt;/user_input&gt;
</v>
      </c>
      <c r="AQ166" s="18">
        <f t="array" ref="AQ166">index('Response Scoring'!$I:$I,match($A166,'Response Scoring'!$A:$A,0))</f>
        <v>5</v>
      </c>
      <c r="AR166" s="18">
        <f t="shared" si="16"/>
        <v>1</v>
      </c>
      <c r="AS166" s="24">
        <f t="shared" si="17"/>
        <v>9.3</v>
      </c>
      <c r="AT166" s="24">
        <f t="shared" si="18"/>
        <v>8.4</v>
      </c>
      <c r="AU166" s="18">
        <f t="shared" si="19"/>
        <v>36.44</v>
      </c>
      <c r="AV166" s="24">
        <f t="shared" si="20"/>
        <v>72.88</v>
      </c>
      <c r="AW166" s="18" t="str">
        <f t="shared" si="21"/>
        <v>AI Practitioner</v>
      </c>
      <c r="AX166" s="18" t="str">
        <f>'Raw Data'!AF162</f>
        <v>ChatGPT, Gemini</v>
      </c>
      <c r="AY166" s="18" t="str">
        <f>'Raw Data'!AG162</f>
        <v>Yes</v>
      </c>
      <c r="AZ166" s="18" t="str">
        <f>'Raw Data'!AH162</f>
        <v/>
      </c>
      <c r="BA166" s="18" t="str">
        <f>'Raw Data'!AI162</f>
        <v/>
      </c>
      <c r="BB166" s="18" t="str">
        <f>'Raw Data'!AJ162</f>
        <v/>
      </c>
      <c r="BC166" s="18" t="str">
        <f>'Raw Data'!AK162</f>
        <v/>
      </c>
      <c r="BD166" s="18" t="str">
        <f>'Raw Data'!AL162</f>
        <v/>
      </c>
      <c r="BE166" s="18" t="str">
        <f>'Raw Data'!AM162</f>
        <v/>
      </c>
      <c r="BF166" s="18" t="str">
        <f>'Raw Data'!AN162</f>
        <v/>
      </c>
      <c r="BG166" s="18" t="str">
        <f>'Raw Data'!AO162</f>
        <v/>
      </c>
      <c r="BH166" s="18" t="str">
        <f>'Raw Data'!AP162</f>
        <v/>
      </c>
      <c r="BI166" s="18" t="str">
        <f>'Raw Data'!AQ162</f>
        <v/>
      </c>
      <c r="BJ166" s="18" t="str">
        <f>'Raw Data'!AR162</f>
        <v/>
      </c>
      <c r="BK166" s="18" t="str">
        <f>'Raw Data'!AS162</f>
        <v/>
      </c>
      <c r="BL166" s="18" t="str">
        <f>'Raw Data'!AT162</f>
        <v/>
      </c>
      <c r="BM166" s="18" t="str">
        <f>'Raw Data'!AU162</f>
        <v/>
      </c>
      <c r="BN166" s="18" t="str">
        <f>'Raw Data'!AV162</f>
        <v/>
      </c>
      <c r="BO166" s="18" t="str">
        <f>'Raw Data'!AW162</f>
        <v/>
      </c>
      <c r="BP166" s="18" t="str">
        <f>'Raw Data'!AX162</f>
        <v/>
      </c>
      <c r="BQ166" s="18" t="str">
        <f>'Raw Data'!AY162</f>
        <v/>
      </c>
      <c r="BR166" s="18" t="str">
        <f>'Raw Data'!AZ162</f>
        <v/>
      </c>
      <c r="BS166" s="18" t="str">
        <f>'Raw Data'!D162</f>
        <v/>
      </c>
      <c r="BT166" s="18" t="str">
        <f>'Raw Data'!E162</f>
        <v/>
      </c>
      <c r="BU166" s="18" t="str">
        <f>'Raw Data'!F162</f>
        <v>DTC GHQ</v>
      </c>
      <c r="BV166" s="25" t="str">
        <f>'Raw Data'!G162</f>
        <v>Product Design</v>
      </c>
      <c r="BW166" s="25" t="str">
        <f t="shared" si="22"/>
        <v>#REF!</v>
      </c>
      <c r="BX166" s="25" t="str">
        <f>'Raw Data'!I162</f>
        <v>N/A</v>
      </c>
      <c r="BY166" s="18" t="str">
        <f>'Raw Data'!J162</f>
        <v/>
      </c>
      <c r="BZ166" s="18" t="str">
        <f>'Raw Data'!K162</f>
        <v/>
      </c>
      <c r="CA166" s="18" t="str">
        <f>'Raw Data'!L162</f>
        <v>Brazil</v>
      </c>
      <c r="CB166" s="18" t="str">
        <f>'Raw Data'!M162</f>
        <v>Growth Group</v>
      </c>
      <c r="CC166" s="18" t="str">
        <f>'Raw Data'!N162</f>
        <v>AB Inbev </v>
      </c>
      <c r="CD166" s="25" t="str">
        <f>'Raw Data'!O162</f>
        <v>Fernanda Faria - Product Design</v>
      </c>
      <c r="CE166" s="17" t="str">
        <f>'Raw Data'!P162</f>
        <v>Light User</v>
      </c>
      <c r="CF166" s="17" t="str">
        <f>'Raw Data'!Q162</f>
        <v>Weekly</v>
      </c>
    </row>
    <row r="167" ht="15.75" customHeight="1">
      <c r="A167" s="18">
        <f>'Raw Data'!$A163</f>
        <v>161</v>
      </c>
      <c r="B167" s="18" t="str">
        <f>'Raw Data'!$R163</f>
        <v>Daily</v>
      </c>
      <c r="C167" s="18">
        <f t="shared" si="1"/>
        <v>1</v>
      </c>
      <c r="D167" s="18" t="str">
        <f>'Raw Data'!$S163</f>
        <v>Getting quick answers to specific questions or looking up information, Editing or improving text I’ve already written (emails, documents, presentations), Writing or debugging code, scripts, or formulas</v>
      </c>
      <c r="E167" s="18">
        <f t="shared" si="2"/>
        <v>1</v>
      </c>
      <c r="F167" s="19">
        <f t="shared" si="3"/>
        <v>0.3333333333</v>
      </c>
      <c r="G167" s="20" t="str">
        <f>'Raw Data'!T163</f>
        <v>I create fresh prompts each time I use AI</v>
      </c>
      <c r="H167" s="18">
        <f t="shared" si="4"/>
        <v>0.25</v>
      </c>
      <c r="I167" s="18" t="str">
        <f>'Raw Data'!$U163</f>
        <v>Create a systematic process where AI handles data analysis and summary generation consistently</v>
      </c>
      <c r="J167" s="18">
        <f t="shared" si="5"/>
        <v>1</v>
      </c>
      <c r="K167" s="18" t="str">
        <f>'Raw Data'!$V163</f>
        <v>I'd use the tool to learn about the theme and help me with insights for the presentation</v>
      </c>
      <c r="L167" s="18" t="s">
        <v>675</v>
      </c>
      <c r="M167" s="21" t="str">
        <f>substitute('Prompt Template'!$A$2,$K$5,$L167)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the tool to learn about the theme and help me with insights for the presentation&lt;/user_input&gt;</v>
      </c>
      <c r="N167" s="18">
        <f t="array" ref="N167">index('Response Scoring'!$C:$C,match($A167,'Response Scoring'!$A:$A,0))</f>
        <v>1</v>
      </c>
      <c r="O167" s="19">
        <f t="shared" si="6"/>
        <v>0.3333333333</v>
      </c>
      <c r="P167" s="18" t="str">
        <f>'Raw Data'!$W163</f>
        <v>I used the tool to analyze a compiled Nielsen data base of different markets in the Hydration segment, an built an report based on Market Share, Price Relativity, and Price Elasticity by Channel. With the help of that report, I built a presentation and led a PMO meeting with my team</v>
      </c>
      <c r="Q167" s="18" t="s">
        <v>676</v>
      </c>
      <c r="R167" s="21" t="str">
        <f>substitute('Prompt Template'!$B$2,$P$5,$Q167)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the tool to analyze a compiled Nielsen data base of different markets in the Hydration segment, an built an report based on Market Share, Price Relativity, and Price Elasticity by Channel. With the help of that report, I built a presentation and led a PMO meeting with my team&lt;/user_input&gt;</v>
      </c>
      <c r="S167" s="18">
        <f t="array" ref="S167">index('Response Scoring'!$E:$E,match($A167,'Response Scoring'!$A:$A,0))</f>
        <v>2</v>
      </c>
      <c r="T167" s="19">
        <f t="shared" si="7"/>
        <v>0.6666666667</v>
      </c>
      <c r="U167" s="19">
        <f t="shared" si="8"/>
        <v>3.583333333</v>
      </c>
      <c r="V167" s="18" t="str">
        <f>'Raw Data'!$X163</f>
        <v>Providing real-time updates on breaking news events happening right now</v>
      </c>
      <c r="W167" s="18">
        <f t="shared" si="9"/>
        <v>0</v>
      </c>
      <c r="X167" s="18" t="str">
        <f>'Raw Data'!$Y163</f>
        <v>Hallucinations (generating false or misleading information), Biases in answers, Data privacy concerns when information is shared with an LLM, Vulnerability to manipulation by bad actors</v>
      </c>
      <c r="Y167" s="22">
        <f t="shared" si="10"/>
        <v>1</v>
      </c>
      <c r="Z167" s="18" t="str">
        <f>'Raw Data'!$Z163</f>
        <v>Use secure company instances or enterprise plans when available</v>
      </c>
      <c r="AA167" s="19">
        <f t="shared" si="11"/>
        <v>0.5</v>
      </c>
      <c r="AB167" s="18" t="str">
        <f>'Raw Data'!$AA163</f>
        <v>Rarely: I only verify if something doesn’t sound right</v>
      </c>
      <c r="AC167" s="18">
        <f t="shared" si="12"/>
        <v>0.33</v>
      </c>
      <c r="AD167" s="18" t="str">
        <f>'Raw Data'!$AB163</f>
        <v>Cross-reference key claims with reliable external sources, Ask the same AI tool to double-check its work for accuracy</v>
      </c>
      <c r="AE167" s="18">
        <f t="shared" si="13"/>
        <v>0.5</v>
      </c>
      <c r="AF167" s="23">
        <v>8.3</v>
      </c>
      <c r="AG167" s="18" t="str">
        <f>'Raw Data'!$AC163</f>
        <v>Rarely: I only tweak the prompt if something feels obviously off</v>
      </c>
      <c r="AH167" s="18">
        <f t="shared" si="14"/>
        <v>0.33</v>
      </c>
      <c r="AI167" s="18" t="str">
        <f>'Raw Data'!$AD163</f>
        <v>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v>
      </c>
      <c r="AJ167" s="18" t="s">
        <v>677</v>
      </c>
      <c r="AK167" s="21" t="str">
        <f>substitute('Prompt Template'!$C$2,$AI$5,$AJ167)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cobertos&lt;/user_input&gt;</v>
      </c>
      <c r="AL167" s="18">
        <f t="array" ref="AL167">index('Response Scoring'!$G:$G,match($A167,'Response Scoring'!$A:$A,0))</f>
        <v>4</v>
      </c>
      <c r="AM167" s="18">
        <f t="shared" si="15"/>
        <v>0.8</v>
      </c>
      <c r="AN167" s="18" t="str">
        <f>'Raw Data'!$AE163</f>
        <v>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v>
      </c>
      <c r="AO167" s="18" t="s">
        <v>678</v>
      </c>
      <c r="AP167" s="21" t="str">
        <f>substitute('Prompt Template'!$D$2,$AN$5,$AO167)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exemplo]&lt;/user_input&gt;
</v>
      </c>
      <c r="AQ167" s="18">
        <f t="array" ref="AQ167">index('Response Scoring'!$I:$I,match($A167,'Response Scoring'!$A:$A,0))</f>
        <v>4</v>
      </c>
      <c r="AR167" s="18">
        <f t="shared" si="16"/>
        <v>0.8</v>
      </c>
      <c r="AS167" s="24">
        <f t="shared" si="17"/>
        <v>7.295</v>
      </c>
      <c r="AT167" s="24">
        <f t="shared" si="18"/>
        <v>7.06</v>
      </c>
      <c r="AU167" s="18">
        <f t="shared" si="19"/>
        <v>30.05666667</v>
      </c>
      <c r="AV167" s="24">
        <f t="shared" si="20"/>
        <v>60.11333333</v>
      </c>
      <c r="AW167" s="18" t="str">
        <f t="shared" si="21"/>
        <v>AI Practitioner</v>
      </c>
      <c r="AX167" s="18" t="str">
        <f>'Raw Data'!AF163</f>
        <v>ChatGPT</v>
      </c>
      <c r="AY167" s="18" t="str">
        <f>'Raw Data'!AG163</f>
        <v>Yes</v>
      </c>
      <c r="AZ167" s="18" t="str">
        <f>'Raw Data'!AH163</f>
        <v/>
      </c>
      <c r="BA167" s="18" t="str">
        <f>'Raw Data'!AI163</f>
        <v/>
      </c>
      <c r="BB167" s="18" t="str">
        <f>'Raw Data'!AJ163</f>
        <v/>
      </c>
      <c r="BC167" s="18" t="str">
        <f>'Raw Data'!AK163</f>
        <v/>
      </c>
      <c r="BD167" s="18" t="str">
        <f>'Raw Data'!AL163</f>
        <v/>
      </c>
      <c r="BE167" s="18" t="str">
        <f>'Raw Data'!AM163</f>
        <v/>
      </c>
      <c r="BF167" s="18" t="str">
        <f>'Raw Data'!AN163</f>
        <v/>
      </c>
      <c r="BG167" s="18" t="str">
        <f>'Raw Data'!AO163</f>
        <v/>
      </c>
      <c r="BH167" s="18" t="str">
        <f>'Raw Data'!AP163</f>
        <v/>
      </c>
      <c r="BI167" s="18" t="str">
        <f>'Raw Data'!AQ163</f>
        <v/>
      </c>
      <c r="BJ167" s="18" t="str">
        <f>'Raw Data'!AR163</f>
        <v/>
      </c>
      <c r="BK167" s="18" t="str">
        <f>'Raw Data'!AS163</f>
        <v/>
      </c>
      <c r="BL167" s="18" t="str">
        <f>'Raw Data'!AT163</f>
        <v/>
      </c>
      <c r="BM167" s="18" t="str">
        <f>'Raw Data'!AU163</f>
        <v/>
      </c>
      <c r="BN167" s="18" t="str">
        <f>'Raw Data'!AV163</f>
        <v/>
      </c>
      <c r="BO167" s="18" t="str">
        <f>'Raw Data'!AW163</f>
        <v/>
      </c>
      <c r="BP167" s="18" t="str">
        <f>'Raw Data'!AX163</f>
        <v/>
      </c>
      <c r="BQ167" s="18" t="str">
        <f>'Raw Data'!AY163</f>
        <v/>
      </c>
      <c r="BR167" s="18" t="str">
        <f>'Raw Data'!AZ163</f>
        <v/>
      </c>
      <c r="BS167" s="18" t="str">
        <f>'Raw Data'!D163</f>
        <v/>
      </c>
      <c r="BT167" s="18" t="str">
        <f>'Raw Data'!E163</f>
        <v/>
      </c>
      <c r="BU167" s="18" t="str">
        <f>'Raw Data'!F163</f>
        <v>ABII</v>
      </c>
      <c r="BV167" s="25" t="str">
        <f>'Raw Data'!G163</f>
        <v>Partnerships &amp; NABev</v>
      </c>
      <c r="BW167" s="25" t="str">
        <f t="shared" si="22"/>
        <v>#REF!</v>
      </c>
      <c r="BX167" s="25" t="str">
        <f>'Raw Data'!I163</f>
        <v>N/A</v>
      </c>
      <c r="BY167" s="18" t="str">
        <f>'Raw Data'!J163</f>
        <v/>
      </c>
      <c r="BZ167" s="18" t="str">
        <f>'Raw Data'!K163</f>
        <v/>
      </c>
      <c r="CA167" s="18" t="str">
        <f>'Raw Data'!L163</f>
        <v>Brazil</v>
      </c>
      <c r="CB167" s="18" t="str">
        <f>'Raw Data'!M163</f>
        <v>ABII</v>
      </c>
      <c r="CC167" s="18" t="str">
        <f>'Raw Data'!N163</f>
        <v>AB Inbev </v>
      </c>
      <c r="CD167" s="25" t="str">
        <f>'Raw Data'!O163</f>
        <v>Fernando Campos - Partnerships &amp; NABev</v>
      </c>
      <c r="CE167" s="17" t="str">
        <f>'Raw Data'!P163</f>
        <v>Light User</v>
      </c>
      <c r="CF167" s="17" t="str">
        <f>'Raw Data'!Q163</f>
        <v>Weekly</v>
      </c>
    </row>
    <row r="168" ht="15.75" customHeight="1">
      <c r="A168" s="18">
        <f>'Raw Data'!$A164</f>
        <v>162</v>
      </c>
      <c r="B168" s="18" t="str">
        <f>'Raw Data'!$R164</f>
        <v>Daily</v>
      </c>
      <c r="C168" s="18">
        <f t="shared" si="1"/>
        <v>1</v>
      </c>
      <c r="D168" s="18" t="str">
        <f>'Raw Data'!$S164</f>
        <v>Analyzing data or documents to extract insights or summaries, Brainstorming ideas, testing concepts, or getting feedback on my thinking, Building custom prompts, templates, or workflows that I reuse regularly, Using AI for vibe coding to prototype solutions, apps, or products, Creating first drafts of content from scratch (reports, proposals, marketing copy), Writing or debugging code, scripts, or formulas, Editing or improving text I’ve already written (emails, documents, presentations), Getting quick answers to specific questions or looking up information</v>
      </c>
      <c r="E168" s="18">
        <f t="shared" si="2"/>
        <v>3</v>
      </c>
      <c r="F168" s="19">
        <f t="shared" si="3"/>
        <v>1</v>
      </c>
      <c r="G168" s="20" t="str">
        <f>'Raw Data'!T164</f>
        <v>I’ve built custom AI tools (CustomGPTs, Copilot Agents, Google Gems, Claude Projects) for repetitive tasks</v>
      </c>
      <c r="H168" s="18">
        <f t="shared" si="4"/>
        <v>0.75</v>
      </c>
      <c r="I168" s="18" t="str">
        <f>'Raw Data'!$U164</f>
        <v>Create a systematic process where AI handles data analysis and summary generation consistently</v>
      </c>
      <c r="J168" s="18">
        <f t="shared" si="5"/>
        <v>1</v>
      </c>
      <c r="K168" s="18" t="str">
        <f>'Raw Data'!$V164</f>
        <v>Research, drafting the deck, creating rich imagery, refining the deck,</v>
      </c>
      <c r="L168" s="18" t="s">
        <v>679</v>
      </c>
      <c r="M168" s="21" t="str">
        <f>substitute('Prompt Template'!$A$2,$K$5,$L168)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drafting the deck, creating rich imagery, refining the deck,&lt;/user_input&gt;</v>
      </c>
      <c r="N168" s="18">
        <f t="array" ref="N168">index('Response Scoring'!$C:$C,match($A168,'Response Scoring'!$A:$A,0))</f>
        <v>2</v>
      </c>
      <c r="O168" s="19">
        <f t="shared" si="6"/>
        <v>0.6666666667</v>
      </c>
      <c r="P168" s="18" t="str">
        <f>'Raw Data'!$W164</f>
        <v>Understand customer problems</v>
      </c>
      <c r="Q168" s="18" t="s">
        <v>680</v>
      </c>
      <c r="R168" s="21" t="str">
        <f>substitute('Prompt Template'!$B$2,$P$5,$Q168)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&lt;user_input&gt;Understand customer problems&lt;/user_input&gt;</v>
      </c>
      <c r="S168" s="18">
        <f t="array" ref="S168">index('Response Scoring'!$E:$E,match($A168,'Response Scoring'!$A:$A,0))</f>
        <v>1</v>
      </c>
      <c r="T168" s="19">
        <f t="shared" si="7"/>
        <v>0.3333333333</v>
      </c>
      <c r="U168" s="19">
        <f t="shared" si="8"/>
        <v>4.75</v>
      </c>
      <c r="V168" s="18" t="str">
        <f>'Raw Data'!$X164</f>
        <v>Creating a complete slide deck with visual design for an important client presentation</v>
      </c>
      <c r="W168" s="18">
        <f t="shared" si="9"/>
        <v>0</v>
      </c>
      <c r="X168" s="18" t="str">
        <f>'Raw Data'!$Y164</f>
        <v>Hallucinations (generating false or misleading information), Biases in answers, Data privacy concerns when information is shared with an LLM</v>
      </c>
      <c r="Y168" s="22">
        <f t="shared" si="10"/>
        <v>0.75</v>
      </c>
      <c r="Z168" s="18" t="str">
        <f>'Raw Data'!$Z164</f>
        <v>Use secure company instances or enterprise plans when available, Anonymize information by removing identifying details</v>
      </c>
      <c r="AA168" s="19">
        <f t="shared" si="11"/>
        <v>1</v>
      </c>
      <c r="AB168" s="18" t="str">
        <f>'Raw Data'!$AA164</f>
        <v>Sometimes: I do a quick check against known data or references</v>
      </c>
      <c r="AC168" s="18">
        <f t="shared" si="12"/>
        <v>0.67</v>
      </c>
      <c r="AD168" s="18" t="str">
        <f>'Raw Data'!$AB164</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 Check if the response uses confident language and specific details</v>
      </c>
      <c r="AE168" s="18">
        <f t="shared" si="13"/>
        <v>0</v>
      </c>
      <c r="AF168" s="23">
        <v>8.2</v>
      </c>
      <c r="AG168" s="18" t="str">
        <f>'Raw Data'!$AC164</f>
        <v>Frequently: I systematically refine prompts until I’m satisfied</v>
      </c>
      <c r="AH168" s="18">
        <f t="shared" si="14"/>
        <v>1</v>
      </c>
      <c r="AI168" s="18" t="str">
        <f>'Raw Data'!$AD164</f>
        <v>I am a software engineering leader tasked with preparing a presentation for a new initiative. Help me prepare for this meeting</v>
      </c>
      <c r="AJ168" s="18" t="s">
        <v>681</v>
      </c>
      <c r="AK168" s="21" t="str">
        <f>substitute('Prompt Template'!$C$2,$AI$5,$AJ168)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software engineering leader tasked with preparing a presentation for a new initiative. Help me prepare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software engineering leader tasked with preparing a presentation for a new initiative. Help me prepare for this meeting&lt;/user_input&gt;</v>
      </c>
      <c r="AL168" s="18">
        <f t="array" ref="AL168">index('Response Scoring'!$G:$G,match($A168,'Response Scoring'!$A:$A,0))</f>
        <v>2</v>
      </c>
      <c r="AM168" s="18">
        <f t="shared" si="15"/>
        <v>0.4</v>
      </c>
      <c r="AN168" s="18" t="str">
        <f>'Raw Data'!$AE164</f>
        <v>I work in a team frequently researching competitors pricing. Gather the pricing and present it back in a clear concise manner</v>
      </c>
      <c r="AO168" s="18" t="s">
        <v>682</v>
      </c>
      <c r="AP168" s="21" t="str">
        <f>substitute('Prompt Template'!$D$2,$AN$5,$AO168)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work in a team frequently researching competitors pricing. Gather the pricing and present it back in a clear concise manner&lt;/user_input&gt;
</v>
      </c>
      <c r="AQ168" s="18">
        <f t="array" ref="AQ168">index('Response Scoring'!$I:$I,match($A168,'Response Scoring'!$A:$A,0))</f>
        <v>1</v>
      </c>
      <c r="AR168" s="18">
        <f t="shared" si="16"/>
        <v>0.2</v>
      </c>
      <c r="AS168" s="24">
        <f t="shared" si="17"/>
        <v>3.9</v>
      </c>
      <c r="AT168" s="24">
        <f t="shared" si="18"/>
        <v>5.2</v>
      </c>
      <c r="AU168" s="18">
        <f t="shared" si="19"/>
        <v>25.5</v>
      </c>
      <c r="AV168" s="24">
        <f t="shared" si="20"/>
        <v>51</v>
      </c>
      <c r="AW168" s="18" t="str">
        <f t="shared" si="21"/>
        <v>AI Experimenter</v>
      </c>
      <c r="AX168" s="18" t="str">
        <f>'Raw Data'!AF164</f>
        <v>ChatGPT, Gemini, Claude</v>
      </c>
      <c r="AY168" s="18" t="str">
        <f>'Raw Data'!AG164</f>
        <v>Yes</v>
      </c>
      <c r="AZ168" s="18" t="str">
        <f>'Raw Data'!AH164</f>
        <v/>
      </c>
      <c r="BA168" s="18" t="str">
        <f>'Raw Data'!AI164</f>
        <v/>
      </c>
      <c r="BB168" s="18" t="str">
        <f>'Raw Data'!AJ164</f>
        <v/>
      </c>
      <c r="BC168" s="18" t="str">
        <f>'Raw Data'!AK164</f>
        <v/>
      </c>
      <c r="BD168" s="18" t="str">
        <f>'Raw Data'!AL164</f>
        <v/>
      </c>
      <c r="BE168" s="18" t="str">
        <f>'Raw Data'!AM164</f>
        <v/>
      </c>
      <c r="BF168" s="18" t="str">
        <f>'Raw Data'!AN164</f>
        <v/>
      </c>
      <c r="BG168" s="18" t="str">
        <f>'Raw Data'!AO164</f>
        <v/>
      </c>
      <c r="BH168" s="18" t="str">
        <f>'Raw Data'!AP164</f>
        <v/>
      </c>
      <c r="BI168" s="18" t="str">
        <f>'Raw Data'!AQ164</f>
        <v/>
      </c>
      <c r="BJ168" s="18" t="str">
        <f>'Raw Data'!AR164</f>
        <v/>
      </c>
      <c r="BK168" s="18" t="str">
        <f>'Raw Data'!AS164</f>
        <v/>
      </c>
      <c r="BL168" s="18" t="str">
        <f>'Raw Data'!AT164</f>
        <v/>
      </c>
      <c r="BM168" s="18" t="str">
        <f>'Raw Data'!AU164</f>
        <v/>
      </c>
      <c r="BN168" s="18" t="str">
        <f>'Raw Data'!AV164</f>
        <v/>
      </c>
      <c r="BO168" s="18" t="str">
        <f>'Raw Data'!AW164</f>
        <v/>
      </c>
      <c r="BP168" s="18" t="str">
        <f>'Raw Data'!AX164</f>
        <v/>
      </c>
      <c r="BQ168" s="18" t="str">
        <f>'Raw Data'!AY164</f>
        <v/>
      </c>
      <c r="BR168" s="18" t="str">
        <f>'Raw Data'!AZ164</f>
        <v/>
      </c>
      <c r="BS168" s="18" t="str">
        <f>'Raw Data'!D164</f>
        <v/>
      </c>
      <c r="BT168" s="18" t="str">
        <f>'Raw Data'!E164</f>
        <v/>
      </c>
      <c r="BU168" s="18" t="str">
        <f>'Raw Data'!F164</f>
        <v>PerfectDraft</v>
      </c>
      <c r="BV168" s="25" t="str">
        <f>'Raw Data'!G164</f>
        <v>PerfectDraft</v>
      </c>
      <c r="BW168" s="25" t="str">
        <f t="shared" si="22"/>
        <v>#REF!</v>
      </c>
      <c r="BX168" s="25" t="str">
        <f>'Raw Data'!I164</f>
        <v>Tech</v>
      </c>
      <c r="BY168" s="18" t="str">
        <f>'Raw Data'!J164</f>
        <v/>
      </c>
      <c r="BZ168" s="18" t="str">
        <f>'Raw Data'!K164</f>
        <v/>
      </c>
      <c r="CA168" s="18" t="str">
        <f>'Raw Data'!L164</f>
        <v>#N/A</v>
      </c>
      <c r="CB168" s="18" t="str">
        <f>'Raw Data'!M164</f>
        <v>Europe</v>
      </c>
      <c r="CC168" s="18" t="str">
        <f>'Raw Data'!N164</f>
        <v>AB Inbev </v>
      </c>
      <c r="CD168" s="25" t="str">
        <f>'Raw Data'!O164</f>
        <v>Andy Logan - PerfectDraft</v>
      </c>
      <c r="CE168" s="17" t="str">
        <f>'Raw Data'!P164</f>
        <v>Medium User</v>
      </c>
      <c r="CF168" s="17" t="str">
        <f>'Raw Data'!Q164</f>
        <v>Weekly</v>
      </c>
    </row>
    <row r="169" ht="15.75" customHeight="1">
      <c r="A169" s="18">
        <f>'Raw Data'!$A165</f>
        <v>163</v>
      </c>
      <c r="B169" s="18" t="str">
        <f>'Raw Data'!$R165</f>
        <v>Daily</v>
      </c>
      <c r="C169" s="18">
        <f t="shared" si="1"/>
        <v>1</v>
      </c>
      <c r="D169" s="18" t="str">
        <f>'Raw Data'!$S165</f>
        <v>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E169" s="18">
        <f t="shared" si="2"/>
        <v>3</v>
      </c>
      <c r="F169" s="19">
        <f t="shared" si="3"/>
        <v>1</v>
      </c>
      <c r="G169" s="20" t="str">
        <f>'Raw Data'!T165</f>
        <v>I maintain a library of prompts that I reuse frequently</v>
      </c>
      <c r="H169" s="18">
        <f t="shared" si="4"/>
        <v>0.5</v>
      </c>
      <c r="I169" s="18" t="str">
        <f>'Raw Data'!$U165</f>
        <v>Use AI to help analyze each data source, then compile results manually</v>
      </c>
      <c r="J169" s="18">
        <f t="shared" si="5"/>
        <v>0.67</v>
      </c>
      <c r="K169" s="18" t="str">
        <f>'Raw Data'!$V165</f>
        <v>Utilizaria IA para fazer uma pesquisa sobre o tema. Depois faria um resumo dos aprendizados. Depois disso pediria ideias de apresentacoes e iria ir refinando o material utlizando a IA como assitente.</v>
      </c>
      <c r="L169" s="18" t="s">
        <v>683</v>
      </c>
      <c r="M169" s="21" t="str">
        <f>substitute('Prompt Template'!$A$2,$K$5,$L169)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IA para fazer uma pesquisa sobre o tema. Depois faria um resumo dos aprendizados. Depois disso pediria ideias de apresentacoes e iria ir refinando o material utlizando a IA como assitente.&lt;/user_input&gt;</v>
      </c>
      <c r="N169" s="18">
        <f t="array" ref="N169">index('Response Scoring'!$C:$C,match($A169,'Response Scoring'!$A:$A,0))</f>
        <v>2</v>
      </c>
      <c r="O169" s="19">
        <f t="shared" si="6"/>
        <v>0.6666666667</v>
      </c>
      <c r="P169" s="18" t="str">
        <f>'Raw Data'!$W165</f>
        <v>Eu utlizo IA para escrever iniciativa, epicos e historias n jira, isso consome muito tempo. Tambem utilizo IA para analisar dados e tirar insigts para melhorar os KPIs nestes historias.</v>
      </c>
      <c r="Q169" s="18" t="s">
        <v>684</v>
      </c>
      <c r="R169" s="21" t="str">
        <f>substitute('Prompt Template'!$B$2,$P$5,$Q169)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utlizo IA para escrever iniciativa, epicos e historias n jira, isso consome muito tempo. Tambem utilizo IA para analisar dados e tirar insigts para melhorar os KPIs nestes historias.&lt;/user_input&gt;</v>
      </c>
      <c r="S169" s="18">
        <f t="array" ref="S169">index('Response Scoring'!$E:$E,match($A169,'Response Scoring'!$A:$A,0))</f>
        <v>2</v>
      </c>
      <c r="T169" s="19">
        <f t="shared" si="7"/>
        <v>0.6666666667</v>
      </c>
      <c r="U169" s="19">
        <f t="shared" si="8"/>
        <v>4.503333333</v>
      </c>
      <c r="V169" s="18" t="str">
        <f>'Raw Data'!$X165</f>
        <v>Analyzing presentation slides to evaluate both the visual design and written content for consistency</v>
      </c>
      <c r="W169" s="18">
        <f t="shared" si="9"/>
        <v>1</v>
      </c>
      <c r="X169" s="18" t="str">
        <f>'Raw Data'!$Y165</f>
        <v>Hallucinations (generating false or misleading information), Data privacy concerns when information is shared with an LLM, Biases in answers</v>
      </c>
      <c r="Y169" s="22">
        <f t="shared" si="10"/>
        <v>0.75</v>
      </c>
      <c r="Z169" s="18" t="str">
        <f>'Raw Data'!$Z165</f>
        <v>Only share information that you would be comfortable sharing internally with a colleague, Anonymize information by removing identifying details, Use secure company instances or enterprise plans when available</v>
      </c>
      <c r="AA169" s="19">
        <f t="shared" si="11"/>
        <v>1</v>
      </c>
      <c r="AB169" s="18" t="str">
        <f>'Raw Data'!$AA165</f>
        <v>Always: I routinely cross-check AI outputs with reliable sources</v>
      </c>
      <c r="AC169" s="18">
        <f t="shared" si="12"/>
        <v>1</v>
      </c>
      <c r="AD169" s="18" t="str">
        <f>'Raw Data'!$AB165</f>
        <v>Cross-reference key claims with reliable external sources, Verify any calculations or data analysis independently, Ask the same AI tool to double-check its work for accuracy</v>
      </c>
      <c r="AE169" s="18">
        <f t="shared" si="13"/>
        <v>0.75</v>
      </c>
      <c r="AF169" s="23">
        <v>9.2</v>
      </c>
      <c r="AG169" s="18" t="str">
        <f>'Raw Data'!$AC165</f>
        <v>Frequently: I systematically refine prompts until I’m satisfied</v>
      </c>
      <c r="AH169" s="18">
        <f t="shared" si="14"/>
        <v>1</v>
      </c>
      <c r="AI169" s="18" t="str">
        <f>'Raw Data'!$AD165</f>
        <v>“Vou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v>
      </c>
      <c r="AJ169" s="18" t="s">
        <v>685</v>
      </c>
      <c r="AK169" s="21" t="str">
        <f>substitute('Prompt Template'!$C$2,$AI$5,$AJ169)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dependências.”&lt;/user_input&gt;</v>
      </c>
      <c r="AL169" s="18">
        <f t="array" ref="AL169">index('Response Scoring'!$G:$G,match($A169,'Response Scoring'!$A:$A,0))</f>
        <v>4</v>
      </c>
      <c r="AM169" s="18">
        <f t="shared" si="15"/>
        <v>0.8</v>
      </c>
      <c r="AN169" s="18" t="str">
        <f>'Raw Data'!$AE165</f>
        <v>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v>
      </c>
      <c r="AO169" s="18" t="s">
        <v>686</v>
      </c>
      <c r="AP169" s="21" t="str">
        <f>substitute('Prompt Template'!$D$2,$AN$5,$AO169)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preferido?”&lt;/user_input&gt;
</v>
      </c>
      <c r="AQ169" s="18">
        <f t="array" ref="AQ169">index('Response Scoring'!$I:$I,match($A169,'Response Scoring'!$A:$A,0))</f>
        <v>5</v>
      </c>
      <c r="AR169" s="18">
        <f t="shared" si="16"/>
        <v>1</v>
      </c>
      <c r="AS169" s="24">
        <f t="shared" si="17"/>
        <v>9.3</v>
      </c>
      <c r="AT169" s="24">
        <f t="shared" si="18"/>
        <v>8.4</v>
      </c>
      <c r="AU169" s="18">
        <f t="shared" si="19"/>
        <v>36.80666667</v>
      </c>
      <c r="AV169" s="24">
        <f t="shared" si="20"/>
        <v>73.61333333</v>
      </c>
      <c r="AW169" s="18" t="str">
        <f t="shared" si="21"/>
        <v>AI Practitioner</v>
      </c>
      <c r="AX169" s="18" t="str">
        <f>'Raw Data'!AF165</f>
        <v>ChatGPT</v>
      </c>
      <c r="AY169" s="18" t="str">
        <f>'Raw Data'!AG165</f>
        <v>Yes</v>
      </c>
      <c r="AZ169" s="18" t="str">
        <f>'Raw Data'!AH165</f>
        <v/>
      </c>
      <c r="BA169" s="18" t="str">
        <f>'Raw Data'!AI165</f>
        <v/>
      </c>
      <c r="BB169" s="18" t="str">
        <f>'Raw Data'!AJ165</f>
        <v/>
      </c>
      <c r="BC169" s="18" t="str">
        <f>'Raw Data'!AK165</f>
        <v/>
      </c>
      <c r="BD169" s="18" t="str">
        <f>'Raw Data'!AL165</f>
        <v/>
      </c>
      <c r="BE169" s="18" t="str">
        <f>'Raw Data'!AM165</f>
        <v/>
      </c>
      <c r="BF169" s="18" t="str">
        <f>'Raw Data'!AN165</f>
        <v/>
      </c>
      <c r="BG169" s="18" t="str">
        <f>'Raw Data'!AO165</f>
        <v/>
      </c>
      <c r="BH169" s="18" t="str">
        <f>'Raw Data'!AP165</f>
        <v/>
      </c>
      <c r="BI169" s="18" t="str">
        <f>'Raw Data'!AQ165</f>
        <v/>
      </c>
      <c r="BJ169" s="18" t="str">
        <f>'Raw Data'!AR165</f>
        <v/>
      </c>
      <c r="BK169" s="18" t="str">
        <f>'Raw Data'!AS165</f>
        <v/>
      </c>
      <c r="BL169" s="18" t="str">
        <f>'Raw Data'!AT165</f>
        <v/>
      </c>
      <c r="BM169" s="18" t="str">
        <f>'Raw Data'!AU165</f>
        <v/>
      </c>
      <c r="BN169" s="18" t="str">
        <f>'Raw Data'!AV165</f>
        <v/>
      </c>
      <c r="BO169" s="18" t="str">
        <f>'Raw Data'!AW165</f>
        <v/>
      </c>
      <c r="BP169" s="18" t="str">
        <f>'Raw Data'!AX165</f>
        <v/>
      </c>
      <c r="BQ169" s="18" t="str">
        <f>'Raw Data'!AY165</f>
        <v/>
      </c>
      <c r="BR169" s="18" t="str">
        <f>'Raw Data'!AZ165</f>
        <v/>
      </c>
      <c r="BS169" s="18" t="str">
        <f>'Raw Data'!D165</f>
        <v/>
      </c>
      <c r="BT169" s="18" t="str">
        <f>'Raw Data'!E165</f>
        <v/>
      </c>
      <c r="BU169" s="18" t="str">
        <f>'Raw Data'!F165</f>
        <v>DTC GHQ</v>
      </c>
      <c r="BV169" s="25" t="str">
        <f>'Raw Data'!G165</f>
        <v>Product Design</v>
      </c>
      <c r="BW169" s="25" t="str">
        <f t="shared" si="22"/>
        <v>#REF!</v>
      </c>
      <c r="BX169" s="25" t="str">
        <f>'Raw Data'!I165</f>
        <v>N/A</v>
      </c>
      <c r="BY169" s="18" t="str">
        <f>'Raw Data'!J165</f>
        <v/>
      </c>
      <c r="BZ169" s="18" t="str">
        <f>'Raw Data'!K165</f>
        <v/>
      </c>
      <c r="CA169" s="18" t="str">
        <f>'Raw Data'!L165</f>
        <v>Brazil</v>
      </c>
      <c r="CB169" s="18" t="str">
        <f>'Raw Data'!M165</f>
        <v>Growth Group</v>
      </c>
      <c r="CC169" s="18" t="str">
        <f>'Raw Data'!N165</f>
        <v>AB Inbev </v>
      </c>
      <c r="CD169" s="25" t="str">
        <f>'Raw Data'!O165</f>
        <v>Fernanda Faria - Product Design</v>
      </c>
      <c r="CE169" s="17" t="str">
        <f>'Raw Data'!P165</f>
        <v>Light User</v>
      </c>
      <c r="CF169" s="17" t="str">
        <f>'Raw Data'!Q165</f>
        <v>Weekly</v>
      </c>
    </row>
    <row r="170" ht="15.75" customHeight="1">
      <c r="A170" s="18">
        <f>'Raw Data'!$A166</f>
        <v>164</v>
      </c>
      <c r="B170" s="18" t="str">
        <f>'Raw Data'!$R166</f>
        <v>Daily</v>
      </c>
      <c r="C170" s="18">
        <f t="shared" si="1"/>
        <v>1</v>
      </c>
      <c r="D170" s="18" t="str">
        <f>'Raw Data'!$S166</f>
        <v>Writing or debugging code, scripts, or formulas, Editing or improving text I’ve already written (emails, documents, presentations), Brainstorming ideas, testing concepts, or getting feedback on my thinking, Building custom prompts, templates, or workflows that I reuse regularly</v>
      </c>
      <c r="E170" s="18">
        <f t="shared" si="2"/>
        <v>3</v>
      </c>
      <c r="F170" s="19">
        <f t="shared" si="3"/>
        <v>1</v>
      </c>
      <c r="G170" s="20" t="str">
        <f>'Raw Data'!T166</f>
        <v>I maintain a library of prompts that I reuse frequently</v>
      </c>
      <c r="H170" s="18">
        <f t="shared" si="4"/>
        <v>0.5</v>
      </c>
      <c r="I170" s="18" t="str">
        <f>'Raw Data'!$U166</f>
        <v>Ask AI to write the summary after you’ve analyzed all the data</v>
      </c>
      <c r="J170" s="18">
        <f t="shared" si="5"/>
        <v>0.33</v>
      </c>
      <c r="K170" s="18" t="str">
        <f>'Raw Data'!$V166</f>
        <v>Usaria a IA para me direcionar um resumo sobre os principais temas que precisam ser estudados, usaria um prompt para testar perguntas que podem ser feitas no momento da apresentação e pediria ajuda com a criação do arquivo para apresentação e agenda</v>
      </c>
      <c r="L170" s="18" t="s">
        <v>687</v>
      </c>
      <c r="M170" s="21" t="str">
        <f>substitute('Prompt Template'!$A$2,$K$5,$L170)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direcionar um resumo sobre os principais temas que precisam ser estudados, usaria um prompt para testar perguntas que podem ser feitas no momento da apresentação e pediria ajuda com a criação do arquivo para apresentação e agenda&lt;/user_input&gt;</v>
      </c>
      <c r="N170" s="18">
        <f t="array" ref="N170">index('Response Scoring'!$C:$C,match($A170,'Response Scoring'!$A:$A,0))</f>
        <v>2</v>
      </c>
      <c r="O170" s="19">
        <f t="shared" si="6"/>
        <v>0.6666666667</v>
      </c>
      <c r="P170" s="18" t="str">
        <f>'Raw Data'!$W166</f>
        <v>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v>
      </c>
      <c r="Q170" s="18" t="s">
        <v>688</v>
      </c>
      <c r="R170" s="21" t="str">
        <f>substitute('Prompt Template'!$B$2,$P$5,$Q170)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processo&lt;/user_input&gt;</v>
      </c>
      <c r="S170" s="18">
        <f t="array" ref="S170">index('Response Scoring'!$E:$E,match($A170,'Response Scoring'!$A:$A,0))</f>
        <v>3</v>
      </c>
      <c r="T170" s="19">
        <f t="shared" si="7"/>
        <v>1</v>
      </c>
      <c r="U170" s="19">
        <f t="shared" si="8"/>
        <v>4.496666667</v>
      </c>
      <c r="V170" s="18" t="str">
        <f>'Raw Data'!$X166</f>
        <v>Analyzing presentation slides to evaluate both the visual design and written content for consistency</v>
      </c>
      <c r="W170" s="18">
        <f t="shared" si="9"/>
        <v>1</v>
      </c>
      <c r="X170" s="18" t="str">
        <f>'Raw Data'!$Y166</f>
        <v>Hallucinations (generating false or misleading information), Data privacy concerns when information is shared with an LLM, Biases in answers</v>
      </c>
      <c r="Y170" s="22">
        <f t="shared" si="10"/>
        <v>0.75</v>
      </c>
      <c r="Z170" s="18" t="str">
        <f>'Raw Data'!$Z166</f>
        <v>Verify that the AI tool has SSL/HTTPS encryption before using it, Anonymize information by removing identifying details, Use secure company instances or enterprise plans when available</v>
      </c>
      <c r="AA170" s="19">
        <f t="shared" si="11"/>
        <v>0</v>
      </c>
      <c r="AB170" s="18" t="str">
        <f>'Raw Data'!$AA166</f>
        <v>Sometimes: I do a quick check against known data or references</v>
      </c>
      <c r="AC170" s="18">
        <f t="shared" si="12"/>
        <v>0.67</v>
      </c>
      <c r="AD170" s="18" t="str">
        <f>'Raw Data'!$AB166</f>
        <v>Ask the same AI tool to double-check its work for accuracy</v>
      </c>
      <c r="AE170" s="18">
        <f t="shared" si="13"/>
        <v>0.25</v>
      </c>
      <c r="AF170" s="23">
        <v>7.7</v>
      </c>
      <c r="AG170" s="18" t="str">
        <f>'Raw Data'!$AC166</f>
        <v>Sometimes: I iterate 2–3 times to reach a good result</v>
      </c>
      <c r="AH170" s="18">
        <f t="shared" si="14"/>
        <v>0.67</v>
      </c>
      <c r="AI170" s="18" t="str">
        <f>'Raw Data'!$AD166</f>
        <v>Preciso apresentar uma nova iniciativa com o tema, quero que você seja um diretor da empresa, com perfil estratégico e amplo conehecimento de mercado, me faça perguntase e mapeie possivel fraquezas da iniciativa</v>
      </c>
      <c r="AJ170" s="18" t="s">
        <v>689</v>
      </c>
      <c r="AK170" s="21" t="str">
        <f>substitute('Prompt Template'!$C$2,$AI$5,$AJ170)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apresentar uma nova iniciativa com o tema, quero que você seja um diretor da empresa, com perfil estratégico e amplo conehecimento de mercado, me faça perguntase e mapeie possivel fraquezas da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apresentar uma nova iniciativa com o tema, quero que você seja um diretor da empresa, com perfil estratégico e amplo conehecimento de mercado, me faça perguntase e mapeie possivel fraquezas da iniciativa&lt;/user_input&gt;</v>
      </c>
      <c r="AL170" s="18">
        <f t="array" ref="AL170">index('Response Scoring'!$G:$G,match($A170,'Response Scoring'!$A:$A,0))</f>
        <v>3</v>
      </c>
      <c r="AM170" s="18">
        <f t="shared" si="15"/>
        <v>0.6</v>
      </c>
      <c r="AN170" s="18" t="str">
        <f>'Raw Data'!$AE166</f>
        <v>Preciso que você crie um agente para pesquisar preços desse segmento de produtos diariamente nos principais ecommerces</v>
      </c>
      <c r="AO170" s="18" t="s">
        <v>690</v>
      </c>
      <c r="AP170" s="21" t="str">
        <f>substitute('Prompt Template'!$D$2,$AN$5,$AO170)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que você crie um agente para pesquisar preços desse segmento de produtos diariamente nos principais ecommerces&lt;/user_input&gt;
</v>
      </c>
      <c r="AQ170" s="18">
        <f t="array" ref="AQ170">index('Response Scoring'!$I:$I,match($A170,'Response Scoring'!$A:$A,0))</f>
        <v>2</v>
      </c>
      <c r="AR170" s="18">
        <f t="shared" si="16"/>
        <v>0.4</v>
      </c>
      <c r="AS170" s="24">
        <f t="shared" si="17"/>
        <v>5.105</v>
      </c>
      <c r="AT170" s="24">
        <f t="shared" si="18"/>
        <v>6.14</v>
      </c>
      <c r="AU170" s="18">
        <f t="shared" si="19"/>
        <v>26.90333333</v>
      </c>
      <c r="AV170" s="24">
        <f t="shared" si="20"/>
        <v>53.80666667</v>
      </c>
      <c r="AW170" s="18" t="str">
        <f t="shared" si="21"/>
        <v>AI Experimenter</v>
      </c>
      <c r="AX170" s="18" t="str">
        <f>'Raw Data'!AF166</f>
        <v>ChatGPT</v>
      </c>
      <c r="AY170" s="18" t="str">
        <f>'Raw Data'!AG166</f>
        <v>Yes</v>
      </c>
      <c r="AZ170" s="18" t="str">
        <f>'Raw Data'!AH166</f>
        <v/>
      </c>
      <c r="BA170" s="18" t="str">
        <f>'Raw Data'!AI166</f>
        <v/>
      </c>
      <c r="BB170" s="18" t="str">
        <f>'Raw Data'!AJ166</f>
        <v/>
      </c>
      <c r="BC170" s="18" t="str">
        <f>'Raw Data'!AK166</f>
        <v/>
      </c>
      <c r="BD170" s="18" t="str">
        <f>'Raw Data'!AL166</f>
        <v/>
      </c>
      <c r="BE170" s="18" t="str">
        <f>'Raw Data'!AM166</f>
        <v/>
      </c>
      <c r="BF170" s="18" t="str">
        <f>'Raw Data'!AN166</f>
        <v/>
      </c>
      <c r="BG170" s="18" t="str">
        <f>'Raw Data'!AO166</f>
        <v/>
      </c>
      <c r="BH170" s="18" t="str">
        <f>'Raw Data'!AP166</f>
        <v/>
      </c>
      <c r="BI170" s="18" t="str">
        <f>'Raw Data'!AQ166</f>
        <v/>
      </c>
      <c r="BJ170" s="18" t="str">
        <f>'Raw Data'!AR166</f>
        <v/>
      </c>
      <c r="BK170" s="18" t="str">
        <f>'Raw Data'!AS166</f>
        <v/>
      </c>
      <c r="BL170" s="18" t="str">
        <f>'Raw Data'!AT166</f>
        <v/>
      </c>
      <c r="BM170" s="18" t="str">
        <f>'Raw Data'!AU166</f>
        <v/>
      </c>
      <c r="BN170" s="18" t="str">
        <f>'Raw Data'!AV166</f>
        <v/>
      </c>
      <c r="BO170" s="18" t="str">
        <f>'Raw Data'!AW166</f>
        <v/>
      </c>
      <c r="BP170" s="18" t="str">
        <f>'Raw Data'!AX166</f>
        <v/>
      </c>
      <c r="BQ170" s="18" t="str">
        <f>'Raw Data'!AY166</f>
        <v/>
      </c>
      <c r="BR170" s="18" t="str">
        <f>'Raw Data'!AZ166</f>
        <v/>
      </c>
      <c r="BS170" s="18" t="str">
        <f>'Raw Data'!D166</f>
        <v/>
      </c>
      <c r="BT170" s="18" t="str">
        <f>'Raw Data'!E166</f>
        <v/>
      </c>
      <c r="BU170" s="18" t="str">
        <f>'Raw Data'!F166</f>
        <v>ZÉ</v>
      </c>
      <c r="BV170" s="25" t="str">
        <f>'Raw Data'!G166</f>
        <v>Loyalty</v>
      </c>
      <c r="BW170" s="25" t="str">
        <f t="shared" si="22"/>
        <v>#REF!</v>
      </c>
      <c r="BX170" s="25" t="str">
        <f>'Raw Data'!I166</f>
        <v>N/A</v>
      </c>
      <c r="BY170" s="18" t="str">
        <f>'Raw Data'!J166</f>
        <v/>
      </c>
      <c r="BZ170" s="18" t="str">
        <f>'Raw Data'!K166</f>
        <v/>
      </c>
      <c r="CA170" s="18" t="str">
        <f>'Raw Data'!L166</f>
        <v>Brazil</v>
      </c>
      <c r="CB170" s="18" t="str">
        <f>'Raw Data'!M166</f>
        <v>SAZ</v>
      </c>
      <c r="CC170" s="18" t="str">
        <f>'Raw Data'!N166</f>
        <v>Ambev</v>
      </c>
      <c r="CD170" s="25" t="str">
        <f>'Raw Data'!O166</f>
        <v>Bel - Loyalty</v>
      </c>
      <c r="CE170" s="17" t="str">
        <f>'Raw Data'!P166</f>
        <v>Medium User</v>
      </c>
      <c r="CF170" s="17" t="str">
        <f>'Raw Data'!Q166</f>
        <v>Daily</v>
      </c>
    </row>
    <row r="171" ht="15.75" customHeight="1">
      <c r="A171" s="18">
        <f>'Raw Data'!$A167</f>
        <v>165</v>
      </c>
      <c r="B171" s="18" t="str">
        <f>'Raw Data'!$R167</f>
        <v>Daily</v>
      </c>
      <c r="C171" s="18">
        <f t="shared" si="1"/>
        <v>1</v>
      </c>
      <c r="D171" s="18" t="str">
        <f>'Raw Data'!$S167</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171" s="18">
        <f t="shared" si="2"/>
        <v>2</v>
      </c>
      <c r="F171" s="19">
        <f t="shared" si="3"/>
        <v>0.6666666667</v>
      </c>
      <c r="G171" s="20" t="str">
        <f>'Raw Data'!T167</f>
        <v>I’ve built custom AI tools (CustomGPTs, Copilot Agents, Google Gems, Claude Projects) for repetitive tasks</v>
      </c>
      <c r="H171" s="18">
        <f t="shared" si="4"/>
        <v>0.75</v>
      </c>
      <c r="I171" s="18" t="str">
        <f>'Raw Data'!$U167</f>
        <v>Ask AI to write the summary after you’ve analyzed all the data</v>
      </c>
      <c r="J171" s="18">
        <f t="shared" si="5"/>
        <v>0.33</v>
      </c>
      <c r="K171" s="18" t="str">
        <f>'Raw Data'!$V167</f>
        <v>Usaria para criar o script da apresentação e concepção da ideia geral</v>
      </c>
      <c r="L171" s="18" t="s">
        <v>691</v>
      </c>
      <c r="M171" s="21" t="str">
        <f>substitute('Prompt Template'!$A$2,$K$5,$L171)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o script da apresentação e concepção da ideia geral&lt;/user_input&gt;</v>
      </c>
      <c r="N171" s="18">
        <f t="array" ref="N171">index('Response Scoring'!$C:$C,match($A171,'Response Scoring'!$A:$A,0))</f>
        <v>1</v>
      </c>
      <c r="O171" s="19">
        <f t="shared" si="6"/>
        <v>0.3333333333</v>
      </c>
      <c r="P171" s="18" t="str">
        <f>'Raw Data'!$W167</f>
        <v>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v>
      </c>
      <c r="Q171" s="18" t="s">
        <v>692</v>
      </c>
      <c r="R171" s="21" t="str">
        <f>substitute('Prompt Template'!$B$2,$P$5,$Q171)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SQL&lt;/user_input&gt;</v>
      </c>
      <c r="S171" s="18">
        <f t="array" ref="S171">index('Response Scoring'!$E:$E,match($A171,'Response Scoring'!$A:$A,0))</f>
        <v>2</v>
      </c>
      <c r="T171" s="19">
        <f t="shared" si="7"/>
        <v>0.6666666667</v>
      </c>
      <c r="U171" s="19">
        <f t="shared" si="8"/>
        <v>3.746666667</v>
      </c>
      <c r="V171" s="18" t="str">
        <f>'Raw Data'!$X167</f>
        <v>Creating a complete slide deck with visual design for an important client presentation</v>
      </c>
      <c r="W171" s="18">
        <f t="shared" si="9"/>
        <v>0</v>
      </c>
      <c r="X171" s="18" t="str">
        <f>'Raw Data'!$Y167</f>
        <v>Hallucinations (generating false or misleading information), Biases in answers, Data privacy concerns when information is shared with an LLM</v>
      </c>
      <c r="Y171" s="22">
        <f t="shared" si="10"/>
        <v>0.75</v>
      </c>
      <c r="Z171" s="18" t="str">
        <f>'Raw Data'!$Z167</f>
        <v>Only share information that you would be comfortable sharing internally with a colleague, Anonymize information by removing identifying details, Use secure company instances or enterprise plans when available</v>
      </c>
      <c r="AA171" s="19">
        <f t="shared" si="11"/>
        <v>1</v>
      </c>
      <c r="AB171" s="18" t="str">
        <f>'Raw Data'!$AA167</f>
        <v>Always: I routinely cross-check AI outputs with reliable sources</v>
      </c>
      <c r="AC171" s="18">
        <f t="shared" si="12"/>
        <v>1</v>
      </c>
      <c r="AD171" s="18" t="str">
        <f>'Raw Data'!$AB167</f>
        <v>Check if the response uses confident language and specific details, Look for professional formatting and proper grammar, Cross-reference key claims with reliable external sources, Use a different AI tool to review and verify the content, Verify any calculations or data analysis independently, Ask the same AI tool to double-check its work for accuracy</v>
      </c>
      <c r="AE171" s="18">
        <f t="shared" si="13"/>
        <v>0</v>
      </c>
      <c r="AF171" s="23">
        <v>9.2</v>
      </c>
      <c r="AG171" s="18" t="str">
        <f>'Raw Data'!$AC167</f>
        <v>Frequently: I systematically refine prompts until I’m satisfied</v>
      </c>
      <c r="AH171" s="18">
        <f t="shared" si="14"/>
        <v>1</v>
      </c>
      <c r="AI171" s="18" t="str">
        <f>'Raw Data'!$AD167</f>
        <v>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v>
      </c>
      <c r="AJ171" s="18" t="s">
        <v>693</v>
      </c>
      <c r="AK171" s="21" t="str">
        <f>substitute('Prompt Template'!$C$2,$AI$5,$AJ171)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proposta?&lt;/user_input&gt;</v>
      </c>
      <c r="AL171" s="18">
        <f t="array" ref="AL171">index('Response Scoring'!$G:$G,match($A171,'Response Scoring'!$A:$A,0))</f>
        <v>4</v>
      </c>
      <c r="AM171" s="18">
        <f t="shared" si="15"/>
        <v>0.8</v>
      </c>
      <c r="AN171" s="18" t="str">
        <f>'Raw Data'!$AE167</f>
        <v>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v>
      </c>
      <c r="AO171" s="18" t="s">
        <v>694</v>
      </c>
      <c r="AP171" s="21" t="str">
        <f>substitute('Prompt Template'!$D$2,$AN$5,$AO171)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simples.&lt;/user_input&gt;
</v>
      </c>
      <c r="AQ171" s="18">
        <f t="array" ref="AQ171">index('Response Scoring'!$I:$I,match($A171,'Response Scoring'!$A:$A,0))</f>
        <v>4</v>
      </c>
      <c r="AR171" s="18">
        <f t="shared" si="16"/>
        <v>0.8</v>
      </c>
      <c r="AS171" s="24">
        <f t="shared" si="17"/>
        <v>8.3</v>
      </c>
      <c r="AT171" s="24">
        <f t="shared" si="18"/>
        <v>8.4</v>
      </c>
      <c r="AU171" s="18">
        <f t="shared" si="19"/>
        <v>33.29333333</v>
      </c>
      <c r="AV171" s="24">
        <f t="shared" si="20"/>
        <v>66.58666667</v>
      </c>
      <c r="AW171" s="18" t="str">
        <f t="shared" si="21"/>
        <v>AI Practitioner</v>
      </c>
      <c r="AX171" s="18" t="str">
        <f>'Raw Data'!AF167</f>
        <v>ChatGPT, Gemini, Cursor</v>
      </c>
      <c r="AY171" s="18" t="str">
        <f>'Raw Data'!AG167</f>
        <v>Yes</v>
      </c>
      <c r="AZ171" s="18" t="str">
        <f>'Raw Data'!AH167</f>
        <v/>
      </c>
      <c r="BA171" s="18" t="str">
        <f>'Raw Data'!AI167</f>
        <v/>
      </c>
      <c r="BB171" s="18" t="str">
        <f>'Raw Data'!AJ167</f>
        <v/>
      </c>
      <c r="BC171" s="18" t="str">
        <f>'Raw Data'!AK167</f>
        <v/>
      </c>
      <c r="BD171" s="18" t="str">
        <f>'Raw Data'!AL167</f>
        <v/>
      </c>
      <c r="BE171" s="18" t="str">
        <f>'Raw Data'!AM167</f>
        <v/>
      </c>
      <c r="BF171" s="18" t="str">
        <f>'Raw Data'!AN167</f>
        <v/>
      </c>
      <c r="BG171" s="18" t="str">
        <f>'Raw Data'!AO167</f>
        <v/>
      </c>
      <c r="BH171" s="18" t="str">
        <f>'Raw Data'!AP167</f>
        <v/>
      </c>
      <c r="BI171" s="18" t="str">
        <f>'Raw Data'!AQ167</f>
        <v/>
      </c>
      <c r="BJ171" s="18" t="str">
        <f>'Raw Data'!AR167</f>
        <v/>
      </c>
      <c r="BK171" s="18" t="str">
        <f>'Raw Data'!AS167</f>
        <v/>
      </c>
      <c r="BL171" s="18" t="str">
        <f>'Raw Data'!AT167</f>
        <v/>
      </c>
      <c r="BM171" s="18" t="str">
        <f>'Raw Data'!AU167</f>
        <v/>
      </c>
      <c r="BN171" s="18" t="str">
        <f>'Raw Data'!AV167</f>
        <v/>
      </c>
      <c r="BO171" s="18" t="str">
        <f>'Raw Data'!AW167</f>
        <v/>
      </c>
      <c r="BP171" s="18" t="str">
        <f>'Raw Data'!AX167</f>
        <v/>
      </c>
      <c r="BQ171" s="18" t="str">
        <f>'Raw Data'!AY167</f>
        <v/>
      </c>
      <c r="BR171" s="18" t="str">
        <f>'Raw Data'!AZ167</f>
        <v/>
      </c>
      <c r="BS171" s="18" t="str">
        <f>'Raw Data'!D167</f>
        <v/>
      </c>
      <c r="BT171" s="18" t="str">
        <f>'Raw Data'!E167</f>
        <v/>
      </c>
      <c r="BU171" s="18" t="str">
        <f>'Raw Data'!F167</f>
        <v>ZÉ</v>
      </c>
      <c r="BV171" s="25" t="str">
        <f>'Raw Data'!G167</f>
        <v>Dig. Insights / Finance</v>
      </c>
      <c r="BW171" s="25" t="str">
        <f t="shared" si="22"/>
        <v>#REF!</v>
      </c>
      <c r="BX171" s="25" t="str">
        <f>'Raw Data'!I167</f>
        <v>N/A</v>
      </c>
      <c r="BY171" s="18" t="str">
        <f>'Raw Data'!J167</f>
        <v/>
      </c>
      <c r="BZ171" s="18" t="str">
        <f>'Raw Data'!K167</f>
        <v/>
      </c>
      <c r="CA171" s="18" t="str">
        <f>'Raw Data'!L167</f>
        <v>Brazil</v>
      </c>
      <c r="CB171" s="18" t="str">
        <f>'Raw Data'!M167</f>
        <v>SAZ</v>
      </c>
      <c r="CC171" s="18" t="str">
        <f>'Raw Data'!N167</f>
        <v>Ambev</v>
      </c>
      <c r="CD171" s="25" t="str">
        <f>'Raw Data'!O167</f>
        <v>Azambuja - Dig. Insights / Finance</v>
      </c>
      <c r="CE171" s="17" t="str">
        <f>'Raw Data'!P167</f>
        <v>Light User</v>
      </c>
      <c r="CF171" s="17" t="str">
        <f>'Raw Data'!Q167</f>
        <v>Weekly</v>
      </c>
    </row>
    <row r="172" ht="15.75" customHeight="1">
      <c r="A172" s="18">
        <f>'Raw Data'!$A168</f>
        <v>166</v>
      </c>
      <c r="B172" s="18" t="str">
        <f>'Raw Data'!$R168</f>
        <v>Daily</v>
      </c>
      <c r="C172" s="18">
        <f t="shared" si="1"/>
        <v>1</v>
      </c>
      <c r="D172" s="18" t="str">
        <f>'Raw Data'!$S168</f>
        <v>Brainstorming ideas, testing concepts, or getting feedback on my thinking, Writing or debugging code, scripts, or formulas, Editing or improving text I’ve already written (emails, documents, presentations), Building custom prompts, templates, or workflows that I reuse regularly</v>
      </c>
      <c r="E172" s="18">
        <f t="shared" si="2"/>
        <v>3</v>
      </c>
      <c r="F172" s="19">
        <f t="shared" si="3"/>
        <v>1</v>
      </c>
      <c r="G172" s="20" t="str">
        <f>'Raw Data'!T168</f>
        <v>I’ve created workflows that connect AI with other systems (Slack, Salesforce, email) using integrations or code</v>
      </c>
      <c r="H172" s="18">
        <f t="shared" si="4"/>
        <v>1</v>
      </c>
      <c r="I172" s="18" t="str">
        <f>'Raw Data'!$U168</f>
        <v>Create a systematic process where AI handles data analysis and summary generation consistently</v>
      </c>
      <c r="J172" s="18">
        <f t="shared" si="5"/>
        <v>1</v>
      </c>
      <c r="K172" s="18" t="str">
        <f>'Raw Data'!$V168</f>
        <v>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v>
      </c>
      <c r="L172" s="18" t="s">
        <v>695</v>
      </c>
      <c r="M172" s="21" t="str">
        <f>substitute('Prompt Template'!$A$2,$K$5,$L172)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week.&lt;/user_input&gt;</v>
      </c>
      <c r="N172" s="18">
        <f t="array" ref="N172">index('Response Scoring'!$C:$C,match($A172,'Response Scoring'!$A:$A,0))</f>
        <v>3</v>
      </c>
      <c r="O172" s="19">
        <f t="shared" si="6"/>
        <v>1</v>
      </c>
      <c r="P172" s="18" t="str">
        <f>'Raw Data'!$W168</f>
        <v>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v>
      </c>
      <c r="Q172" s="18" t="s">
        <v>696</v>
      </c>
      <c r="R172" s="21" t="str">
        <f>substitute('Prompt Template'!$B$2,$P$5,$Q172)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numbers.&lt;/user_input&gt;</v>
      </c>
      <c r="S172" s="18">
        <f t="array" ref="S172">index('Response Scoring'!$E:$E,match($A172,'Response Scoring'!$A:$A,0))</f>
        <v>2</v>
      </c>
      <c r="T172" s="19">
        <f t="shared" si="7"/>
        <v>0.6666666667</v>
      </c>
      <c r="U172" s="19">
        <f t="shared" si="8"/>
        <v>5.666666667</v>
      </c>
      <c r="V172" s="18" t="str">
        <f>'Raw Data'!$X168</f>
        <v>Analyzing presentation slides to evaluate both the visual design and written content for consistency</v>
      </c>
      <c r="W172" s="18">
        <f t="shared" si="9"/>
        <v>1</v>
      </c>
      <c r="X172" s="18" t="str">
        <f>'Raw Data'!$Y168</f>
        <v>Biases in answers, Hallucinations (generating false or misleading information)</v>
      </c>
      <c r="Y172" s="22">
        <f t="shared" si="10"/>
        <v>0.5</v>
      </c>
      <c r="Z172" s="18" t="str">
        <f>'Raw Data'!$Z168</f>
        <v>Only share information that you would be comfortable sharing internally with a colleague, Anonymize information by removing identifying details</v>
      </c>
      <c r="AA172" s="19">
        <f t="shared" si="11"/>
        <v>0.5</v>
      </c>
      <c r="AB172" s="18" t="str">
        <f>'Raw Data'!$AA168</f>
        <v>Always: I routinely cross-check AI outputs with reliable sources</v>
      </c>
      <c r="AC172" s="18">
        <f t="shared" si="12"/>
        <v>1</v>
      </c>
      <c r="AD172" s="18" t="str">
        <f>'Raw Data'!$AB168</f>
        <v>Use a different AI tool to review and verify the content, Cross-reference key claims with reliable external sources, Verify any calculations or data analysis independently, Ask the same AI tool to double-check its work for accuracy</v>
      </c>
      <c r="AE172" s="18">
        <f t="shared" si="13"/>
        <v>1</v>
      </c>
      <c r="AF172" s="23">
        <v>8.2</v>
      </c>
      <c r="AG172" s="18" t="str">
        <f>'Raw Data'!$AC168</f>
        <v>Frequently: I systematically refine prompts until I’m satisfied</v>
      </c>
      <c r="AH172" s="18">
        <f t="shared" si="14"/>
        <v>1</v>
      </c>
      <c r="AI172" s="18" t="str">
        <f>'Raw Data'!$AD168</f>
        <v>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v>
      </c>
      <c r="AJ172" s="18" t="s">
        <v>697</v>
      </c>
      <c r="AK172" s="21" t="str">
        <f>substitute('Prompt Template'!$C$2,$AI$5,$AJ172)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language.&lt;/user_input&gt;</v>
      </c>
      <c r="AL172" s="18">
        <f t="array" ref="AL172">index('Response Scoring'!$G:$G,match($A172,'Response Scoring'!$A:$A,0))</f>
        <v>3</v>
      </c>
      <c r="AM172" s="18">
        <f t="shared" si="15"/>
        <v>0.6</v>
      </c>
      <c r="AN172" s="18" t="str">
        <f>'Raw Data'!$AE168</f>
        <v>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v>
      </c>
      <c r="AO172" s="18" t="s">
        <v>698</v>
      </c>
      <c r="AP172" s="21" t="str">
        <f>substitute('Prompt Template'!$D$2,$AN$5,$AO172)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competitor.&lt;/user_input&gt;
</v>
      </c>
      <c r="AQ172" s="18">
        <f t="array" ref="AQ172">index('Response Scoring'!$I:$I,match($A172,'Response Scoring'!$A:$A,0))</f>
        <v>5</v>
      </c>
      <c r="AR172" s="18">
        <f t="shared" si="16"/>
        <v>1</v>
      </c>
      <c r="AS172" s="24">
        <f t="shared" si="17"/>
        <v>8.6</v>
      </c>
      <c r="AT172" s="24">
        <f t="shared" si="18"/>
        <v>6.8</v>
      </c>
      <c r="AU172" s="18">
        <f t="shared" si="19"/>
        <v>36.73333333</v>
      </c>
      <c r="AV172" s="24">
        <f t="shared" si="20"/>
        <v>73.46666667</v>
      </c>
      <c r="AW172" s="18" t="str">
        <f t="shared" si="21"/>
        <v>AI Practitioner</v>
      </c>
      <c r="AX172" s="18" t="str">
        <f>'Raw Data'!AF168</f>
        <v>ChatGPT, CoPilot, Gemini, DeepSeek, Claude, Mistral</v>
      </c>
      <c r="AY172" s="18" t="str">
        <f>'Raw Data'!AG168</f>
        <v>Yes</v>
      </c>
      <c r="AZ172" s="18" t="str">
        <f>'Raw Data'!AH168</f>
        <v/>
      </c>
      <c r="BA172" s="18" t="str">
        <f>'Raw Data'!AI168</f>
        <v/>
      </c>
      <c r="BB172" s="18" t="str">
        <f>'Raw Data'!AJ168</f>
        <v/>
      </c>
      <c r="BC172" s="18" t="str">
        <f>'Raw Data'!AK168</f>
        <v/>
      </c>
      <c r="BD172" s="18" t="str">
        <f>'Raw Data'!AL168</f>
        <v/>
      </c>
      <c r="BE172" s="18" t="str">
        <f>'Raw Data'!AM168</f>
        <v/>
      </c>
      <c r="BF172" s="18" t="str">
        <f>'Raw Data'!AN168</f>
        <v/>
      </c>
      <c r="BG172" s="18" t="str">
        <f>'Raw Data'!AO168</f>
        <v/>
      </c>
      <c r="BH172" s="18" t="str">
        <f>'Raw Data'!AP168</f>
        <v/>
      </c>
      <c r="BI172" s="18" t="str">
        <f>'Raw Data'!AQ168</f>
        <v/>
      </c>
      <c r="BJ172" s="18" t="str">
        <f>'Raw Data'!AR168</f>
        <v/>
      </c>
      <c r="BK172" s="18" t="str">
        <f>'Raw Data'!AS168</f>
        <v/>
      </c>
      <c r="BL172" s="18" t="str">
        <f>'Raw Data'!AT168</f>
        <v/>
      </c>
      <c r="BM172" s="18" t="str">
        <f>'Raw Data'!AU168</f>
        <v/>
      </c>
      <c r="BN172" s="18" t="str">
        <f>'Raw Data'!AV168</f>
        <v/>
      </c>
      <c r="BO172" s="18" t="str">
        <f>'Raw Data'!AW168</f>
        <v/>
      </c>
      <c r="BP172" s="18" t="str">
        <f>'Raw Data'!AX168</f>
        <v/>
      </c>
      <c r="BQ172" s="18" t="str">
        <f>'Raw Data'!AY168</f>
        <v/>
      </c>
      <c r="BR172" s="18" t="str">
        <f>'Raw Data'!AZ168</f>
        <v/>
      </c>
      <c r="BS172" s="18" t="str">
        <f>'Raw Data'!D168</f>
        <v/>
      </c>
      <c r="BT172" s="18" t="str">
        <f>'Raw Data'!E168</f>
        <v/>
      </c>
      <c r="BU172" s="18" t="str">
        <f>'Raw Data'!F168</f>
        <v>ZÉ</v>
      </c>
      <c r="BV172" s="25" t="str">
        <f>'Raw Data'!G168</f>
        <v>Operations</v>
      </c>
      <c r="BW172" s="25" t="str">
        <f t="shared" si="22"/>
        <v>#REF!</v>
      </c>
      <c r="BX172" s="25" t="str">
        <f>'Raw Data'!I168</f>
        <v>N/A</v>
      </c>
      <c r="BY172" s="18" t="str">
        <f>'Raw Data'!J168</f>
        <v/>
      </c>
      <c r="BZ172" s="18" t="str">
        <f>'Raw Data'!K168</f>
        <v/>
      </c>
      <c r="CA172" s="18" t="str">
        <f>'Raw Data'!L168</f>
        <v>Brazil</v>
      </c>
      <c r="CB172" s="18" t="str">
        <f>'Raw Data'!M168</f>
        <v>SAZ</v>
      </c>
      <c r="CC172" s="18" t="str">
        <f>'Raw Data'!N168</f>
        <v>Ambev</v>
      </c>
      <c r="CD172" s="25" t="str">
        <f>'Raw Data'!O168</f>
        <v>Sessin - Operations</v>
      </c>
      <c r="CE172" s="17" t="str">
        <f>'Raw Data'!P168</f>
        <v>Medium User</v>
      </c>
      <c r="CF172" s="17" t="str">
        <f>'Raw Data'!Q168</f>
        <v>Weekly</v>
      </c>
    </row>
    <row r="173" ht="15.75" customHeight="1">
      <c r="A173" s="18">
        <f>'Raw Data'!$A169</f>
        <v>167</v>
      </c>
      <c r="B173" s="18" t="str">
        <f>'Raw Data'!$R169</f>
        <v>Daily</v>
      </c>
      <c r="C173" s="18">
        <f t="shared" si="1"/>
        <v>1</v>
      </c>
      <c r="D173" s="18" t="str">
        <f>'Raw Data'!$S169</f>
        <v>Writing or debugging code, scripts, or formulas, Editing or improving text I’ve already written (emails, documents, presentations),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v>
      </c>
      <c r="E173" s="18">
        <f t="shared" si="2"/>
        <v>3</v>
      </c>
      <c r="F173" s="19">
        <f t="shared" si="3"/>
        <v>1</v>
      </c>
      <c r="G173" s="20" t="str">
        <f>'Raw Data'!T169</f>
        <v>I’ve built custom AI tools (CustomGPTs, Copilot Agents, Google Gems, Claude Projects) for repetitive tasks</v>
      </c>
      <c r="H173" s="18">
        <f t="shared" si="4"/>
        <v>0.75</v>
      </c>
      <c r="I173" s="18" t="str">
        <f>'Raw Data'!$U169</f>
        <v>Create a systematic process where AI handles data analysis and summary generation consistently</v>
      </c>
      <c r="J173" s="18">
        <f t="shared" si="5"/>
        <v>1</v>
      </c>
      <c r="K173" s="18" t="str">
        <f>'Raw Data'!$V169</f>
        <v>Pediria para a IA descrever um pouco sobre o assunto (História, relevância e importância, assuntos correlatos). Após isso, falaria para ela qual seria o meu objetivo, e com isso, criar um roteiro para essa apresentação, com tópicos e subtópicos</v>
      </c>
      <c r="L173" s="18" t="s">
        <v>699</v>
      </c>
      <c r="M173" s="21" t="str">
        <f>substitute('Prompt Template'!$A$2,$K$5,$L173)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descrever um pouco sobre o assunto (História, relevância e importância, assuntos correlatos). Após isso, falaria para ela qual seria o meu objetivo, e com isso, criar um roteiro para essa apresentação, com tópicos e subtópicos&lt;/user_input&gt;</v>
      </c>
      <c r="N173" s="18">
        <f t="array" ref="N173">index('Response Scoring'!$C:$C,match($A173,'Response Scoring'!$A:$A,0))</f>
        <v>2</v>
      </c>
      <c r="O173" s="19">
        <f t="shared" si="6"/>
        <v>0.6666666667</v>
      </c>
      <c r="P173" s="18" t="str">
        <f>'Raw Data'!$W169</f>
        <v>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v>
      </c>
      <c r="Q173" s="18" t="s">
        <v>700</v>
      </c>
      <c r="R173" s="21" t="str">
        <f>substitute('Prompt Template'!$B$2,$P$5,$Q173)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trabalho&lt;/user_input&gt;</v>
      </c>
      <c r="S173" s="18">
        <f t="array" ref="S173">index('Response Scoring'!$E:$E,match($A173,'Response Scoring'!$A:$A,0))</f>
        <v>3</v>
      </c>
      <c r="T173" s="19">
        <f t="shared" si="7"/>
        <v>1</v>
      </c>
      <c r="U173" s="19">
        <f t="shared" si="8"/>
        <v>5.416666667</v>
      </c>
      <c r="V173" s="18" t="str">
        <f>'Raw Data'!$X169</f>
        <v>Analyzing presentation slides to evaluate both the visual design and written content for consistency</v>
      </c>
      <c r="W173" s="18">
        <f t="shared" si="9"/>
        <v>1</v>
      </c>
      <c r="X173" s="18" t="str">
        <f>'Raw Data'!$Y169</f>
        <v>Hallucinations (generating false or misleading information), Biases in answers</v>
      </c>
      <c r="Y173" s="22">
        <f t="shared" si="10"/>
        <v>0.5</v>
      </c>
      <c r="Z173" s="18" t="str">
        <f>'Raw Data'!$Z169</f>
        <v>Verify that the AI tool has SSL/HTTPS encryption before using it, Only share information that you would be comfortable sharing internally with a colleague</v>
      </c>
      <c r="AA173" s="19">
        <f t="shared" si="11"/>
        <v>0</v>
      </c>
      <c r="AB173" s="18" t="str">
        <f>'Raw Data'!$AA169</f>
        <v>Always: I routinely cross-check AI outputs with reliable sources</v>
      </c>
      <c r="AC173" s="18">
        <f t="shared" si="12"/>
        <v>1</v>
      </c>
      <c r="AD173" s="18" t="str">
        <f>'Raw Data'!$AB169</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73" s="18">
        <f t="shared" si="13"/>
        <v>0</v>
      </c>
      <c r="AF173" s="23">
        <v>7.7</v>
      </c>
      <c r="AG173" s="18" t="str">
        <f>'Raw Data'!$AC169</f>
        <v>Frequently: I systematically refine prompts until I’m satisfied</v>
      </c>
      <c r="AH173" s="18">
        <f t="shared" si="14"/>
        <v>1</v>
      </c>
      <c r="AI173" s="18" t="str">
        <f>'Raw Data'!$AD169</f>
        <v>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v>
      </c>
      <c r="AJ173" s="18" t="s">
        <v>701</v>
      </c>
      <c r="AK173" s="21" t="str">
        <f>substitute('Prompt Template'!$C$2,$AI$5,$AJ173)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qualitativos?&lt;/user_input&gt;</v>
      </c>
      <c r="AL173" s="18">
        <f t="array" ref="AL173">index('Response Scoring'!$G:$G,match($A173,'Response Scoring'!$A:$A,0))</f>
        <v>3</v>
      </c>
      <c r="AM173" s="18">
        <f t="shared" si="15"/>
        <v>0.6</v>
      </c>
      <c r="AN173" s="18" t="str">
        <f>'Raw Data'!$AE169</f>
        <v>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v>
      </c>
      <c r="AO173" s="18" t="s">
        <v>702</v>
      </c>
      <c r="AP173" s="21" t="str">
        <f>substitute('Prompt Template'!$D$2,$AN$5,$AO173)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direta.&lt;/user_input&gt;
</v>
      </c>
      <c r="AQ173" s="18">
        <f t="array" ref="AQ173">index('Response Scoring'!$I:$I,match($A173,'Response Scoring'!$A:$A,0))</f>
        <v>4</v>
      </c>
      <c r="AR173" s="18">
        <f t="shared" si="16"/>
        <v>0.8</v>
      </c>
      <c r="AS173" s="24">
        <f t="shared" si="17"/>
        <v>7.6</v>
      </c>
      <c r="AT173" s="24">
        <f t="shared" si="18"/>
        <v>6.8</v>
      </c>
      <c r="AU173" s="18">
        <f t="shared" si="19"/>
        <v>33.73333333</v>
      </c>
      <c r="AV173" s="24">
        <f t="shared" si="20"/>
        <v>67.46666667</v>
      </c>
      <c r="AW173" s="18" t="str">
        <f t="shared" si="21"/>
        <v>AI Practitioner</v>
      </c>
      <c r="AX173" s="18" t="str">
        <f>'Raw Data'!AF169</f>
        <v>CoPilot, ChatGPT, Gemini</v>
      </c>
      <c r="AY173" s="18" t="str">
        <f>'Raw Data'!AG169</f>
        <v>Yes</v>
      </c>
      <c r="AZ173" s="18" t="str">
        <f>'Raw Data'!AH169</f>
        <v/>
      </c>
      <c r="BA173" s="18" t="str">
        <f>'Raw Data'!AI169</f>
        <v/>
      </c>
      <c r="BB173" s="18" t="str">
        <f>'Raw Data'!AJ169</f>
        <v/>
      </c>
      <c r="BC173" s="18" t="str">
        <f>'Raw Data'!AK169</f>
        <v/>
      </c>
      <c r="BD173" s="18" t="str">
        <f>'Raw Data'!AL169</f>
        <v/>
      </c>
      <c r="BE173" s="18" t="str">
        <f>'Raw Data'!AM169</f>
        <v/>
      </c>
      <c r="BF173" s="18" t="str">
        <f>'Raw Data'!AN169</f>
        <v/>
      </c>
      <c r="BG173" s="18" t="str">
        <f>'Raw Data'!AO169</f>
        <v/>
      </c>
      <c r="BH173" s="18" t="str">
        <f>'Raw Data'!AP169</f>
        <v/>
      </c>
      <c r="BI173" s="18" t="str">
        <f>'Raw Data'!AQ169</f>
        <v/>
      </c>
      <c r="BJ173" s="18" t="str">
        <f>'Raw Data'!AR169</f>
        <v/>
      </c>
      <c r="BK173" s="18" t="str">
        <f>'Raw Data'!AS169</f>
        <v/>
      </c>
      <c r="BL173" s="18" t="str">
        <f>'Raw Data'!AT169</f>
        <v/>
      </c>
      <c r="BM173" s="18" t="str">
        <f>'Raw Data'!AU169</f>
        <v/>
      </c>
      <c r="BN173" s="18" t="str">
        <f>'Raw Data'!AV169</f>
        <v/>
      </c>
      <c r="BO173" s="18" t="str">
        <f>'Raw Data'!AW169</f>
        <v/>
      </c>
      <c r="BP173" s="18" t="str">
        <f>'Raw Data'!AX169</f>
        <v/>
      </c>
      <c r="BQ173" s="18" t="str">
        <f>'Raw Data'!AY169</f>
        <v/>
      </c>
      <c r="BR173" s="18" t="str">
        <f>'Raw Data'!AZ169</f>
        <v/>
      </c>
      <c r="BS173" s="18" t="str">
        <f>'Raw Data'!D169</f>
        <v/>
      </c>
      <c r="BT173" s="18" t="str">
        <f>'Raw Data'!E169</f>
        <v/>
      </c>
      <c r="BU173" s="18" t="str">
        <f>'Raw Data'!F169</f>
        <v>ZÉ</v>
      </c>
      <c r="BV173" s="25" t="str">
        <f>'Raw Data'!G169</f>
        <v>Operations</v>
      </c>
      <c r="BW173" s="25" t="str">
        <f t="shared" si="22"/>
        <v>#REF!</v>
      </c>
      <c r="BX173" s="25" t="str">
        <f>'Raw Data'!I169</f>
        <v>N/A</v>
      </c>
      <c r="BY173" s="18" t="str">
        <f>'Raw Data'!J169</f>
        <v/>
      </c>
      <c r="BZ173" s="18" t="str">
        <f>'Raw Data'!K169</f>
        <v/>
      </c>
      <c r="CA173" s="18" t="str">
        <f>'Raw Data'!L169</f>
        <v>Brazil</v>
      </c>
      <c r="CB173" s="18" t="str">
        <f>'Raw Data'!M169</f>
        <v>SAZ</v>
      </c>
      <c r="CC173" s="18" t="str">
        <f>'Raw Data'!N169</f>
        <v>Ambev</v>
      </c>
      <c r="CD173" s="25" t="str">
        <f>'Raw Data'!O169</f>
        <v>Sessin - Operations</v>
      </c>
      <c r="CE173" s="17" t="str">
        <f>'Raw Data'!P169</f>
        <v>Medium User</v>
      </c>
      <c r="CF173" s="17" t="str">
        <f>'Raw Data'!Q169</f>
        <v>Weekly</v>
      </c>
    </row>
    <row r="174" ht="15.75" customHeight="1">
      <c r="A174" s="18">
        <f>'Raw Data'!$A170</f>
        <v>168</v>
      </c>
      <c r="B174" s="18" t="str">
        <f>'Raw Data'!$R170</f>
        <v>Daily</v>
      </c>
      <c r="C174" s="18">
        <f t="shared" si="1"/>
        <v>1</v>
      </c>
      <c r="D174" s="18" t="str">
        <f>'Raw Data'!$S170</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74" s="18">
        <f t="shared" si="2"/>
        <v>3</v>
      </c>
      <c r="F174" s="19">
        <f t="shared" si="3"/>
        <v>1</v>
      </c>
      <c r="G174" s="20" t="str">
        <f>'Raw Data'!T170</f>
        <v>I’ve built custom AI tools (CustomGPTs, Copilot Agents, Google Gems, Claude Projects) for repetitive tasks</v>
      </c>
      <c r="H174" s="18">
        <f t="shared" si="4"/>
        <v>0.75</v>
      </c>
      <c r="I174" s="18" t="str">
        <f>'Raw Data'!$U170</f>
        <v>Create a systematic process where AI handles data analysis and summary generation consistently</v>
      </c>
      <c r="J174" s="18">
        <f t="shared" si="5"/>
        <v>1</v>
      </c>
      <c r="K174" s="18" t="str">
        <f>'Raw Data'!$V170</f>
        <v>usaria como aceleradora do meu ramp-up: primeiro para mapear rapidamente os conceitos essenciais do tema, identificar tendencias e levantar perguntar certas. Depois, para estruturarar uma narrativa clara, testar diferentes ângulos e refinar a comunicação.</v>
      </c>
      <c r="L174" s="18" t="s">
        <v>703</v>
      </c>
      <c r="M174" s="21" t="str">
        <f>substitute('Prompt Template'!$A$2,$K$5,$L174)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aceleradora do meu ramp-up: primeiro para mapear rapidamente os conceitos essenciais do tema, identificar tendencias e levantar perguntar certas. Depois, para estruturarar uma narrativa clara, testar diferentes ângulos e refinar a comunicação.&lt;/user_input&gt;</v>
      </c>
      <c r="N174" s="18">
        <f t="array" ref="N174">index('Response Scoring'!$C:$C,match($A174,'Response Scoring'!$A:$A,0))</f>
        <v>2</v>
      </c>
      <c r="O174" s="19">
        <f t="shared" si="6"/>
        <v>0.6666666667</v>
      </c>
      <c r="P174" s="18" t="str">
        <f>'Raw Data'!$W170</f>
        <v>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v>
      </c>
      <c r="Q174" s="18" t="s">
        <v>704</v>
      </c>
      <c r="R174" s="21" t="str">
        <f>substitute('Prompt Template'!$B$2,$P$5,$Q174)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backlog&lt;/user_input&gt;</v>
      </c>
      <c r="S174" s="18">
        <f t="array" ref="S174">index('Response Scoring'!$E:$E,match($A174,'Response Scoring'!$A:$A,0))</f>
        <v>3</v>
      </c>
      <c r="T174" s="19">
        <f t="shared" si="7"/>
        <v>1</v>
      </c>
      <c r="U174" s="19">
        <f t="shared" si="8"/>
        <v>5.416666667</v>
      </c>
      <c r="V174" s="18" t="str">
        <f>'Raw Data'!$X170</f>
        <v>Analyzing presentation slides to evaluate both the visual design and written content for consistency</v>
      </c>
      <c r="W174" s="18">
        <f t="shared" si="9"/>
        <v>1</v>
      </c>
      <c r="X174" s="18" t="str">
        <f>'Raw Data'!$Y170</f>
        <v>Hallucinations (generating false or misleading information), Biases in answers, Data privacy concerns when information is shared with an LLM, Vulnerability to manipulation by bad actors</v>
      </c>
      <c r="Y174" s="22">
        <f t="shared" si="10"/>
        <v>1</v>
      </c>
      <c r="Z174" s="18" t="str">
        <f>'Raw Data'!$Z170</f>
        <v>Anonymize information by removing identifying details, Use secure company instances or enterprise plans when available, Only share information that you would be comfortable sharing internally with a colleague</v>
      </c>
      <c r="AA174" s="19">
        <f t="shared" si="11"/>
        <v>1</v>
      </c>
      <c r="AB174" s="18" t="str">
        <f>'Raw Data'!$AA170</f>
        <v>Sometimes: I do a quick check against known data or references</v>
      </c>
      <c r="AC174" s="18">
        <f t="shared" si="12"/>
        <v>0.67</v>
      </c>
      <c r="AD174" s="18" t="str">
        <f>'Raw Data'!$AB170</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 Check if the response uses confident language and specific details</v>
      </c>
      <c r="AE174" s="18">
        <f t="shared" si="13"/>
        <v>0</v>
      </c>
      <c r="AF174" s="23">
        <v>9.7</v>
      </c>
      <c r="AG174" s="18" t="str">
        <f>'Raw Data'!$AC170</f>
        <v>Sometimes: I iterate 2–3 times to reach a good result</v>
      </c>
      <c r="AH174" s="18">
        <f t="shared" si="14"/>
        <v>0.67</v>
      </c>
      <c r="AI174" s="18" t="str">
        <f>'Raw Data'!$AD170</f>
        <v>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v>
      </c>
      <c r="AJ174" s="18" t="s">
        <v>705</v>
      </c>
      <c r="AK174" s="21" t="str">
        <f>substitute('Prompt Template'!$C$2,$AI$5,$AJ174)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informada.&lt;/user_input&gt;</v>
      </c>
      <c r="AL174" s="18">
        <f t="array" ref="AL174">index('Response Scoring'!$G:$G,match($A174,'Response Scoring'!$A:$A,0))</f>
        <v>4</v>
      </c>
      <c r="AM174" s="18">
        <f t="shared" si="15"/>
        <v>0.8</v>
      </c>
      <c r="AN174" s="18" t="str">
        <f>'Raw Data'!$AE170</f>
        <v>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v>
      </c>
      <c r="AO174" s="18" t="s">
        <v>706</v>
      </c>
      <c r="AP174" s="21" t="str">
        <f>substitute('Prompt Template'!$D$2,$AN$5,$AO174)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acionáveis&lt;/user_input&gt;
</v>
      </c>
      <c r="AQ174" s="18">
        <f t="array" ref="AQ174">index('Response Scoring'!$I:$I,match($A174,'Response Scoring'!$A:$A,0))</f>
        <v>3</v>
      </c>
      <c r="AR174" s="18">
        <f t="shared" si="16"/>
        <v>0.6</v>
      </c>
      <c r="AS174" s="24">
        <f t="shared" si="17"/>
        <v>6.805</v>
      </c>
      <c r="AT174" s="24">
        <f t="shared" si="18"/>
        <v>7.74</v>
      </c>
      <c r="AU174" s="18">
        <f t="shared" si="19"/>
        <v>34.14333333</v>
      </c>
      <c r="AV174" s="24">
        <f t="shared" si="20"/>
        <v>68.28666667</v>
      </c>
      <c r="AW174" s="18" t="str">
        <f t="shared" si="21"/>
        <v>AI Practitioner</v>
      </c>
      <c r="AX174" s="18" t="str">
        <f>'Raw Data'!AF170</f>
        <v>ChatGPT, replit</v>
      </c>
      <c r="AY174" s="18" t="str">
        <f>'Raw Data'!AG170</f>
        <v>Yes</v>
      </c>
      <c r="AZ174" s="18" t="str">
        <f>'Raw Data'!AH170</f>
        <v/>
      </c>
      <c r="BA174" s="18" t="str">
        <f>'Raw Data'!AI170</f>
        <v/>
      </c>
      <c r="BB174" s="18" t="str">
        <f>'Raw Data'!AJ170</f>
        <v/>
      </c>
      <c r="BC174" s="18" t="str">
        <f>'Raw Data'!AK170</f>
        <v/>
      </c>
      <c r="BD174" s="18" t="str">
        <f>'Raw Data'!AL170</f>
        <v/>
      </c>
      <c r="BE174" s="18" t="str">
        <f>'Raw Data'!AM170</f>
        <v/>
      </c>
      <c r="BF174" s="18" t="str">
        <f>'Raw Data'!AN170</f>
        <v/>
      </c>
      <c r="BG174" s="18" t="str">
        <f>'Raw Data'!AO170</f>
        <v/>
      </c>
      <c r="BH174" s="18" t="str">
        <f>'Raw Data'!AP170</f>
        <v/>
      </c>
      <c r="BI174" s="18" t="str">
        <f>'Raw Data'!AQ170</f>
        <v/>
      </c>
      <c r="BJ174" s="18" t="str">
        <f>'Raw Data'!AR170</f>
        <v/>
      </c>
      <c r="BK174" s="18" t="str">
        <f>'Raw Data'!AS170</f>
        <v/>
      </c>
      <c r="BL174" s="18" t="str">
        <f>'Raw Data'!AT170</f>
        <v/>
      </c>
      <c r="BM174" s="18" t="str">
        <f>'Raw Data'!AU170</f>
        <v/>
      </c>
      <c r="BN174" s="18" t="str">
        <f>'Raw Data'!AV170</f>
        <v/>
      </c>
      <c r="BO174" s="18" t="str">
        <f>'Raw Data'!AW170</f>
        <v/>
      </c>
      <c r="BP174" s="18" t="str">
        <f>'Raw Data'!AX170</f>
        <v/>
      </c>
      <c r="BQ174" s="18" t="str">
        <f>'Raw Data'!AY170</f>
        <v/>
      </c>
      <c r="BR174" s="18" t="str">
        <f>'Raw Data'!AZ170</f>
        <v/>
      </c>
      <c r="BS174" s="18" t="str">
        <f>'Raw Data'!D170</f>
        <v/>
      </c>
      <c r="BT174" s="18" t="str">
        <f>'Raw Data'!E170</f>
        <v/>
      </c>
      <c r="BU174" s="18" t="str">
        <f>'Raw Data'!F170</f>
        <v>DTC GHQ</v>
      </c>
      <c r="BV174" s="25" t="str">
        <f>'Raw Data'!G170</f>
        <v>Product Design</v>
      </c>
      <c r="BW174" s="25" t="str">
        <f t="shared" si="22"/>
        <v>#REF!</v>
      </c>
      <c r="BX174" s="25" t="str">
        <f>'Raw Data'!I170</f>
        <v>N/A</v>
      </c>
      <c r="BY174" s="18" t="str">
        <f>'Raw Data'!J170</f>
        <v/>
      </c>
      <c r="BZ174" s="18" t="str">
        <f>'Raw Data'!K170</f>
        <v/>
      </c>
      <c r="CA174" s="18" t="str">
        <f>'Raw Data'!L170</f>
        <v>Brazil</v>
      </c>
      <c r="CB174" s="18" t="str">
        <f>'Raw Data'!M170</f>
        <v>Growth Group</v>
      </c>
      <c r="CC174" s="18" t="str">
        <f>'Raw Data'!N170</f>
        <v>AB Inbev </v>
      </c>
      <c r="CD174" s="25" t="str">
        <f>'Raw Data'!O170</f>
        <v>Fernanda Faria - Product Design</v>
      </c>
      <c r="CE174" s="17" t="str">
        <f>'Raw Data'!P170</f>
        <v>Heavy User</v>
      </c>
      <c r="CF174" s="17" t="str">
        <f>'Raw Data'!Q170</f>
        <v>Daily</v>
      </c>
    </row>
    <row r="175" ht="15.75" customHeight="1">
      <c r="A175" s="18">
        <f>'Raw Data'!$A171</f>
        <v>169</v>
      </c>
      <c r="B175" s="18" t="str">
        <f>'Raw Data'!$R171</f>
        <v>Daily</v>
      </c>
      <c r="C175" s="18">
        <f t="shared" si="1"/>
        <v>1</v>
      </c>
      <c r="D175" s="18" t="str">
        <f>'Raw Data'!$S171</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 Using AI for vibe coding to prototype solutions, apps, or products</v>
      </c>
      <c r="E175" s="18">
        <f t="shared" si="2"/>
        <v>3</v>
      </c>
      <c r="F175" s="19">
        <f t="shared" si="3"/>
        <v>1</v>
      </c>
      <c r="G175" s="20" t="str">
        <f>'Raw Data'!T171</f>
        <v>I’ve built custom AI tools (CustomGPTs, Copilot Agents, Google Gems, Claude Projects) for repetitive tasks</v>
      </c>
      <c r="H175" s="18">
        <f t="shared" si="4"/>
        <v>0.75</v>
      </c>
      <c r="I175" s="18" t="str">
        <f>'Raw Data'!$U171</f>
        <v>Create a systematic process where AI handles data analysis and summary generation consistently</v>
      </c>
      <c r="J175" s="18">
        <f t="shared" si="5"/>
        <v>1</v>
      </c>
      <c r="K175" s="18" t="str">
        <f>'Raw Data'!$V171</f>
        <v>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v>
      </c>
      <c r="L175" s="18" t="s">
        <v>707</v>
      </c>
      <c r="M175" s="21" t="str">
        <f>substitute('Prompt Template'!$A$2,$K$5,$L175)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problema.&lt;/user_input&gt;</v>
      </c>
      <c r="N175" s="18">
        <f t="array" ref="N175">index('Response Scoring'!$C:$C,match($A175,'Response Scoring'!$A:$A,0))</f>
        <v>3</v>
      </c>
      <c r="O175" s="19">
        <f t="shared" si="6"/>
        <v>1</v>
      </c>
      <c r="P175" s="18" t="str">
        <f>'Raw Data'!$W171</f>
        <v>Hoje estou usando no cenário de analisar as conversas e entender porque o chatbot não conseguiu esclarecer a dúvida do cliente e, foi necessário o atendimento humano, a ideia é entender como melhorar a performance do bot e identificar furos em processos.</v>
      </c>
      <c r="Q175" s="18" t="s">
        <v>708</v>
      </c>
      <c r="R175" s="21" t="str">
        <f>substitute('Prompt Template'!$B$2,$P$5,$Q175)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estou usando no cenário de analisar as conversas e entender porque o chatbot não conseguiu esclarecer a dúvida do cliente e, foi necessário o atendimento humano, a ideia é entender como melhorar a performance do bot e identificar furos em processos.&lt;/user_input&gt;</v>
      </c>
      <c r="S175" s="18">
        <f t="array" ref="S175">index('Response Scoring'!$E:$E,match($A175,'Response Scoring'!$A:$A,0))</f>
        <v>3</v>
      </c>
      <c r="T175" s="19">
        <f t="shared" si="7"/>
        <v>1</v>
      </c>
      <c r="U175" s="19">
        <f t="shared" si="8"/>
        <v>5.75</v>
      </c>
      <c r="V175" s="18" t="str">
        <f>'Raw Data'!$X171</f>
        <v>Analyzing presentation slides to evaluate both the visual design and written content for consistency</v>
      </c>
      <c r="W175" s="18">
        <f t="shared" si="9"/>
        <v>1</v>
      </c>
      <c r="X175" s="18" t="str">
        <f>'Raw Data'!$Y171</f>
        <v>Data privacy concerns when information is shared with an LLM, Vulnerability to manipulation by bad actors, Hallucinations (generating false or misleading information)</v>
      </c>
      <c r="Y175" s="22">
        <f t="shared" si="10"/>
        <v>0.75</v>
      </c>
      <c r="Z175" s="18" t="str">
        <f>'Raw Data'!$Z171</f>
        <v>Use secure company instances or enterprise plans when available</v>
      </c>
      <c r="AA175" s="19">
        <f t="shared" si="11"/>
        <v>0.5</v>
      </c>
      <c r="AB175" s="18" t="str">
        <f>'Raw Data'!$AA171</f>
        <v>Sometimes: I do a quick check against known data or references</v>
      </c>
      <c r="AC175" s="18">
        <f t="shared" si="12"/>
        <v>0.67</v>
      </c>
      <c r="AD175" s="18" t="str">
        <f>'Raw Data'!$AB171</f>
        <v>Cross-reference key claims with reliable external sources, Use a different AI tool to review and verify the content, Look for professional formatting and proper grammar</v>
      </c>
      <c r="AE175" s="18">
        <f t="shared" si="13"/>
        <v>0</v>
      </c>
      <c r="AF175" s="23">
        <v>6.8</v>
      </c>
      <c r="AG175" s="18" t="str">
        <f>'Raw Data'!$AC171</f>
        <v>Sometimes: I iterate 2–3 times to reach a good result</v>
      </c>
      <c r="AH175" s="18">
        <f t="shared" si="14"/>
        <v>0.67</v>
      </c>
      <c r="AI175" s="18" t="str">
        <f>'Raw Data'!$AD171</f>
        <v>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v>
      </c>
      <c r="AJ175" s="18" t="s">
        <v>709</v>
      </c>
      <c r="AK175" s="21" t="str">
        <f>substitute('Prompt Template'!$C$2,$AI$5,$AJ175)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tema.&lt;/user_input&gt;</v>
      </c>
      <c r="AL175" s="18">
        <f t="array" ref="AL175">index('Response Scoring'!$G:$G,match($A175,'Response Scoring'!$A:$A,0))</f>
        <v>4</v>
      </c>
      <c r="AM175" s="18">
        <f t="shared" si="15"/>
        <v>0.8</v>
      </c>
      <c r="AN175" s="18" t="str">
        <f>'Raw Data'!$AE171</f>
        <v>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v>
      </c>
      <c r="AO175" s="18" t="s">
        <v>710</v>
      </c>
      <c r="AP175" s="21" t="str">
        <f>substitute('Prompt Template'!$D$2,$AN$5,$AO175)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estratégicas.&lt;/user_input&gt;
</v>
      </c>
      <c r="AQ175" s="18">
        <f t="array" ref="AQ175">index('Response Scoring'!$I:$I,match($A175,'Response Scoring'!$A:$A,0))</f>
        <v>4</v>
      </c>
      <c r="AR175" s="18">
        <f t="shared" si="16"/>
        <v>0.8</v>
      </c>
      <c r="AS175" s="24">
        <f t="shared" si="17"/>
        <v>7.805</v>
      </c>
      <c r="AT175" s="24">
        <f t="shared" si="18"/>
        <v>7.74</v>
      </c>
      <c r="AU175" s="18">
        <f t="shared" si="19"/>
        <v>33.91</v>
      </c>
      <c r="AV175" s="24">
        <f t="shared" si="20"/>
        <v>67.82</v>
      </c>
      <c r="AW175" s="18" t="str">
        <f t="shared" si="21"/>
        <v>AI Practitioner</v>
      </c>
      <c r="AX175" s="18" t="str">
        <f>'Raw Data'!AF171</f>
        <v>ChatGPT, CoPilot</v>
      </c>
      <c r="AY175" s="18" t="str">
        <f>'Raw Data'!AG171</f>
        <v>No</v>
      </c>
      <c r="AZ175" s="18" t="str">
        <f>'Raw Data'!AH171</f>
        <v/>
      </c>
      <c r="BA175" s="18" t="str">
        <f>'Raw Data'!AI171</f>
        <v/>
      </c>
      <c r="BB175" s="18" t="str">
        <f>'Raw Data'!AJ171</f>
        <v/>
      </c>
      <c r="BC175" s="18" t="str">
        <f>'Raw Data'!AK171</f>
        <v/>
      </c>
      <c r="BD175" s="18" t="str">
        <f>'Raw Data'!AL171</f>
        <v/>
      </c>
      <c r="BE175" s="18" t="str">
        <f>'Raw Data'!AM171</f>
        <v/>
      </c>
      <c r="BF175" s="18" t="str">
        <f>'Raw Data'!AN171</f>
        <v/>
      </c>
      <c r="BG175" s="18" t="str">
        <f>'Raw Data'!AO171</f>
        <v/>
      </c>
      <c r="BH175" s="18" t="str">
        <f>'Raw Data'!AP171</f>
        <v/>
      </c>
      <c r="BI175" s="18" t="str">
        <f>'Raw Data'!AQ171</f>
        <v/>
      </c>
      <c r="BJ175" s="18" t="str">
        <f>'Raw Data'!AR171</f>
        <v/>
      </c>
      <c r="BK175" s="18" t="str">
        <f>'Raw Data'!AS171</f>
        <v/>
      </c>
      <c r="BL175" s="18" t="str">
        <f>'Raw Data'!AT171</f>
        <v/>
      </c>
      <c r="BM175" s="18" t="str">
        <f>'Raw Data'!AU171</f>
        <v/>
      </c>
      <c r="BN175" s="18" t="str">
        <f>'Raw Data'!AV171</f>
        <v/>
      </c>
      <c r="BO175" s="18" t="str">
        <f>'Raw Data'!AW171</f>
        <v/>
      </c>
      <c r="BP175" s="18" t="str">
        <f>'Raw Data'!AX171</f>
        <v/>
      </c>
      <c r="BQ175" s="18" t="str">
        <f>'Raw Data'!AY171</f>
        <v/>
      </c>
      <c r="BR175" s="18" t="str">
        <f>'Raw Data'!AZ171</f>
        <v/>
      </c>
      <c r="BS175" s="18" t="str">
        <f>'Raw Data'!D171</f>
        <v/>
      </c>
      <c r="BT175" s="18" t="str">
        <f>'Raw Data'!E171</f>
        <v/>
      </c>
      <c r="BU175" s="18" t="str">
        <f>'Raw Data'!F171</f>
        <v>DTC GHQ</v>
      </c>
      <c r="BV175" s="25" t="str">
        <f>'Raw Data'!G171</f>
        <v>Product Design</v>
      </c>
      <c r="BW175" s="25" t="str">
        <f t="shared" si="22"/>
        <v>#REF!</v>
      </c>
      <c r="BX175" s="25" t="str">
        <f>'Raw Data'!I171</f>
        <v>N/A</v>
      </c>
      <c r="BY175" s="18" t="str">
        <f>'Raw Data'!J171</f>
        <v/>
      </c>
      <c r="BZ175" s="18" t="str">
        <f>'Raw Data'!K171</f>
        <v/>
      </c>
      <c r="CA175" s="18" t="str">
        <f>'Raw Data'!L171</f>
        <v>#N/A</v>
      </c>
      <c r="CB175" s="18" t="str">
        <f>'Raw Data'!M171</f>
        <v>Growth Group</v>
      </c>
      <c r="CC175" s="18" t="str">
        <f>'Raw Data'!N171</f>
        <v>External</v>
      </c>
      <c r="CD175" s="25" t="str">
        <f>'Raw Data'!O171</f>
        <v>Fernanda Faria - Product Design</v>
      </c>
      <c r="CE175" s="17" t="str">
        <f>'Raw Data'!P171</f>
        <v>Light User</v>
      </c>
      <c r="CF175" s="17" t="str">
        <f>'Raw Data'!Q171</f>
        <v>Daily</v>
      </c>
    </row>
    <row r="176" ht="15.75" customHeight="1">
      <c r="A176" s="18">
        <f>'Raw Data'!$A172</f>
        <v>170</v>
      </c>
      <c r="B176" s="18" t="str">
        <f>'Raw Data'!$R172</f>
        <v>Weekly</v>
      </c>
      <c r="C176" s="18">
        <f t="shared" si="1"/>
        <v>0.5</v>
      </c>
      <c r="D176" s="18" t="str">
        <f>'Raw Data'!$S172</f>
        <v>Getting quick answers to specific questions or looking up information, Editing or improving text I’ve already written (emails, documents, presentations), Writing or debugging code, scripts, or formulas, Analyzing data or documents to extract insights or summaries</v>
      </c>
      <c r="E176" s="18">
        <f t="shared" si="2"/>
        <v>2</v>
      </c>
      <c r="F176" s="19">
        <f t="shared" si="3"/>
        <v>0.6666666667</v>
      </c>
      <c r="G176" s="20" t="str">
        <f>'Raw Data'!T172</f>
        <v>I create fresh prompts each time I use AI</v>
      </c>
      <c r="H176" s="18">
        <f t="shared" si="4"/>
        <v>0.25</v>
      </c>
      <c r="I176" s="18" t="str">
        <f>'Raw Data'!$U172</f>
        <v>Ask AI to write the summary after you’ve analyzed all the data</v>
      </c>
      <c r="J176" s="18">
        <f t="shared" si="5"/>
        <v>0.33</v>
      </c>
      <c r="K176" s="18" t="str">
        <f>'Raw Data'!$V172</f>
        <v>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v>
      </c>
      <c r="L176" s="18" t="s">
        <v>711</v>
      </c>
      <c r="M176" s="21" t="str">
        <f>substitute('Prompt Template'!$A$2,$K$5,$L176)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ver.&lt;/user_input&gt;</v>
      </c>
      <c r="N176" s="18">
        <f t="array" ref="N176">index('Response Scoring'!$C:$C,match($A176,'Response Scoring'!$A:$A,0))</f>
        <v>1</v>
      </c>
      <c r="O176" s="19">
        <f t="shared" si="6"/>
        <v>0.3333333333</v>
      </c>
      <c r="P176" s="18" t="str">
        <f>'Raw Data'!$W172</f>
        <v>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v>
      </c>
      <c r="Q176" s="18" t="s">
        <v>712</v>
      </c>
      <c r="R176" s="21" t="str">
        <f>substitute('Prompt Template'!$B$2,$P$5,$Q176)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facilidade.&lt;/user_input&gt;</v>
      </c>
      <c r="S176" s="18">
        <f t="array" ref="S176">index('Response Scoring'!$E:$E,match($A176,'Response Scoring'!$A:$A,0))</f>
        <v>3</v>
      </c>
      <c r="T176" s="19">
        <f t="shared" si="7"/>
        <v>1</v>
      </c>
      <c r="U176" s="19">
        <f t="shared" si="8"/>
        <v>3.08</v>
      </c>
      <c r="V176" s="18" t="str">
        <f>'Raw Data'!$X172</f>
        <v>Providing real-time updates on breaking news events happening right now</v>
      </c>
      <c r="W176" s="18">
        <f t="shared" si="9"/>
        <v>0</v>
      </c>
      <c r="X176" s="18" t="str">
        <f>'Raw Data'!$Y172</f>
        <v>Hallucinations (generating false or misleading information), Data privacy concerns when information is shared with an LLM, Vulnerability to manipulation by bad actors</v>
      </c>
      <c r="Y176" s="22">
        <f t="shared" si="10"/>
        <v>0.75</v>
      </c>
      <c r="Z176" s="18" t="str">
        <f>'Raw Data'!$Z172</f>
        <v>Anonymize information by removing identifying details, Use secure company instances or enterprise plans when available</v>
      </c>
      <c r="AA176" s="19">
        <f t="shared" si="11"/>
        <v>1</v>
      </c>
      <c r="AB176" s="18" t="str">
        <f>'Raw Data'!$AA172</f>
        <v>Always: I routinely cross-check AI outputs with reliable sources</v>
      </c>
      <c r="AC176" s="18">
        <f t="shared" si="12"/>
        <v>1</v>
      </c>
      <c r="AD176" s="18" t="str">
        <f>'Raw Data'!$AB172</f>
        <v>Cross-reference key claims with reliable external sources, Verify any calculations or data analysis independently, Look for professional formatting and proper grammar</v>
      </c>
      <c r="AE176" s="18">
        <f t="shared" si="13"/>
        <v>0</v>
      </c>
      <c r="AF176" s="23">
        <v>7.0</v>
      </c>
      <c r="AG176" s="18" t="str">
        <f>'Raw Data'!$AC172</f>
        <v>Sometimes: I iterate 2–3 times to reach a good result</v>
      </c>
      <c r="AH176" s="18">
        <f t="shared" si="14"/>
        <v>0.67</v>
      </c>
      <c r="AI176" s="18" t="str">
        <f>'Raw Data'!$AD172</f>
        <v>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v>
      </c>
      <c r="AJ176" s="18" t="s">
        <v>713</v>
      </c>
      <c r="AK176" s="21" t="str">
        <f>substitute('Prompt Template'!$C$2,$AI$5,$AJ176)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proposta.&lt;/user_input&gt;</v>
      </c>
      <c r="AL176" s="18">
        <f t="array" ref="AL176">index('Response Scoring'!$G:$G,match($A176,'Response Scoring'!$A:$A,0))</f>
        <v>4</v>
      </c>
      <c r="AM176" s="18">
        <f t="shared" si="15"/>
        <v>0.8</v>
      </c>
      <c r="AN176" s="18" t="str">
        <f>'Raw Data'!$AE172</f>
        <v>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v>
      </c>
      <c r="AO176" s="18" t="s">
        <v>714</v>
      </c>
      <c r="AP176" s="21" t="str">
        <f>substitute('Prompt Template'!$D$2,$AN$5,$AO176)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identificadas&lt;/user_input&gt;
</v>
      </c>
      <c r="AQ176" s="18">
        <f t="array" ref="AQ176">index('Response Scoring'!$I:$I,match($A176,'Response Scoring'!$A:$A,0))</f>
        <v>3</v>
      </c>
      <c r="AR176" s="18">
        <f t="shared" si="16"/>
        <v>0.6</v>
      </c>
      <c r="AS176" s="24">
        <f t="shared" si="17"/>
        <v>6.805</v>
      </c>
      <c r="AT176" s="24">
        <f t="shared" si="18"/>
        <v>7.74</v>
      </c>
      <c r="AU176" s="18">
        <f t="shared" si="19"/>
        <v>26.77</v>
      </c>
      <c r="AV176" s="24">
        <f t="shared" si="20"/>
        <v>53.54</v>
      </c>
      <c r="AW176" s="18" t="str">
        <f t="shared" si="21"/>
        <v>AI Experimenter</v>
      </c>
      <c r="AX176" s="18" t="str">
        <f>'Raw Data'!AF172</f>
        <v>ChatGPT, CoPilot</v>
      </c>
      <c r="AY176" s="18" t="str">
        <f>'Raw Data'!AG172</f>
        <v>Yes</v>
      </c>
      <c r="AZ176" s="18" t="str">
        <f>'Raw Data'!AH172</f>
        <v/>
      </c>
      <c r="BA176" s="18" t="str">
        <f>'Raw Data'!AI172</f>
        <v/>
      </c>
      <c r="BB176" s="18" t="str">
        <f>'Raw Data'!AJ172</f>
        <v/>
      </c>
      <c r="BC176" s="18" t="str">
        <f>'Raw Data'!AK172</f>
        <v/>
      </c>
      <c r="BD176" s="18" t="str">
        <f>'Raw Data'!AL172</f>
        <v/>
      </c>
      <c r="BE176" s="18" t="str">
        <f>'Raw Data'!AM172</f>
        <v/>
      </c>
      <c r="BF176" s="18" t="str">
        <f>'Raw Data'!AN172</f>
        <v/>
      </c>
      <c r="BG176" s="18" t="str">
        <f>'Raw Data'!AO172</f>
        <v/>
      </c>
      <c r="BH176" s="18" t="str">
        <f>'Raw Data'!AP172</f>
        <v/>
      </c>
      <c r="BI176" s="18" t="str">
        <f>'Raw Data'!AQ172</f>
        <v/>
      </c>
      <c r="BJ176" s="18" t="str">
        <f>'Raw Data'!AR172</f>
        <v/>
      </c>
      <c r="BK176" s="18" t="str">
        <f>'Raw Data'!AS172</f>
        <v/>
      </c>
      <c r="BL176" s="18" t="str">
        <f>'Raw Data'!AT172</f>
        <v/>
      </c>
      <c r="BM176" s="18" t="str">
        <f>'Raw Data'!AU172</f>
        <v/>
      </c>
      <c r="BN176" s="18" t="str">
        <f>'Raw Data'!AV172</f>
        <v/>
      </c>
      <c r="BO176" s="18" t="str">
        <f>'Raw Data'!AW172</f>
        <v/>
      </c>
      <c r="BP176" s="18" t="str">
        <f>'Raw Data'!AX172</f>
        <v/>
      </c>
      <c r="BQ176" s="18" t="str">
        <f>'Raw Data'!AY172</f>
        <v/>
      </c>
      <c r="BR176" s="18" t="str">
        <f>'Raw Data'!AZ172</f>
        <v/>
      </c>
      <c r="BS176" s="18" t="str">
        <f>'Raw Data'!D172</f>
        <v/>
      </c>
      <c r="BT176" s="18" t="str">
        <f>'Raw Data'!E172</f>
        <v/>
      </c>
      <c r="BU176" s="18" t="str">
        <f>'Raw Data'!F172</f>
        <v>ZÉ</v>
      </c>
      <c r="BV176" s="25" t="str">
        <f>'Raw Data'!G172</f>
        <v>Dig. Insights / Finance</v>
      </c>
      <c r="BW176" s="25" t="str">
        <f t="shared" si="22"/>
        <v>#REF!</v>
      </c>
      <c r="BX176" s="25" t="str">
        <f>'Raw Data'!I172</f>
        <v>N/A</v>
      </c>
      <c r="BY176" s="18" t="str">
        <f>'Raw Data'!J172</f>
        <v/>
      </c>
      <c r="BZ176" s="18" t="str">
        <f>'Raw Data'!K172</f>
        <v/>
      </c>
      <c r="CA176" s="18" t="str">
        <f>'Raw Data'!L172</f>
        <v>Brazil</v>
      </c>
      <c r="CB176" s="18" t="str">
        <f>'Raw Data'!M172</f>
        <v>SAZ</v>
      </c>
      <c r="CC176" s="18" t="str">
        <f>'Raw Data'!N172</f>
        <v>Ambev</v>
      </c>
      <c r="CD176" s="25" t="str">
        <f>'Raw Data'!O172</f>
        <v>Azambuja - Dig. Insights / Finance</v>
      </c>
      <c r="CE176" s="17" t="str">
        <f>'Raw Data'!P172</f>
        <v>Medium User</v>
      </c>
      <c r="CF176" s="17" t="str">
        <f>'Raw Data'!Q172</f>
        <v>Daily</v>
      </c>
    </row>
    <row r="177" ht="15.75" customHeight="1">
      <c r="A177" s="18">
        <f>'Raw Data'!$A173</f>
        <v>171</v>
      </c>
      <c r="B177" s="18" t="str">
        <f>'Raw Data'!$R173</f>
        <v>Daily</v>
      </c>
      <c r="C177" s="18">
        <f t="shared" si="1"/>
        <v>1</v>
      </c>
      <c r="D177" s="18" t="str">
        <f>'Raw Data'!$S173</f>
        <v>Brainstorming ideas, testing concepts, or getting feedback on my thinking, Analyzing data or documents to extract insights or summaries</v>
      </c>
      <c r="E177" s="18">
        <f t="shared" si="2"/>
        <v>2</v>
      </c>
      <c r="F177" s="19">
        <f t="shared" si="3"/>
        <v>0.6666666667</v>
      </c>
      <c r="G177" s="20" t="str">
        <f>'Raw Data'!T173</f>
        <v>I maintain a library of prompts that I reuse frequently</v>
      </c>
      <c r="H177" s="18">
        <f t="shared" si="4"/>
        <v>0.5</v>
      </c>
      <c r="I177" s="18" t="str">
        <f>'Raw Data'!$U173</f>
        <v>Create a systematic process where AI handles data analysis and summary generation consistently</v>
      </c>
      <c r="J177" s="18">
        <f t="shared" si="5"/>
        <v>1</v>
      </c>
      <c r="K177" s="18" t="str">
        <f>'Raw Data'!$V173</f>
        <v>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v>
      </c>
      <c r="L177" s="18" t="s">
        <v>715</v>
      </c>
      <c r="M177" s="21" t="str">
        <f>substitute('Prompt Template'!$A$2,$K$5,$L177)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melhorias.&lt;/user_input&gt;</v>
      </c>
      <c r="N177" s="18">
        <f t="array" ref="N177">index('Response Scoring'!$C:$C,match($A177,'Response Scoring'!$A:$A,0))</f>
        <v>3</v>
      </c>
      <c r="O177" s="19">
        <f t="shared" si="6"/>
        <v>1</v>
      </c>
      <c r="P177" s="18" t="str">
        <f>'Raw Data'!$W173</f>
        <v>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v>
      </c>
      <c r="Q177" s="18" t="s">
        <v>716</v>
      </c>
      <c r="R177" s="21" t="str">
        <f>substitute('Prompt Template'!$B$2,$P$5,$Q177)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capacidade)&lt;/user_input&gt;</v>
      </c>
      <c r="S177" s="18">
        <f t="array" ref="S177">index('Response Scoring'!$E:$E,match($A177,'Response Scoring'!$A:$A,0))</f>
        <v>3</v>
      </c>
      <c r="T177" s="19">
        <f t="shared" si="7"/>
        <v>1</v>
      </c>
      <c r="U177" s="19">
        <f t="shared" si="8"/>
        <v>5.166666667</v>
      </c>
      <c r="V177" s="18" t="str">
        <f>'Raw Data'!$X173</f>
        <v>Analyzing presentation slides to evaluate both the visual design and written content for consistency</v>
      </c>
      <c r="W177" s="18">
        <f t="shared" si="9"/>
        <v>1</v>
      </c>
      <c r="X177" s="18" t="str">
        <f>'Raw Data'!$Y173</f>
        <v>Hallucinations (generating false or misleading information), Data privacy concerns when information is shared with an LLM</v>
      </c>
      <c r="Y177" s="22">
        <f t="shared" si="10"/>
        <v>0.5</v>
      </c>
      <c r="Z177" s="18" t="str">
        <f>'Raw Data'!$Z173</f>
        <v>Anonymize information by removing identifying details, Use secure company instances or enterprise plans when available</v>
      </c>
      <c r="AA177" s="19">
        <f t="shared" si="11"/>
        <v>1</v>
      </c>
      <c r="AB177" s="18" t="str">
        <f>'Raw Data'!$AA173</f>
        <v>Always: I routinely cross-check AI outputs with reliable sources</v>
      </c>
      <c r="AC177" s="18">
        <f t="shared" si="12"/>
        <v>1</v>
      </c>
      <c r="AD177" s="18" t="str">
        <f>'Raw Data'!$AB173</f>
        <v>Cross-reference key claims with reliable external sources, Verify any calculations or data analysis independently, Ask the same AI tool to double-check its work for accuracy</v>
      </c>
      <c r="AE177" s="18">
        <f t="shared" si="13"/>
        <v>0.75</v>
      </c>
      <c r="AF177" s="23">
        <v>9.0</v>
      </c>
      <c r="AG177" s="18" t="str">
        <f>'Raw Data'!$AC173</f>
        <v>Frequently: I systematically refine prompts until I’m satisfied</v>
      </c>
      <c r="AH177" s="18">
        <f t="shared" si="14"/>
        <v>1</v>
      </c>
      <c r="AI177" s="18" t="str">
        <f>'Raw Data'!$AD173</f>
        <v>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v>
      </c>
      <c r="AJ177" s="18" t="s">
        <v>717</v>
      </c>
      <c r="AK177" s="21" t="str">
        <f>substitute('Prompt Template'!$C$2,$AI$5,$AJ177)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prática.&lt;/user_input&gt;</v>
      </c>
      <c r="AL177" s="18">
        <f t="array" ref="AL177">index('Response Scoring'!$G:$G,match($A177,'Response Scoring'!$A:$A,0))</f>
        <v>4</v>
      </c>
      <c r="AM177" s="18">
        <f t="shared" si="15"/>
        <v>0.8</v>
      </c>
      <c r="AN177" s="18" t="str">
        <f>'Raw Data'!$AE173</f>
        <v>🔎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v>
      </c>
      <c r="AO177" s="18" t="s">
        <v>718</v>
      </c>
      <c r="AP177" s="21" t="str">
        <f>substitute('Prompt Template'!$D$2,$AN$5,$AO177)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estratégicas."&lt;/user_input&gt;
</v>
      </c>
      <c r="AQ177" s="18">
        <f t="array" ref="AQ177">index('Response Scoring'!$I:$I,match($A177,'Response Scoring'!$A:$A,0))</f>
        <v>5</v>
      </c>
      <c r="AR177" s="18">
        <f t="shared" si="16"/>
        <v>1</v>
      </c>
      <c r="AS177" s="24">
        <f t="shared" si="17"/>
        <v>9.3</v>
      </c>
      <c r="AT177" s="24">
        <f t="shared" si="18"/>
        <v>8.4</v>
      </c>
      <c r="AU177" s="18">
        <f t="shared" si="19"/>
        <v>37.93333333</v>
      </c>
      <c r="AV177" s="24">
        <f t="shared" si="20"/>
        <v>75.86666667</v>
      </c>
      <c r="AW177" s="18" t="str">
        <f t="shared" si="21"/>
        <v>AI Practitioner</v>
      </c>
      <c r="AX177" s="18" t="str">
        <f>'Raw Data'!AF173</f>
        <v>ChatGPT, Claude</v>
      </c>
      <c r="AY177" s="18" t="str">
        <f>'Raw Data'!AG173</f>
        <v>Yes</v>
      </c>
      <c r="AZ177" s="18" t="str">
        <f>'Raw Data'!AH173</f>
        <v/>
      </c>
      <c r="BA177" s="18" t="str">
        <f>'Raw Data'!AI173</f>
        <v/>
      </c>
      <c r="BB177" s="18" t="str">
        <f>'Raw Data'!AJ173</f>
        <v/>
      </c>
      <c r="BC177" s="18" t="str">
        <f>'Raw Data'!AK173</f>
        <v/>
      </c>
      <c r="BD177" s="18" t="str">
        <f>'Raw Data'!AL173</f>
        <v/>
      </c>
      <c r="BE177" s="18" t="str">
        <f>'Raw Data'!AM173</f>
        <v/>
      </c>
      <c r="BF177" s="18" t="str">
        <f>'Raw Data'!AN173</f>
        <v/>
      </c>
      <c r="BG177" s="18" t="str">
        <f>'Raw Data'!AO173</f>
        <v/>
      </c>
      <c r="BH177" s="18" t="str">
        <f>'Raw Data'!AP173</f>
        <v/>
      </c>
      <c r="BI177" s="18" t="str">
        <f>'Raw Data'!AQ173</f>
        <v/>
      </c>
      <c r="BJ177" s="18" t="str">
        <f>'Raw Data'!AR173</f>
        <v/>
      </c>
      <c r="BK177" s="18" t="str">
        <f>'Raw Data'!AS173</f>
        <v/>
      </c>
      <c r="BL177" s="18" t="str">
        <f>'Raw Data'!AT173</f>
        <v/>
      </c>
      <c r="BM177" s="18" t="str">
        <f>'Raw Data'!AU173</f>
        <v/>
      </c>
      <c r="BN177" s="18" t="str">
        <f>'Raw Data'!AV173</f>
        <v/>
      </c>
      <c r="BO177" s="18" t="str">
        <f>'Raw Data'!AW173</f>
        <v/>
      </c>
      <c r="BP177" s="18" t="str">
        <f>'Raw Data'!AX173</f>
        <v/>
      </c>
      <c r="BQ177" s="18" t="str">
        <f>'Raw Data'!AY173</f>
        <v/>
      </c>
      <c r="BR177" s="18" t="str">
        <f>'Raw Data'!AZ173</f>
        <v/>
      </c>
      <c r="BS177" s="18" t="str">
        <f>'Raw Data'!D173</f>
        <v/>
      </c>
      <c r="BT177" s="18" t="str">
        <f>'Raw Data'!E173</f>
        <v/>
      </c>
      <c r="BU177" s="18" t="str">
        <f>'Raw Data'!F173</f>
        <v>DTC GHQ</v>
      </c>
      <c r="BV177" s="25" t="str">
        <f>'Raw Data'!G173</f>
        <v>TaDa</v>
      </c>
      <c r="BW177" s="25" t="str">
        <f t="shared" si="22"/>
        <v>#REF!</v>
      </c>
      <c r="BX177" s="25" t="str">
        <f>'Raw Data'!I173</f>
        <v>N/A</v>
      </c>
      <c r="BY177" s="18" t="str">
        <f>'Raw Data'!J173</f>
        <v/>
      </c>
      <c r="BZ177" s="18" t="str">
        <f>'Raw Data'!K173</f>
        <v/>
      </c>
      <c r="CA177" s="18" t="str">
        <f>'Raw Data'!L173</f>
        <v>Brazil</v>
      </c>
      <c r="CB177" s="18" t="str">
        <f>'Raw Data'!M173</f>
        <v>Growth Group</v>
      </c>
      <c r="CC177" s="18" t="str">
        <f>'Raw Data'!N173</f>
        <v>AB Inbev </v>
      </c>
      <c r="CD177" s="25" t="str">
        <f>'Raw Data'!O173</f>
        <v>Federico Damian Espinoza - TaDa</v>
      </c>
      <c r="CE177" s="17" t="str">
        <f>'Raw Data'!P173</f>
        <v>Medium User</v>
      </c>
      <c r="CF177" s="17" t="str">
        <f>'Raw Data'!Q173</f>
        <v>Weekly</v>
      </c>
    </row>
    <row r="178" ht="15.75" customHeight="1">
      <c r="A178" s="18">
        <f>'Raw Data'!$A174</f>
        <v>172</v>
      </c>
      <c r="B178" s="18" t="str">
        <f>'Raw Data'!$R174</f>
        <v>Daily</v>
      </c>
      <c r="C178" s="18">
        <f t="shared" si="1"/>
        <v>1</v>
      </c>
      <c r="D178" s="18" t="str">
        <f>'Raw Data'!$S174</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v>
      </c>
      <c r="E178" s="18">
        <f t="shared" si="2"/>
        <v>3</v>
      </c>
      <c r="F178" s="19">
        <f t="shared" si="3"/>
        <v>1</v>
      </c>
      <c r="G178" s="20" t="str">
        <f>'Raw Data'!T174</f>
        <v>I’ve built custom AI tools (CustomGPTs, Copilot Agents, Google Gems, Claude Projects) for repetitive tasks</v>
      </c>
      <c r="H178" s="18">
        <f t="shared" si="4"/>
        <v>0.75</v>
      </c>
      <c r="I178" s="18" t="str">
        <f>'Raw Data'!$U174</f>
        <v>I wouldn’t use AI for this task</v>
      </c>
      <c r="J178" s="18">
        <f t="shared" si="5"/>
        <v>0</v>
      </c>
      <c r="K178" s="18" t="str">
        <f>'Raw Data'!$V174</f>
        <v>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v>
      </c>
      <c r="L178" s="18" t="s">
        <v>719</v>
      </c>
      <c r="M178" s="21" t="str">
        <f>substitute('Prompt Template'!$A$2,$K$5,$L178)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presentation&lt;/user_input&gt;</v>
      </c>
      <c r="N178" s="18">
        <f t="array" ref="N178">index('Response Scoring'!$C:$C,match($A178,'Response Scoring'!$A:$A,0))</f>
        <v>3</v>
      </c>
      <c r="O178" s="19">
        <f t="shared" si="6"/>
        <v>1</v>
      </c>
      <c r="P178" s="18" t="str">
        <f>'Raw Data'!$W174</f>
        <v>Summarize many different documents, and conduct risk assessments based on them</v>
      </c>
      <c r="Q178" s="18" t="s">
        <v>720</v>
      </c>
      <c r="R178" s="21" t="str">
        <f>substitute('Prompt Template'!$B$2,$P$5,$Q178)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many different documents, and conduct risk assessments based on them&lt;/user_input&gt;</v>
      </c>
      <c r="S178" s="18">
        <f t="array" ref="S178">index('Response Scoring'!$E:$E,match($A178,'Response Scoring'!$A:$A,0))</f>
        <v>2</v>
      </c>
      <c r="T178" s="19">
        <f t="shared" si="7"/>
        <v>0.6666666667</v>
      </c>
      <c r="U178" s="19">
        <f t="shared" si="8"/>
        <v>4.416666667</v>
      </c>
      <c r="V178" s="18" t="str">
        <f>'Raw Data'!$X174</f>
        <v>Analyzing presentation slides to evaluate both the visual design and written content for consistency</v>
      </c>
      <c r="W178" s="18">
        <f t="shared" si="9"/>
        <v>1</v>
      </c>
      <c r="X178" s="18" t="str">
        <f>'Raw Data'!$Y174</f>
        <v>Hallucinations (generating false or misleading information), Biases in answers, Data privacy concerns when information is shared with an LLM</v>
      </c>
      <c r="Y178" s="22">
        <f t="shared" si="10"/>
        <v>0.75</v>
      </c>
      <c r="Z178" s="18" t="str">
        <f>'Raw Data'!$Z174</f>
        <v>Anonymize information by removing identifying details, Use secure company instances or enterprise plans when available, Verify that the AI tool has SSL/HTTPS encryption before using it</v>
      </c>
      <c r="AA178" s="19">
        <f t="shared" si="11"/>
        <v>0</v>
      </c>
      <c r="AB178" s="18" t="str">
        <f>'Raw Data'!$AA174</f>
        <v>Always: I routinely cross-check AI outputs with reliable sources</v>
      </c>
      <c r="AC178" s="18">
        <f t="shared" si="12"/>
        <v>1</v>
      </c>
      <c r="AD178" s="18" t="str">
        <f>'Raw Data'!$AB174</f>
        <v>Cross-reference key claims with reliable external sources, Use a different AI tool to review and verify the content</v>
      </c>
      <c r="AE178" s="18">
        <f t="shared" si="13"/>
        <v>0.5</v>
      </c>
      <c r="AF178" s="23">
        <v>9.7</v>
      </c>
      <c r="AG178" s="18" t="str">
        <f>'Raw Data'!$AC174</f>
        <v>Sometimes: I iterate 2–3 times to reach a good result</v>
      </c>
      <c r="AH178" s="18">
        <f t="shared" si="14"/>
        <v>0.67</v>
      </c>
      <c r="AI178" s="18" t="str">
        <f>'Raw Data'!$AD174</f>
        <v>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v>
      </c>
      <c r="AJ178" s="18" t="s">
        <v>721</v>
      </c>
      <c r="AK178" s="21" t="str">
        <f>substitute('Prompt Template'!$C$2,$AI$5,$AJ178)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responses.&lt;/user_input&gt;</v>
      </c>
      <c r="AL178" s="18">
        <f t="array" ref="AL178">index('Response Scoring'!$G:$G,match($A178,'Response Scoring'!$A:$A,0))</f>
        <v>4</v>
      </c>
      <c r="AM178" s="18">
        <f t="shared" si="15"/>
        <v>0.8</v>
      </c>
      <c r="AN178" s="18" t="str">
        <f>'Raw Data'!$AE174</f>
        <v>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v>
      </c>
      <c r="AO178" s="18" t="s">
        <v>722</v>
      </c>
      <c r="AP178" s="21" t="str">
        <f>substitute('Prompt Template'!$D$2,$AN$5,$AO178)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strategy.&lt;/user_input&gt;
</v>
      </c>
      <c r="AQ178" s="18">
        <f t="array" ref="AQ178">index('Response Scoring'!$I:$I,match($A178,'Response Scoring'!$A:$A,0))</f>
        <v>5</v>
      </c>
      <c r="AR178" s="18">
        <f t="shared" si="16"/>
        <v>1</v>
      </c>
      <c r="AS178" s="24">
        <f t="shared" si="17"/>
        <v>8.805</v>
      </c>
      <c r="AT178" s="24">
        <f t="shared" si="18"/>
        <v>7.74</v>
      </c>
      <c r="AU178" s="18">
        <f t="shared" si="19"/>
        <v>36.14333333</v>
      </c>
      <c r="AV178" s="24">
        <f t="shared" si="20"/>
        <v>72.28666667</v>
      </c>
      <c r="AW178" s="18" t="str">
        <f t="shared" si="21"/>
        <v>AI Practitioner</v>
      </c>
      <c r="AX178" s="18" t="str">
        <f>'Raw Data'!AF174</f>
        <v>ChatGPT, Claude, CoPilot, Gemini</v>
      </c>
      <c r="AY178" s="18" t="str">
        <f>'Raw Data'!AG174</f>
        <v>Yes</v>
      </c>
      <c r="AZ178" s="18" t="str">
        <f>'Raw Data'!AH174</f>
        <v/>
      </c>
      <c r="BA178" s="18" t="str">
        <f>'Raw Data'!AI174</f>
        <v/>
      </c>
      <c r="BB178" s="18" t="str">
        <f>'Raw Data'!AJ174</f>
        <v/>
      </c>
      <c r="BC178" s="18" t="str">
        <f>'Raw Data'!AK174</f>
        <v/>
      </c>
      <c r="BD178" s="18" t="str">
        <f>'Raw Data'!AL174</f>
        <v/>
      </c>
      <c r="BE178" s="18" t="str">
        <f>'Raw Data'!AM174</f>
        <v/>
      </c>
      <c r="BF178" s="18" t="str">
        <f>'Raw Data'!AN174</f>
        <v/>
      </c>
      <c r="BG178" s="18" t="str">
        <f>'Raw Data'!AO174</f>
        <v/>
      </c>
      <c r="BH178" s="18" t="str">
        <f>'Raw Data'!AP174</f>
        <v/>
      </c>
      <c r="BI178" s="18" t="str">
        <f>'Raw Data'!AQ174</f>
        <v/>
      </c>
      <c r="BJ178" s="18" t="str">
        <f>'Raw Data'!AR174</f>
        <v/>
      </c>
      <c r="BK178" s="18" t="str">
        <f>'Raw Data'!AS174</f>
        <v/>
      </c>
      <c r="BL178" s="18" t="str">
        <f>'Raw Data'!AT174</f>
        <v/>
      </c>
      <c r="BM178" s="18" t="str">
        <f>'Raw Data'!AU174</f>
        <v/>
      </c>
      <c r="BN178" s="18" t="str">
        <f>'Raw Data'!AV174</f>
        <v/>
      </c>
      <c r="BO178" s="18" t="str">
        <f>'Raw Data'!AW174</f>
        <v/>
      </c>
      <c r="BP178" s="18" t="str">
        <f>'Raw Data'!AX174</f>
        <v/>
      </c>
      <c r="BQ178" s="18" t="str">
        <f>'Raw Data'!AY174</f>
        <v/>
      </c>
      <c r="BR178" s="18" t="str">
        <f>'Raw Data'!AZ174</f>
        <v/>
      </c>
      <c r="BS178" s="18" t="str">
        <f>'Raw Data'!D174</f>
        <v/>
      </c>
      <c r="BT178" s="18" t="str">
        <f>'Raw Data'!E174</f>
        <v/>
      </c>
      <c r="BU178" s="18" t="str">
        <f>'Raw Data'!F174</f>
        <v>LEGAL</v>
      </c>
      <c r="BV178" s="25" t="str">
        <f>'Raw Data'!G174</f>
        <v>Legal Consumers</v>
      </c>
      <c r="BW178" s="25" t="str">
        <f t="shared" si="22"/>
        <v>#REF!</v>
      </c>
      <c r="BX178" s="25" t="str">
        <f>'Raw Data'!I174</f>
        <v>N/A</v>
      </c>
      <c r="BY178" s="18" t="str">
        <f>'Raw Data'!J174</f>
        <v/>
      </c>
      <c r="BZ178" s="18" t="str">
        <f>'Raw Data'!K174</f>
        <v/>
      </c>
      <c r="CA178" s="18" t="str">
        <f>'Raw Data'!L174</f>
        <v>Brazil</v>
      </c>
      <c r="CB178" s="18" t="str">
        <f>'Raw Data'!M174</f>
        <v>Growth Group</v>
      </c>
      <c r="CC178" s="18" t="str">
        <f>'Raw Data'!N174</f>
        <v>AB Inbev </v>
      </c>
      <c r="CD178" s="25" t="str">
        <f>'Raw Data'!O174</f>
        <v>Others</v>
      </c>
      <c r="CE178" s="17" t="str">
        <f>'Raw Data'!P174</f>
        <v>Medium User</v>
      </c>
      <c r="CF178" s="17" t="str">
        <f>'Raw Data'!Q174</f>
        <v>Daily</v>
      </c>
    </row>
    <row r="179" ht="15.75" customHeight="1">
      <c r="A179" s="18">
        <f>'Raw Data'!$A175</f>
        <v>173</v>
      </c>
      <c r="B179" s="18" t="str">
        <f>'Raw Data'!$R175</f>
        <v>Several times a week</v>
      </c>
      <c r="C179" s="18">
        <f t="shared" si="1"/>
        <v>0.75</v>
      </c>
      <c r="D179" s="18" t="str">
        <f>'Raw Data'!$S175</f>
        <v>Getting quick answers to specific questions or looking up information, Editing or improving text I’ve already written (emails, documents, presentations), Creating first drafts of content from scratch (reports, proposals, marketing copy), Building custom prompts, templates, or workflows that I reuse regularly</v>
      </c>
      <c r="E179" s="18">
        <f t="shared" si="2"/>
        <v>3</v>
      </c>
      <c r="F179" s="19">
        <f t="shared" si="3"/>
        <v>1</v>
      </c>
      <c r="G179" s="20" t="str">
        <f>'Raw Data'!T175</f>
        <v>I maintain a library of prompts that I reuse frequently</v>
      </c>
      <c r="H179" s="18">
        <f t="shared" si="4"/>
        <v>0.5</v>
      </c>
      <c r="I179" s="18" t="str">
        <f>'Raw Data'!$U175</f>
        <v>Ask AI to write the summary after you’ve analyzed all the data</v>
      </c>
      <c r="J179" s="18">
        <f t="shared" si="5"/>
        <v>0.33</v>
      </c>
      <c r="K179" s="18" t="str">
        <f>'Raw Data'!$V175</f>
        <v>Pediria para o Chat um review do assunto, fundamente com as fontes que ele consultou, depois pediria um resumo</v>
      </c>
      <c r="L179" s="18" t="s">
        <v>723</v>
      </c>
      <c r="M179" s="21" t="str">
        <f>substitute('Prompt Template'!$A$2,$K$5,$L179)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o Chat um review do assunto, fundamente com as fontes que ele consultou, depois pediria um resumo&lt;/user_input&gt;</v>
      </c>
      <c r="N179" s="18">
        <f t="array" ref="N179">index('Response Scoring'!$C:$C,match($A179,'Response Scoring'!$A:$A,0))</f>
        <v>1</v>
      </c>
      <c r="O179" s="19">
        <f t="shared" si="6"/>
        <v>0.3333333333</v>
      </c>
      <c r="P179" s="18" t="str">
        <f>'Raw Data'!$W175</f>
        <v>Utilizo mais para otimizar as ideias e raciocínios para um e-mail melhor elaborado</v>
      </c>
      <c r="Q179" s="18" t="s">
        <v>724</v>
      </c>
      <c r="R179" s="21" t="str">
        <f>substitute('Prompt Template'!$B$2,$P$5,$Q179)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mais para otimizar as ideias e raciocínios para um e-mail melhor elaborado&lt;/user_input&gt;</v>
      </c>
      <c r="S179" s="18">
        <f t="array" ref="S179">index('Response Scoring'!$E:$E,match($A179,'Response Scoring'!$A:$A,0))</f>
        <v>1</v>
      </c>
      <c r="T179" s="19">
        <f t="shared" si="7"/>
        <v>0.3333333333</v>
      </c>
      <c r="U179" s="19">
        <f t="shared" si="8"/>
        <v>3.246666667</v>
      </c>
      <c r="V179" s="18" t="str">
        <f>'Raw Data'!$X175</f>
        <v>Creating a complete slide deck with visual design for an important client presentation</v>
      </c>
      <c r="W179" s="18">
        <f t="shared" si="9"/>
        <v>0</v>
      </c>
      <c r="X179" s="18" t="str">
        <f>'Raw Data'!$Y175</f>
        <v>Hallucinations (generating false or misleading information), Biases in answers, Data privacy concerns when information is shared with an LLM</v>
      </c>
      <c r="Y179" s="22">
        <f t="shared" si="10"/>
        <v>0.75</v>
      </c>
      <c r="Z179" s="18" t="str">
        <f>'Raw Data'!$Z175</f>
        <v>Anonymize information by removing identifying details, Use secure company instances or enterprise plans when available</v>
      </c>
      <c r="AA179" s="19">
        <f t="shared" si="11"/>
        <v>1</v>
      </c>
      <c r="AB179" s="18" t="str">
        <f>'Raw Data'!$AA175</f>
        <v>Sometimes: I do a quick check against known data or references</v>
      </c>
      <c r="AC179" s="18">
        <f t="shared" si="12"/>
        <v>0.67</v>
      </c>
      <c r="AD179" s="18" t="str">
        <f>'Raw Data'!$AB175</f>
        <v>Cross-reference key claims with reliable external sources, Ask the same AI tool to double-check its work for accuracy</v>
      </c>
      <c r="AE179" s="18">
        <f t="shared" si="13"/>
        <v>0.5</v>
      </c>
      <c r="AF179" s="23">
        <v>8.7</v>
      </c>
      <c r="AG179" s="18" t="str">
        <f>'Raw Data'!$AC175</f>
        <v>Rarely: I only tweak the prompt if something feels obviously off</v>
      </c>
      <c r="AH179" s="18">
        <f t="shared" si="14"/>
        <v>0.33</v>
      </c>
      <c r="AI179" s="18" t="str">
        <f>'Raw Data'!$AD175</f>
        <v>Chat, terei uma reunião muito importante para apresentar uma nova proposta para a área, sendo: (descreveria com é a ideia e seus detalhes).</v>
      </c>
      <c r="AJ179" s="18" t="s">
        <v>725</v>
      </c>
      <c r="AK179" s="21" t="str">
        <f>substitute('Prompt Template'!$C$2,$AI$5,$AJ179)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terei uma reunião muito importante para apresentar uma nova proposta para a área, sendo: (descreveria com é a ideia e seus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terei uma reunião muito importante para apresentar uma nova proposta para a área, sendo: (descreveria com é a ideia e seus detalhes).&lt;/user_input&gt;</v>
      </c>
      <c r="AL179" s="18">
        <f t="array" ref="AL179">index('Response Scoring'!$G:$G,match($A179,'Response Scoring'!$A:$A,0))</f>
        <v>2</v>
      </c>
      <c r="AM179" s="18">
        <f t="shared" si="15"/>
        <v>0.4</v>
      </c>
      <c r="AN179" s="18" t="str">
        <f>'Raw Data'!$AE175</f>
        <v>Eu não sei como criar instruções de IA personalizadas</v>
      </c>
      <c r="AO179" s="18" t="s">
        <v>140</v>
      </c>
      <c r="AP179" s="21" t="str">
        <f>substitute('Prompt Template'!$D$2,$AN$5,$AO179)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79" s="18">
        <f t="array" ref="AQ179">index('Response Scoring'!$I:$I,match($A179,'Response Scoring'!$A:$A,0))</f>
        <v>0</v>
      </c>
      <c r="AR179" s="18">
        <f t="shared" si="16"/>
        <v>0</v>
      </c>
      <c r="AS179" s="24">
        <f t="shared" si="17"/>
        <v>1.895</v>
      </c>
      <c r="AT179" s="24">
        <f t="shared" si="18"/>
        <v>3.86</v>
      </c>
      <c r="AU179" s="18">
        <f t="shared" si="19"/>
        <v>18.98333333</v>
      </c>
      <c r="AV179" s="24">
        <f t="shared" si="20"/>
        <v>37.96666667</v>
      </c>
      <c r="AW179" s="18" t="str">
        <f t="shared" si="21"/>
        <v>AI Experimenter</v>
      </c>
      <c r="AX179" s="18" t="str">
        <f>'Raw Data'!AF175</f>
        <v>ChatGPT</v>
      </c>
      <c r="AY179" s="18" t="str">
        <f>'Raw Data'!AG175</f>
        <v>Yes</v>
      </c>
      <c r="AZ179" s="18" t="str">
        <f>'Raw Data'!AH175</f>
        <v/>
      </c>
      <c r="BA179" s="18" t="str">
        <f>'Raw Data'!AI175</f>
        <v/>
      </c>
      <c r="BB179" s="18" t="str">
        <f>'Raw Data'!AJ175</f>
        <v/>
      </c>
      <c r="BC179" s="18" t="str">
        <f>'Raw Data'!AK175</f>
        <v/>
      </c>
      <c r="BD179" s="18" t="str">
        <f>'Raw Data'!AL175</f>
        <v/>
      </c>
      <c r="BE179" s="18" t="str">
        <f>'Raw Data'!AM175</f>
        <v/>
      </c>
      <c r="BF179" s="18" t="str">
        <f>'Raw Data'!AN175</f>
        <v/>
      </c>
      <c r="BG179" s="18" t="str">
        <f>'Raw Data'!AO175</f>
        <v/>
      </c>
      <c r="BH179" s="18" t="str">
        <f>'Raw Data'!AP175</f>
        <v/>
      </c>
      <c r="BI179" s="18" t="str">
        <f>'Raw Data'!AQ175</f>
        <v/>
      </c>
      <c r="BJ179" s="18" t="str">
        <f>'Raw Data'!AR175</f>
        <v/>
      </c>
      <c r="BK179" s="18" t="str">
        <f>'Raw Data'!AS175</f>
        <v/>
      </c>
      <c r="BL179" s="18" t="str">
        <f>'Raw Data'!AT175</f>
        <v/>
      </c>
      <c r="BM179" s="18" t="str">
        <f>'Raw Data'!AU175</f>
        <v/>
      </c>
      <c r="BN179" s="18" t="str">
        <f>'Raw Data'!AV175</f>
        <v/>
      </c>
      <c r="BO179" s="18" t="str">
        <f>'Raw Data'!AW175</f>
        <v/>
      </c>
      <c r="BP179" s="18" t="str">
        <f>'Raw Data'!AX175</f>
        <v/>
      </c>
      <c r="BQ179" s="18" t="str">
        <f>'Raw Data'!AY175</f>
        <v/>
      </c>
      <c r="BR179" s="18" t="str">
        <f>'Raw Data'!AZ175</f>
        <v/>
      </c>
      <c r="BS179" s="18" t="str">
        <f>'Raw Data'!D175</f>
        <v/>
      </c>
      <c r="BT179" s="18" t="str">
        <f>'Raw Data'!E175</f>
        <v/>
      </c>
      <c r="BU179" s="18" t="str">
        <f>'Raw Data'!F175</f>
        <v>ZÉ</v>
      </c>
      <c r="BV179" s="25" t="str">
        <f>'Raw Data'!G175</f>
        <v>Operations</v>
      </c>
      <c r="BW179" s="25" t="str">
        <f t="shared" si="22"/>
        <v>#REF!</v>
      </c>
      <c r="BX179" s="25" t="str">
        <f>'Raw Data'!I175</f>
        <v>N/A</v>
      </c>
      <c r="BY179" s="18" t="str">
        <f>'Raw Data'!J175</f>
        <v/>
      </c>
      <c r="BZ179" s="18" t="str">
        <f>'Raw Data'!K175</f>
        <v/>
      </c>
      <c r="CA179" s="18" t="str">
        <f>'Raw Data'!L175</f>
        <v>Brazil</v>
      </c>
      <c r="CB179" s="18" t="str">
        <f>'Raw Data'!M175</f>
        <v>SAZ</v>
      </c>
      <c r="CC179" s="18" t="str">
        <f>'Raw Data'!N175</f>
        <v>Ambev</v>
      </c>
      <c r="CD179" s="25" t="str">
        <f>'Raw Data'!O175</f>
        <v>Sessin - Operations</v>
      </c>
      <c r="CE179" s="17" t="str">
        <f>'Raw Data'!P175</f>
        <v>Light User</v>
      </c>
      <c r="CF179" s="17" t="str">
        <f>'Raw Data'!Q175</f>
        <v>Monthly</v>
      </c>
    </row>
    <row r="180" ht="15.75" customHeight="1">
      <c r="A180" s="18">
        <f>'Raw Data'!$A176</f>
        <v>174</v>
      </c>
      <c r="B180" s="18" t="str">
        <f>'Raw Data'!$R176</f>
        <v>Several times a week</v>
      </c>
      <c r="C180" s="18">
        <f t="shared" si="1"/>
        <v>0.75</v>
      </c>
      <c r="D180" s="18" t="str">
        <f>'Raw Data'!$S176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80" s="18">
        <f t="shared" si="2"/>
        <v>3</v>
      </c>
      <c r="F180" s="19">
        <f t="shared" si="3"/>
        <v>1</v>
      </c>
      <c r="G180" s="20" t="str">
        <f>'Raw Data'!T176</f>
        <v>I maintain a library of prompts that I reuse frequently</v>
      </c>
      <c r="H180" s="18">
        <f t="shared" si="4"/>
        <v>0.5</v>
      </c>
      <c r="I180" s="18" t="str">
        <f>'Raw Data'!$U176</f>
        <v>Create a systematic process where AI handles data analysis and summary generation consistently</v>
      </c>
      <c r="J180" s="18">
        <f t="shared" si="5"/>
        <v>1</v>
      </c>
      <c r="K180" s="18" t="str">
        <f>'Raw Data'!$V176</f>
        <v>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v>
      </c>
      <c r="L180" s="18" t="s">
        <v>726</v>
      </c>
      <c r="M180" s="21" t="str">
        <f>substitute('Prompt Template'!$A$2,$K$5,$L180)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apresentação&lt;/user_input&gt;</v>
      </c>
      <c r="N180" s="18">
        <f t="array" ref="N180">index('Response Scoring'!$C:$C,match($A180,'Response Scoring'!$A:$A,0))</f>
        <v>2</v>
      </c>
      <c r="O180" s="19">
        <f t="shared" si="6"/>
        <v>0.6666666667</v>
      </c>
      <c r="P180" s="18" t="str">
        <f>'Raw Data'!$W176</f>
        <v>Concluir análise de dados ou mesmo fazer checagem de racionais que construo. Com o benefício de subir bases de forma segura, torno o tempo mais produtivo.</v>
      </c>
      <c r="Q180" s="18" t="s">
        <v>727</v>
      </c>
      <c r="R180" s="21" t="str">
        <f>substitute('Prompt Template'!$B$2,$P$5,$Q180)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&lt;user_input&gt;Concluir análise de dados ou mesmo fazer checagem de racionais que construo. Com o benefício de subir bases de forma segura, torno o tempo mais produtivo.&lt;/user_input&gt;</v>
      </c>
      <c r="S180" s="18">
        <f t="array" ref="S180">index('Response Scoring'!$E:$E,match($A180,'Response Scoring'!$A:$A,0))</f>
        <v>2</v>
      </c>
      <c r="T180" s="19">
        <f t="shared" si="7"/>
        <v>0.6666666667</v>
      </c>
      <c r="U180" s="19">
        <f t="shared" si="8"/>
        <v>4.583333333</v>
      </c>
      <c r="V180" s="18" t="str">
        <f>'Raw Data'!$X176</f>
        <v>Analyzing presentation slides to evaluate both the visual design and written content for consistency</v>
      </c>
      <c r="W180" s="18">
        <f t="shared" si="9"/>
        <v>1</v>
      </c>
      <c r="X180" s="18" t="str">
        <f>'Raw Data'!$Y176</f>
        <v>Hallucinations (generating false or misleading information), Biases in answers, Data privacy concerns when information is shared with an LLM, Vulnerability to manipulation by bad actors</v>
      </c>
      <c r="Y180" s="22">
        <f t="shared" si="10"/>
        <v>1</v>
      </c>
      <c r="Z180" s="18" t="str">
        <f>'Raw Data'!$Z176</f>
        <v>Anonymize information by removing identifying details, Use secure company instances or enterprise plans when available</v>
      </c>
      <c r="AA180" s="19">
        <f t="shared" si="11"/>
        <v>1</v>
      </c>
      <c r="AB180" s="18" t="str">
        <f>'Raw Data'!$AA176</f>
        <v>Sometimes: I do a quick check against known data or references</v>
      </c>
      <c r="AC180" s="18">
        <f t="shared" si="12"/>
        <v>0.67</v>
      </c>
      <c r="AD180" s="18" t="str">
        <f>'Raw Data'!$AB176</f>
        <v>Cross-reference key claims with reliable external sources, Ask the same AI tool to double-check its work for accuracy, Use a different AI tool to review and verify the content</v>
      </c>
      <c r="AE180" s="18">
        <f t="shared" si="13"/>
        <v>0.75</v>
      </c>
      <c r="AF180" s="23">
        <v>7.2</v>
      </c>
      <c r="AG180" s="18" t="str">
        <f>'Raw Data'!$AC176</f>
        <v>Frequently: I systematically refine prompts until I’m satisfied</v>
      </c>
      <c r="AH180" s="18">
        <f t="shared" si="14"/>
        <v>1</v>
      </c>
      <c r="AI180" s="18" t="str">
        <f>'Raw Data'!$AD176</f>
        <v>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v>
      </c>
      <c r="AJ180" s="18" t="s">
        <v>728</v>
      </c>
      <c r="AK180" s="21" t="str">
        <f>substitute('Prompt Template'!$C$2,$AI$5,$AJ180)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questionadora.&lt;/user_input&gt;</v>
      </c>
      <c r="AL180" s="18">
        <f t="array" ref="AL180">index('Response Scoring'!$G:$G,match($A180,'Response Scoring'!$A:$A,0))</f>
        <v>3</v>
      </c>
      <c r="AM180" s="18">
        <f t="shared" si="15"/>
        <v>0.6</v>
      </c>
      <c r="AN180" s="18" t="str">
        <f>'Raw Data'!$AE176</f>
        <v>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v>
      </c>
      <c r="AO180" s="18" t="s">
        <v>729</v>
      </c>
      <c r="AP180" s="21" t="str">
        <f>substitute('Prompt Template'!$D$2,$AN$5,$AO180)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cliente.&lt;/user_input&gt;
</v>
      </c>
      <c r="AQ180" s="18">
        <f t="array" ref="AQ180">index('Response Scoring'!$I:$I,match($A180,'Response Scoring'!$A:$A,0))</f>
        <v>2</v>
      </c>
      <c r="AR180" s="18">
        <f t="shared" si="16"/>
        <v>0.4</v>
      </c>
      <c r="AS180" s="24">
        <f t="shared" si="17"/>
        <v>5.6</v>
      </c>
      <c r="AT180" s="24">
        <f t="shared" si="18"/>
        <v>6.8</v>
      </c>
      <c r="AU180" s="18">
        <f t="shared" si="19"/>
        <v>27.56666667</v>
      </c>
      <c r="AV180" s="24">
        <f t="shared" si="20"/>
        <v>55.13333333</v>
      </c>
      <c r="AW180" s="18" t="str">
        <f t="shared" si="21"/>
        <v>AI Experimenter</v>
      </c>
      <c r="AX180" s="18" t="str">
        <f>'Raw Data'!AF176</f>
        <v>ChatGPT, Gemini</v>
      </c>
      <c r="AY180" s="18" t="str">
        <f>'Raw Data'!AG176</f>
        <v>Yes</v>
      </c>
      <c r="AZ180" s="18" t="str">
        <f>'Raw Data'!AH176</f>
        <v/>
      </c>
      <c r="BA180" s="18" t="str">
        <f>'Raw Data'!AI176</f>
        <v/>
      </c>
      <c r="BB180" s="18" t="str">
        <f>'Raw Data'!AJ176</f>
        <v/>
      </c>
      <c r="BC180" s="18" t="str">
        <f>'Raw Data'!AK176</f>
        <v/>
      </c>
      <c r="BD180" s="18" t="str">
        <f>'Raw Data'!AL176</f>
        <v/>
      </c>
      <c r="BE180" s="18" t="str">
        <f>'Raw Data'!AM176</f>
        <v/>
      </c>
      <c r="BF180" s="18" t="str">
        <f>'Raw Data'!AN176</f>
        <v/>
      </c>
      <c r="BG180" s="18" t="str">
        <f>'Raw Data'!AO176</f>
        <v/>
      </c>
      <c r="BH180" s="18" t="str">
        <f>'Raw Data'!AP176</f>
        <v/>
      </c>
      <c r="BI180" s="18" t="str">
        <f>'Raw Data'!AQ176</f>
        <v/>
      </c>
      <c r="BJ180" s="18" t="str">
        <f>'Raw Data'!AR176</f>
        <v/>
      </c>
      <c r="BK180" s="18" t="str">
        <f>'Raw Data'!AS176</f>
        <v/>
      </c>
      <c r="BL180" s="18" t="str">
        <f>'Raw Data'!AT176</f>
        <v/>
      </c>
      <c r="BM180" s="18" t="str">
        <f>'Raw Data'!AU176</f>
        <v/>
      </c>
      <c r="BN180" s="18" t="str">
        <f>'Raw Data'!AV176</f>
        <v/>
      </c>
      <c r="BO180" s="18" t="str">
        <f>'Raw Data'!AW176</f>
        <v/>
      </c>
      <c r="BP180" s="18" t="str">
        <f>'Raw Data'!AX176</f>
        <v/>
      </c>
      <c r="BQ180" s="18" t="str">
        <f>'Raw Data'!AY176</f>
        <v/>
      </c>
      <c r="BR180" s="18" t="str">
        <f>'Raw Data'!AZ176</f>
        <v/>
      </c>
      <c r="BS180" s="18" t="str">
        <f>'Raw Data'!D176</f>
        <v/>
      </c>
      <c r="BT180" s="18" t="str">
        <f>'Raw Data'!E176</f>
        <v/>
      </c>
      <c r="BU180" s="18" t="str">
        <f>'Raw Data'!F176</f>
        <v>ZÉ</v>
      </c>
      <c r="BV180" s="25" t="str">
        <f>'Raw Data'!G176</f>
        <v>People</v>
      </c>
      <c r="BW180" s="25" t="str">
        <f t="shared" si="22"/>
        <v>#REF!</v>
      </c>
      <c r="BX180" s="25" t="str">
        <f>'Raw Data'!I176</f>
        <v>N/A</v>
      </c>
      <c r="BY180" s="18" t="str">
        <f>'Raw Data'!J176</f>
        <v/>
      </c>
      <c r="BZ180" s="18" t="str">
        <f>'Raw Data'!K176</f>
        <v/>
      </c>
      <c r="CA180" s="18" t="str">
        <f>'Raw Data'!L176</f>
        <v>Brazil</v>
      </c>
      <c r="CB180" s="18" t="str">
        <f>'Raw Data'!M176</f>
        <v>SAZ</v>
      </c>
      <c r="CC180" s="18" t="str">
        <f>'Raw Data'!N176</f>
        <v>Ambev</v>
      </c>
      <c r="CD180" s="25" t="str">
        <f>'Raw Data'!O176</f>
        <v>Mari/Gardim - People</v>
      </c>
      <c r="CE180" s="17" t="str">
        <f>'Raw Data'!P176</f>
        <v>Light User</v>
      </c>
      <c r="CF180" s="17" t="str">
        <f>'Raw Data'!Q176</f>
        <v>Weekly</v>
      </c>
    </row>
    <row r="181" ht="15.75" customHeight="1">
      <c r="A181" s="18">
        <f>'Raw Data'!$A177</f>
        <v>175</v>
      </c>
      <c r="B181" s="18" t="str">
        <f>'Raw Data'!$R177</f>
        <v>Several times a week</v>
      </c>
      <c r="C181" s="18">
        <f t="shared" si="1"/>
        <v>0.75</v>
      </c>
      <c r="D181" s="18" t="str">
        <f>'Raw Data'!$S177</f>
        <v>Editing or improving text I’ve already written (emails, documents, presentations), Creating first drafts of content from scratch (reports, proposals, marketing copy), Analyzing data or documents to extract insights or summaries</v>
      </c>
      <c r="E181" s="18">
        <f t="shared" si="2"/>
        <v>2</v>
      </c>
      <c r="F181" s="19">
        <f t="shared" si="3"/>
        <v>0.6666666667</v>
      </c>
      <c r="G181" s="20" t="str">
        <f>'Raw Data'!T177</f>
        <v>I’ve built custom AI tools (CustomGPTs, Copilot Agents, Google Gems, Claude Projects) for repetitive tasks</v>
      </c>
      <c r="H181" s="18">
        <f t="shared" si="4"/>
        <v>0.75</v>
      </c>
      <c r="I181" s="18" t="str">
        <f>'Raw Data'!$U177</f>
        <v>Use AI to help analyze each data source, then compile results manually</v>
      </c>
      <c r="J181" s="18">
        <f t="shared" si="5"/>
        <v>0.67</v>
      </c>
      <c r="K181" s="18" t="str">
        <f>'Raw Data'!$V177</f>
        <v>Ask AI to build a script for the presentation, help me compile important data for each slides</v>
      </c>
      <c r="L181" s="18" t="s">
        <v>730</v>
      </c>
      <c r="M181" s="21" t="str">
        <f>substitute('Prompt Template'!$A$2,$K$5,$L181)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AI to build a script for the presentation, help me compile important data for each slides&lt;/user_input&gt;</v>
      </c>
      <c r="N181" s="18">
        <f t="array" ref="N181">index('Response Scoring'!$C:$C,match($A181,'Response Scoring'!$A:$A,0))</f>
        <v>1</v>
      </c>
      <c r="O181" s="19">
        <f t="shared" si="6"/>
        <v>0.3333333333</v>
      </c>
      <c r="P181" s="18" t="str">
        <f>'Raw Data'!$W177</f>
        <v>benchmark</v>
      </c>
      <c r="Q181" s="18" t="s">
        <v>731</v>
      </c>
      <c r="R181" s="21" t="str">
        <f>substitute('Prompt Template'!$B$2,$P$5,$Q181)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&lt;user_input&gt;benchmark&lt;/user_input&gt;</v>
      </c>
      <c r="S181" s="18">
        <f t="array" ref="S181">index('Response Scoring'!$E:$E,match($A181,'Response Scoring'!$A:$A,0))</f>
        <v>0</v>
      </c>
      <c r="T181" s="19">
        <f t="shared" si="7"/>
        <v>0</v>
      </c>
      <c r="U181" s="19">
        <f t="shared" si="8"/>
        <v>3.17</v>
      </c>
      <c r="V181" s="18" t="str">
        <f>'Raw Data'!$X177</f>
        <v>Providing real-time updates on breaking news events happening right now</v>
      </c>
      <c r="W181" s="18">
        <f t="shared" si="9"/>
        <v>0</v>
      </c>
      <c r="X181" s="18" t="str">
        <f>'Raw Data'!$Y177</f>
        <v>Hallucinations (generating false or misleading information), Biases in answers, Data privacy concerns when information is shared with an LLM, Vulnerability to manipulation by bad actors</v>
      </c>
      <c r="Y181" s="22">
        <f t="shared" si="10"/>
        <v>1</v>
      </c>
      <c r="Z181" s="18" t="str">
        <f>'Raw Data'!$Z177</f>
        <v>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81" s="19">
        <f t="shared" si="11"/>
        <v>0</v>
      </c>
      <c r="AB181" s="18" t="str">
        <f>'Raw Data'!$AA177</f>
        <v>Always: I routinely cross-check AI outputs with reliable sources</v>
      </c>
      <c r="AC181" s="18">
        <f t="shared" si="12"/>
        <v>1</v>
      </c>
      <c r="AD181" s="18" t="str">
        <f>'Raw Data'!$AB177</f>
        <v>Check if the response uses confident language and specific details, Look for professional formatting and proper grammar, Cross-reference key claims with reliable external sources, Verify any calculations or data analysis independently</v>
      </c>
      <c r="AE181" s="18">
        <f t="shared" si="13"/>
        <v>0</v>
      </c>
      <c r="AF181" s="23">
        <v>7.2</v>
      </c>
      <c r="AG181" s="18" t="str">
        <f>'Raw Data'!$AC177</f>
        <v>Frequently: I systematically refine prompts until I’m satisfied</v>
      </c>
      <c r="AH181" s="18">
        <f t="shared" si="14"/>
        <v>1</v>
      </c>
      <c r="AI181" s="18" t="str">
        <f>'Raw Data'!$AD177</f>
        <v>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v>
      </c>
      <c r="AJ181" s="18" t="s">
        <v>732</v>
      </c>
      <c r="AK181" s="21" t="str">
        <f>substitute('Prompt Template'!$C$2,$AI$5,$AJ181)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meeting&lt;/user_input&gt;</v>
      </c>
      <c r="AL181" s="18">
        <f t="array" ref="AL181">index('Response Scoring'!$G:$G,match($A181,'Response Scoring'!$A:$A,0))</f>
        <v>5</v>
      </c>
      <c r="AM181" s="18">
        <f t="shared" si="15"/>
        <v>1</v>
      </c>
      <c r="AN181" s="18" t="str">
        <f>'Raw Data'!$AE177</f>
        <v>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v>
      </c>
      <c r="AO181" s="18" t="s">
        <v>733</v>
      </c>
      <c r="AP181" s="21" t="str">
        <f>substitute('Prompt Template'!$D$2,$AN$5,$AO181)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postings?”&lt;/user_input&gt;
</v>
      </c>
      <c r="AQ181" s="18">
        <f t="array" ref="AQ181">index('Response Scoring'!$I:$I,match($A181,'Response Scoring'!$A:$A,0))</f>
        <v>5</v>
      </c>
      <c r="AR181" s="18">
        <f t="shared" si="16"/>
        <v>1</v>
      </c>
      <c r="AS181" s="24">
        <f t="shared" si="17"/>
        <v>10</v>
      </c>
      <c r="AT181" s="24">
        <f t="shared" si="18"/>
        <v>10</v>
      </c>
      <c r="AU181" s="18">
        <f t="shared" si="19"/>
        <v>33.54</v>
      </c>
      <c r="AV181" s="24">
        <f t="shared" si="20"/>
        <v>67.08</v>
      </c>
      <c r="AW181" s="18" t="str">
        <f t="shared" si="21"/>
        <v>AI Practitioner</v>
      </c>
      <c r="AX181" s="18" t="str">
        <f>'Raw Data'!AF177</f>
        <v>ChatGPT, Cursor, Figma AI</v>
      </c>
      <c r="AY181" s="18" t="str">
        <f>'Raw Data'!AG177</f>
        <v>Yes</v>
      </c>
      <c r="AZ181" s="18" t="str">
        <f>'Raw Data'!AH177</f>
        <v/>
      </c>
      <c r="BA181" s="18" t="str">
        <f>'Raw Data'!AI177</f>
        <v/>
      </c>
      <c r="BB181" s="18" t="str">
        <f>'Raw Data'!AJ177</f>
        <v/>
      </c>
      <c r="BC181" s="18" t="str">
        <f>'Raw Data'!AK177</f>
        <v/>
      </c>
      <c r="BD181" s="18" t="str">
        <f>'Raw Data'!AL177</f>
        <v/>
      </c>
      <c r="BE181" s="18" t="str">
        <f>'Raw Data'!AM177</f>
        <v/>
      </c>
      <c r="BF181" s="18" t="str">
        <f>'Raw Data'!AN177</f>
        <v/>
      </c>
      <c r="BG181" s="18" t="str">
        <f>'Raw Data'!AO177</f>
        <v/>
      </c>
      <c r="BH181" s="18" t="str">
        <f>'Raw Data'!AP177</f>
        <v/>
      </c>
      <c r="BI181" s="18" t="str">
        <f>'Raw Data'!AQ177</f>
        <v/>
      </c>
      <c r="BJ181" s="18" t="str">
        <f>'Raw Data'!AR177</f>
        <v/>
      </c>
      <c r="BK181" s="18" t="str">
        <f>'Raw Data'!AS177</f>
        <v/>
      </c>
      <c r="BL181" s="18" t="str">
        <f>'Raw Data'!AT177</f>
        <v/>
      </c>
      <c r="BM181" s="18" t="str">
        <f>'Raw Data'!AU177</f>
        <v/>
      </c>
      <c r="BN181" s="18" t="str">
        <f>'Raw Data'!AV177</f>
        <v/>
      </c>
      <c r="BO181" s="18" t="str">
        <f>'Raw Data'!AW177</f>
        <v/>
      </c>
      <c r="BP181" s="18" t="str">
        <f>'Raw Data'!AX177</f>
        <v/>
      </c>
      <c r="BQ181" s="18" t="str">
        <f>'Raw Data'!AY177</f>
        <v/>
      </c>
      <c r="BR181" s="18" t="str">
        <f>'Raw Data'!AZ177</f>
        <v/>
      </c>
      <c r="BS181" s="18" t="str">
        <f>'Raw Data'!D177</f>
        <v/>
      </c>
      <c r="BT181" s="18" t="str">
        <f>'Raw Data'!E177</f>
        <v/>
      </c>
      <c r="BU181" s="18" t="str">
        <f>'Raw Data'!F177</f>
        <v>DTC GHQ</v>
      </c>
      <c r="BV181" s="25" t="str">
        <f>'Raw Data'!G177</f>
        <v>Product Design</v>
      </c>
      <c r="BW181" s="25" t="str">
        <f t="shared" si="22"/>
        <v>#REF!</v>
      </c>
      <c r="BX181" s="25" t="str">
        <f>'Raw Data'!I177</f>
        <v>N/A</v>
      </c>
      <c r="BY181" s="18" t="str">
        <f>'Raw Data'!J177</f>
        <v/>
      </c>
      <c r="BZ181" s="18" t="str">
        <f>'Raw Data'!K177</f>
        <v/>
      </c>
      <c r="CA181" s="18" t="str">
        <f>'Raw Data'!L177</f>
        <v>Brazil</v>
      </c>
      <c r="CB181" s="18" t="str">
        <f>'Raw Data'!M177</f>
        <v>Growth Group</v>
      </c>
      <c r="CC181" s="18" t="str">
        <f>'Raw Data'!N177</f>
        <v>AB Inbev </v>
      </c>
      <c r="CD181" s="25" t="str">
        <f>'Raw Data'!O177</f>
        <v>Fernanda Faria - Product Design</v>
      </c>
      <c r="CE181" s="17" t="str">
        <f>'Raw Data'!P177</f>
        <v>Light User</v>
      </c>
      <c r="CF181" s="17" t="str">
        <f>'Raw Data'!Q177</f>
        <v>Weekly</v>
      </c>
    </row>
    <row r="182" ht="15.75" customHeight="1">
      <c r="A182" s="18">
        <f>'Raw Data'!$A178</f>
        <v>176</v>
      </c>
      <c r="B182" s="18" t="str">
        <f>'Raw Data'!$R178</f>
        <v>Daily</v>
      </c>
      <c r="C182" s="18">
        <f t="shared" si="1"/>
        <v>1</v>
      </c>
      <c r="D182" s="18" t="str">
        <f>'Raw Data'!$S178</f>
        <v>Getting quick answers to specific questions or looking up information, Editing or improving text I’ve already written (emails, documents, presentations), Writing or debugging code, scripts, or formulas,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v>
      </c>
      <c r="E182" s="18">
        <f t="shared" si="2"/>
        <v>3</v>
      </c>
      <c r="F182" s="19">
        <f t="shared" si="3"/>
        <v>1</v>
      </c>
      <c r="G182" s="20" t="str">
        <f>'Raw Data'!T178</f>
        <v>I maintain a library of prompts that I reuse frequently</v>
      </c>
      <c r="H182" s="18">
        <f t="shared" si="4"/>
        <v>0.5</v>
      </c>
      <c r="I182" s="18" t="str">
        <f>'Raw Data'!$U178</f>
        <v>Create a systematic process where AI handles data analysis and summary generation consistently</v>
      </c>
      <c r="J182" s="18">
        <f t="shared" si="5"/>
        <v>1</v>
      </c>
      <c r="K182" s="18" t="str">
        <f>'Raw Data'!$V178</f>
        <v>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v>
      </c>
      <c r="L182" s="18" t="s">
        <v>734</v>
      </c>
      <c r="M182" s="21" t="str">
        <f>substitute('Prompt Template'!$A$2,$K$5,$L182)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organizada&lt;/user_input&gt;</v>
      </c>
      <c r="N182" s="18">
        <f t="array" ref="N182">index('Response Scoring'!$C:$C,match($A182,'Response Scoring'!$A:$A,0))</f>
        <v>2</v>
      </c>
      <c r="O182" s="19">
        <f t="shared" si="6"/>
        <v>0.6666666667</v>
      </c>
      <c r="P182" s="18" t="str">
        <f>'Raw Data'!$W178</f>
        <v>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v>
      </c>
      <c r="Q182" s="18" t="s">
        <v>735</v>
      </c>
      <c r="R182" s="21" t="str">
        <f>substitute('Prompt Template'!$B$2,$P$5,$Q182)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dia&lt;/user_input&gt;</v>
      </c>
      <c r="S182" s="18">
        <f t="array" ref="S182">index('Response Scoring'!$E:$E,match($A182,'Response Scoring'!$A:$A,0))</f>
        <v>2</v>
      </c>
      <c r="T182" s="19">
        <f t="shared" si="7"/>
        <v>0.6666666667</v>
      </c>
      <c r="U182" s="19">
        <f t="shared" si="8"/>
        <v>4.833333333</v>
      </c>
      <c r="V182" s="18" t="str">
        <f>'Raw Data'!$X178</f>
        <v>Analyzing presentation slides to evaluate both the visual design and written content for consistency</v>
      </c>
      <c r="W182" s="18">
        <f t="shared" si="9"/>
        <v>1</v>
      </c>
      <c r="X182" s="18" t="str">
        <f>'Raw Data'!$Y178</f>
        <v>Data privacy concerns when information is shared with an LLM, Hallucinations (generating false or misleading information), Biases in answers</v>
      </c>
      <c r="Y182" s="22">
        <f t="shared" si="10"/>
        <v>0.75</v>
      </c>
      <c r="Z182" s="18" t="str">
        <f>'Raw Data'!$Z178</f>
        <v>Anonymize information by removing identifying details, Use secure company instances or enterprise plans when available</v>
      </c>
      <c r="AA182" s="19">
        <f t="shared" si="11"/>
        <v>1</v>
      </c>
      <c r="AB182" s="18" t="str">
        <f>'Raw Data'!$AA178</f>
        <v>Always: I routinely cross-check AI outputs with reliable sources</v>
      </c>
      <c r="AC182" s="18">
        <f t="shared" si="12"/>
        <v>1</v>
      </c>
      <c r="AD182" s="18" t="str">
        <f>'Raw Data'!$AB178</f>
        <v>Verify any calculations or data analysis independently, Ask the same AI tool to double-check its work for accuracy, Cross-reference key claims with reliable external sources, Use a different AI tool to review and verify the content</v>
      </c>
      <c r="AE182" s="18">
        <f t="shared" si="13"/>
        <v>1</v>
      </c>
      <c r="AF182" s="23">
        <v>9.3</v>
      </c>
      <c r="AG182" s="18" t="str">
        <f>'Raw Data'!$AC178</f>
        <v>Frequently: I systematically refine prompts until I’m satisfied</v>
      </c>
      <c r="AH182" s="18">
        <f t="shared" si="14"/>
        <v>1</v>
      </c>
      <c r="AI182" s="18" t="str">
        <f>'Raw Data'!$AD178</f>
        <v>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v>
      </c>
      <c r="AJ182" s="18" t="s">
        <v>736</v>
      </c>
      <c r="AK182" s="21" t="str">
        <f>substitute('Prompt Template'!$C$2,$AI$5,$AJ182)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passos.&lt;/user_input&gt;</v>
      </c>
      <c r="AL182" s="18">
        <f t="array" ref="AL182">index('Response Scoring'!$G:$G,match($A182,'Response Scoring'!$A:$A,0))</f>
        <v>3</v>
      </c>
      <c r="AM182" s="18">
        <f t="shared" si="15"/>
        <v>0.6</v>
      </c>
      <c r="AN182" s="18" t="str">
        <f>'Raw Data'!$AE178</f>
        <v>Eu não sei como criar instruções de IA personalizadas</v>
      </c>
      <c r="AO182" s="18" t="s">
        <v>140</v>
      </c>
      <c r="AP182" s="21" t="str">
        <f>substitute('Prompt Template'!$D$2,$AN$5,$AO182)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2" s="18">
        <f t="array" ref="AQ182">index('Response Scoring'!$I:$I,match($A182,'Response Scoring'!$A:$A,0))</f>
        <v>0</v>
      </c>
      <c r="AR182" s="18">
        <f t="shared" si="16"/>
        <v>0</v>
      </c>
      <c r="AS182" s="24">
        <f t="shared" si="17"/>
        <v>3.6</v>
      </c>
      <c r="AT182" s="24">
        <f t="shared" si="18"/>
        <v>6.8</v>
      </c>
      <c r="AU182" s="18">
        <f t="shared" si="19"/>
        <v>26.16666667</v>
      </c>
      <c r="AV182" s="24">
        <f t="shared" si="20"/>
        <v>52.33333333</v>
      </c>
      <c r="AW182" s="18" t="str">
        <f t="shared" si="21"/>
        <v>AI Experimenter</v>
      </c>
      <c r="AX182" s="18" t="str">
        <f>'Raw Data'!AF178</f>
        <v>ChatGPT, Gemini, Claude, Gamma</v>
      </c>
      <c r="AY182" s="18" t="str">
        <f>'Raw Data'!AG178</f>
        <v>Yes</v>
      </c>
      <c r="AZ182" s="18" t="str">
        <f>'Raw Data'!AH178</f>
        <v/>
      </c>
      <c r="BA182" s="18" t="str">
        <f>'Raw Data'!AI178</f>
        <v/>
      </c>
      <c r="BB182" s="18" t="str">
        <f>'Raw Data'!AJ178</f>
        <v/>
      </c>
      <c r="BC182" s="18" t="str">
        <f>'Raw Data'!AK178</f>
        <v/>
      </c>
      <c r="BD182" s="18" t="str">
        <f>'Raw Data'!AL178</f>
        <v/>
      </c>
      <c r="BE182" s="18" t="str">
        <f>'Raw Data'!AM178</f>
        <v/>
      </c>
      <c r="BF182" s="18" t="str">
        <f>'Raw Data'!AN178</f>
        <v/>
      </c>
      <c r="BG182" s="18" t="str">
        <f>'Raw Data'!AO178</f>
        <v/>
      </c>
      <c r="BH182" s="18" t="str">
        <f>'Raw Data'!AP178</f>
        <v/>
      </c>
      <c r="BI182" s="18" t="str">
        <f>'Raw Data'!AQ178</f>
        <v/>
      </c>
      <c r="BJ182" s="18" t="str">
        <f>'Raw Data'!AR178</f>
        <v/>
      </c>
      <c r="BK182" s="18" t="str">
        <f>'Raw Data'!AS178</f>
        <v/>
      </c>
      <c r="BL182" s="18" t="str">
        <f>'Raw Data'!AT178</f>
        <v/>
      </c>
      <c r="BM182" s="18" t="str">
        <f>'Raw Data'!AU178</f>
        <v/>
      </c>
      <c r="BN182" s="18" t="str">
        <f>'Raw Data'!AV178</f>
        <v/>
      </c>
      <c r="BO182" s="18" t="str">
        <f>'Raw Data'!AW178</f>
        <v/>
      </c>
      <c r="BP182" s="18" t="str">
        <f>'Raw Data'!AX178</f>
        <v/>
      </c>
      <c r="BQ182" s="18" t="str">
        <f>'Raw Data'!AY178</f>
        <v/>
      </c>
      <c r="BR182" s="18" t="str">
        <f>'Raw Data'!AZ178</f>
        <v/>
      </c>
      <c r="BS182" s="18" t="str">
        <f>'Raw Data'!D178</f>
        <v/>
      </c>
      <c r="BT182" s="18" t="str">
        <f>'Raw Data'!E178</f>
        <v/>
      </c>
      <c r="BU182" s="18" t="str">
        <f>'Raw Data'!F178</f>
        <v>ZÉ</v>
      </c>
      <c r="BV182" s="25" t="str">
        <f>'Raw Data'!G178</f>
        <v>Operations</v>
      </c>
      <c r="BW182" s="25" t="str">
        <f t="shared" si="22"/>
        <v>#REF!</v>
      </c>
      <c r="BX182" s="25" t="str">
        <f>'Raw Data'!I178</f>
        <v>N/A</v>
      </c>
      <c r="BY182" s="18" t="str">
        <f>'Raw Data'!J178</f>
        <v/>
      </c>
      <c r="BZ182" s="18" t="str">
        <f>'Raw Data'!K178</f>
        <v/>
      </c>
      <c r="CA182" s="18" t="str">
        <f>'Raw Data'!L178</f>
        <v>Brazil</v>
      </c>
      <c r="CB182" s="18" t="str">
        <f>'Raw Data'!M178</f>
        <v>SAZ</v>
      </c>
      <c r="CC182" s="18" t="str">
        <f>'Raw Data'!N178</f>
        <v>Ambev</v>
      </c>
      <c r="CD182" s="25" t="str">
        <f>'Raw Data'!O178</f>
        <v>Sessin - Operations</v>
      </c>
      <c r="CE182" s="17" t="str">
        <f>'Raw Data'!P178</f>
        <v>Light User</v>
      </c>
      <c r="CF182" s="17" t="str">
        <f>'Raw Data'!Q178</f>
        <v>Weekly</v>
      </c>
    </row>
    <row r="183" ht="15.75" customHeight="1">
      <c r="A183" s="18">
        <f>'Raw Data'!$A179</f>
        <v>177</v>
      </c>
      <c r="B183" s="18" t="str">
        <f>'Raw Data'!$R179</f>
        <v>Weekly</v>
      </c>
      <c r="C183" s="18">
        <f t="shared" si="1"/>
        <v>0.5</v>
      </c>
      <c r="D183" s="18" t="str">
        <f>'Raw Data'!$S179</f>
        <v>Getting quick answers to specific questions or looking up information, Brainstorming ideas, testing concepts, or getting feedback on my thinking</v>
      </c>
      <c r="E183" s="18">
        <f t="shared" si="2"/>
        <v>2</v>
      </c>
      <c r="F183" s="19">
        <f t="shared" si="3"/>
        <v>0.6666666667</v>
      </c>
      <c r="G183" s="20" t="str">
        <f>'Raw Data'!T179</f>
        <v>I create fresh prompts each time I use AI</v>
      </c>
      <c r="H183" s="18">
        <f t="shared" si="4"/>
        <v>0.25</v>
      </c>
      <c r="I183" s="18" t="str">
        <f>'Raw Data'!$U179</f>
        <v>Ask AI to write the summary after you’ve analyzed all the data</v>
      </c>
      <c r="J183" s="18">
        <f t="shared" si="5"/>
        <v>0.33</v>
      </c>
      <c r="K183" s="18" t="str">
        <f>'Raw Data'!$V179</f>
        <v>Pegaria todos os dados e solicitaria para ia formular uma apresentação para executivos da companhia</v>
      </c>
      <c r="L183" s="18" t="s">
        <v>737</v>
      </c>
      <c r="M183" s="21" t="str">
        <f>substitute('Prompt Template'!$A$2,$K$5,$L183)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&lt;user_input&gt;Pegaria todos os dados e solicitaria para ia formular uma apresentação para executivos da companhia&lt;/user_input&gt;</v>
      </c>
      <c r="N183" s="18">
        <f t="array" ref="N183">index('Response Scoring'!$C:$C,match($A183,'Response Scoring'!$A:$A,0))</f>
        <v>1</v>
      </c>
      <c r="O183" s="19">
        <f t="shared" si="6"/>
        <v>0.3333333333</v>
      </c>
      <c r="P183" s="18" t="str">
        <f>'Raw Data'!$W179</f>
        <v>Economizar tempo e obter resultados personalizados</v>
      </c>
      <c r="Q183" s="18" t="s">
        <v>738</v>
      </c>
      <c r="R183" s="21" t="str">
        <f>substitute('Prompt Template'!$B$2,$P$5,$Q183)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&lt;user_input&gt;Economizar tempo e obter resultados personalizados&lt;/user_input&gt;</v>
      </c>
      <c r="S183" s="18">
        <f t="array" ref="S183">index('Response Scoring'!$E:$E,match($A183,'Response Scoring'!$A:$A,0))</f>
        <v>1</v>
      </c>
      <c r="T183" s="19">
        <f t="shared" si="7"/>
        <v>0.3333333333</v>
      </c>
      <c r="U183" s="19">
        <f t="shared" si="8"/>
        <v>2.413333333</v>
      </c>
      <c r="V183" s="18" t="str">
        <f>'Raw Data'!$X179</f>
        <v>Analyzing presentation slides to evaluate both the visual design and written content for consistency</v>
      </c>
      <c r="W183" s="18">
        <f t="shared" si="9"/>
        <v>1</v>
      </c>
      <c r="X183" s="18" t="str">
        <f>'Raw Data'!$Y179</f>
        <v>Data privacy concerns when information is shared with an LLM, Vulnerability to manipulation by bad actors</v>
      </c>
      <c r="Y183" s="22">
        <f t="shared" si="10"/>
        <v>0.5</v>
      </c>
      <c r="Z183" s="18" t="str">
        <f>'Raw Data'!$Z179</f>
        <v>Use secure company instances or enterprise plans when available</v>
      </c>
      <c r="AA183" s="19">
        <f t="shared" si="11"/>
        <v>0.5</v>
      </c>
      <c r="AB183" s="18" t="str">
        <f>'Raw Data'!$AA179</f>
        <v>Rarely: I only verify if something doesn’t sound right</v>
      </c>
      <c r="AC183" s="18">
        <f t="shared" si="12"/>
        <v>0.33</v>
      </c>
      <c r="AD183" s="18" t="str">
        <f>'Raw Data'!$AB179</f>
        <v>Check if the response uses confident language and specific details, Use a different AI tool to review and verify the content, Look for professional formatting and proper grammar</v>
      </c>
      <c r="AE183" s="18">
        <f t="shared" si="13"/>
        <v>0</v>
      </c>
      <c r="AF183" s="23">
        <v>5.3</v>
      </c>
      <c r="AG183" s="18" t="str">
        <f>'Raw Data'!$AC179</f>
        <v>Rarely: I only tweak the prompt if something feels obviously off</v>
      </c>
      <c r="AH183" s="18">
        <f t="shared" si="14"/>
        <v>0.33</v>
      </c>
      <c r="AI183" s="18" t="str">
        <f>'Raw Data'!$AD179</f>
        <v>Informaria a idéia, colocaria os prós e contras solicitando para ia criar o discurso para uma reunião gerencial</v>
      </c>
      <c r="AJ183" s="18" t="s">
        <v>739</v>
      </c>
      <c r="AK183" s="21" t="str">
        <f>substitute('Prompt Template'!$C$2,$AI$5,$AJ183)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&lt;prompt&gt;Informaria a idéia, colocaria os prós e contras solicitando para ia criar o discurso para uma reunião gerencial&lt;/prompt&gt;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&lt;user_input&gt;Informaria a idéia, colocaria os prós e contras solicitando para ia criar o discurso para uma reunião gerencial&lt;/user_input&gt;</v>
      </c>
      <c r="AL183" s="18">
        <f t="array" ref="AL183">index('Response Scoring'!$G:$G,match($A183,'Response Scoring'!$A:$A,0))</f>
        <v>2</v>
      </c>
      <c r="AM183" s="18">
        <f t="shared" si="15"/>
        <v>0.4</v>
      </c>
      <c r="AN183" s="18" t="str">
        <f>'Raw Data'!$AE179</f>
        <v>Eu não sei como criar instruções de IA personalizadas</v>
      </c>
      <c r="AO183" s="18" t="s">
        <v>140</v>
      </c>
      <c r="AP183" s="21" t="str">
        <f>substitute('Prompt Template'!$D$2,$AN$5,$AO183)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3" s="18">
        <f t="array" ref="AQ183">index('Response Scoring'!$I:$I,match($A183,'Response Scoring'!$A:$A,0))</f>
        <v>0</v>
      </c>
      <c r="AR183" s="18">
        <f t="shared" si="16"/>
        <v>0</v>
      </c>
      <c r="AS183" s="24">
        <f t="shared" si="17"/>
        <v>1.895</v>
      </c>
      <c r="AT183" s="24">
        <f t="shared" si="18"/>
        <v>3.86</v>
      </c>
      <c r="AU183" s="18">
        <f t="shared" si="19"/>
        <v>13.91666667</v>
      </c>
      <c r="AV183" s="24">
        <f t="shared" si="20"/>
        <v>27.83333333</v>
      </c>
      <c r="AW183" s="18" t="str">
        <f t="shared" si="21"/>
        <v>AI Experimenter</v>
      </c>
      <c r="AX183" s="18" t="str">
        <f>'Raw Data'!AF179</f>
        <v>ChatGPT, Gemini, DeepSeek</v>
      </c>
      <c r="AY183" s="18" t="str">
        <f>'Raw Data'!AG179</f>
        <v>No</v>
      </c>
      <c r="AZ183" s="18" t="str">
        <f>'Raw Data'!AH179</f>
        <v/>
      </c>
      <c r="BA183" s="18" t="str">
        <f>'Raw Data'!AI179</f>
        <v/>
      </c>
      <c r="BB183" s="18" t="str">
        <f>'Raw Data'!AJ179</f>
        <v/>
      </c>
      <c r="BC183" s="18" t="str">
        <f>'Raw Data'!AK179</f>
        <v/>
      </c>
      <c r="BD183" s="18" t="str">
        <f>'Raw Data'!AL179</f>
        <v/>
      </c>
      <c r="BE183" s="18" t="str">
        <f>'Raw Data'!AM179</f>
        <v/>
      </c>
      <c r="BF183" s="18" t="str">
        <f>'Raw Data'!AN179</f>
        <v/>
      </c>
      <c r="BG183" s="18" t="str">
        <f>'Raw Data'!AO179</f>
        <v/>
      </c>
      <c r="BH183" s="18" t="str">
        <f>'Raw Data'!AP179</f>
        <v/>
      </c>
      <c r="BI183" s="18" t="str">
        <f>'Raw Data'!AQ179</f>
        <v/>
      </c>
      <c r="BJ183" s="18" t="str">
        <f>'Raw Data'!AR179</f>
        <v/>
      </c>
      <c r="BK183" s="18" t="str">
        <f>'Raw Data'!AS179</f>
        <v/>
      </c>
      <c r="BL183" s="18" t="str">
        <f>'Raw Data'!AT179</f>
        <v/>
      </c>
      <c r="BM183" s="18" t="str">
        <f>'Raw Data'!AU179</f>
        <v/>
      </c>
      <c r="BN183" s="18" t="str">
        <f>'Raw Data'!AV179</f>
        <v/>
      </c>
      <c r="BO183" s="18" t="str">
        <f>'Raw Data'!AW179</f>
        <v/>
      </c>
      <c r="BP183" s="18" t="str">
        <f>'Raw Data'!AX179</f>
        <v/>
      </c>
      <c r="BQ183" s="18" t="str">
        <f>'Raw Data'!AY179</f>
        <v/>
      </c>
      <c r="BR183" s="18" t="str">
        <f>'Raw Data'!AZ179</f>
        <v/>
      </c>
      <c r="BS183" s="18" t="str">
        <f>'Raw Data'!D179</f>
        <v/>
      </c>
      <c r="BT183" s="18" t="str">
        <f>'Raw Data'!E179</f>
        <v/>
      </c>
      <c r="BU183" s="18" t="str">
        <f>'Raw Data'!F179</f>
        <v>#N/A</v>
      </c>
      <c r="BV183" s="25" t="str">
        <f>'Raw Data'!G179</f>
        <v>#N/A</v>
      </c>
      <c r="BW183" s="25" t="str">
        <f t="shared" si="22"/>
        <v>#N/A</v>
      </c>
      <c r="BX183" s="25" t="str">
        <f>'Raw Data'!I179</f>
        <v>#N/A</v>
      </c>
      <c r="BY183" s="18" t="str">
        <f>'Raw Data'!J179</f>
        <v/>
      </c>
      <c r="BZ183" s="18" t="str">
        <f>'Raw Data'!K179</f>
        <v/>
      </c>
      <c r="CA183" s="18" t="str">
        <f>'Raw Data'!L179</f>
        <v>#N/A</v>
      </c>
      <c r="CB183" s="18" t="str">
        <f>'Raw Data'!M179</f>
        <v>#N/A</v>
      </c>
      <c r="CC183" s="18" t="str">
        <f>'Raw Data'!N179</f>
        <v>#N/A</v>
      </c>
      <c r="CD183" s="25" t="str">
        <f>'Raw Data'!O179</f>
        <v>#N/A</v>
      </c>
      <c r="CE183" s="17" t="str">
        <f>'Raw Data'!P179</f>
        <v>#N/A</v>
      </c>
      <c r="CF183" s="17" t="str">
        <f>'Raw Data'!Q179</f>
        <v>#N/A</v>
      </c>
    </row>
    <row r="184" ht="15.75" customHeight="1">
      <c r="A184" s="18">
        <f>'Raw Data'!$A180</f>
        <v>178</v>
      </c>
      <c r="B184" s="18" t="str">
        <f>'Raw Data'!$R180</f>
        <v>Several times a week</v>
      </c>
      <c r="C184" s="18">
        <f t="shared" si="1"/>
        <v>0.75</v>
      </c>
      <c r="D184" s="18" t="str">
        <f>'Raw Data'!$S180</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v>
      </c>
      <c r="E184" s="18">
        <f t="shared" si="2"/>
        <v>2</v>
      </c>
      <c r="F184" s="19">
        <f t="shared" si="3"/>
        <v>0.6666666667</v>
      </c>
      <c r="G184" s="20" t="str">
        <f>'Raw Data'!T180</f>
        <v>I create fresh prompts each time I use AI</v>
      </c>
      <c r="H184" s="18">
        <f t="shared" si="4"/>
        <v>0.25</v>
      </c>
      <c r="I184" s="18" t="str">
        <f>'Raw Data'!$U180</f>
        <v>Create a systematic process where AI handles data analysis and summary generation consistently</v>
      </c>
      <c r="J184" s="18">
        <f t="shared" si="5"/>
        <v>1</v>
      </c>
      <c r="K184" s="18" t="str">
        <f>'Raw Data'!$V180</f>
        <v>Usaria a IA para resumir artigos e buscar tudo sobre o tema e entender melhor o assunto. Pediria sugestão e ideias  para apresentação.</v>
      </c>
      <c r="L184" s="18" t="s">
        <v>740</v>
      </c>
      <c r="M184" s="21" t="str">
        <f>substitute('Prompt Template'!$A$2,$K$5,$L184)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resumir artigos e buscar tudo sobre o tema e entender melhor o assunto. Pediria sugestão e ideias  para apresentação.&lt;/user_input&gt;</v>
      </c>
      <c r="N184" s="18">
        <f t="array" ref="N184">index('Response Scoring'!$C:$C,match($A184,'Response Scoring'!$A:$A,0))</f>
        <v>1</v>
      </c>
      <c r="O184" s="19">
        <f t="shared" si="6"/>
        <v>0.3333333333</v>
      </c>
      <c r="P184" s="18" t="str">
        <f>'Raw Data'!$W180</f>
        <v>Eu precisei de usar uma forma de motivar meu time com ideias simples e bem legais para engajar melhor a galera.</v>
      </c>
      <c r="Q184" s="18" t="s">
        <v>741</v>
      </c>
      <c r="R184" s="21" t="str">
        <f>substitute('Prompt Template'!$B$2,$P$5,$Q184)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de usar uma forma de motivar meu time com ideias simples e bem legais para engajar melhor a galera.&lt;/user_input&gt;</v>
      </c>
      <c r="S184" s="18">
        <f t="array" ref="S184">index('Response Scoring'!$E:$E,match($A184,'Response Scoring'!$A:$A,0))</f>
        <v>1</v>
      </c>
      <c r="T184" s="19">
        <f t="shared" si="7"/>
        <v>0.3333333333</v>
      </c>
      <c r="U184" s="19">
        <f t="shared" si="8"/>
        <v>3.333333333</v>
      </c>
      <c r="V184" s="18" t="str">
        <f>'Raw Data'!$X180</f>
        <v>Analyzing presentation slides to evaluate both the visual design and written content for consistency</v>
      </c>
      <c r="W184" s="18">
        <f t="shared" si="9"/>
        <v>1</v>
      </c>
      <c r="X184" s="18" t="str">
        <f>'Raw Data'!$Y180</f>
        <v>Biases in answers, Vulnerability to manipulation by bad actors</v>
      </c>
      <c r="Y184" s="22">
        <f t="shared" si="10"/>
        <v>0.5</v>
      </c>
      <c r="Z184" s="18" t="str">
        <f>'Raw Data'!$Z180</f>
        <v>Verify that the AI tool has SSL/HTTPS encryption before using it, Anonymize information by removing identifying details, Use secure company instances or enterprise plans when available</v>
      </c>
      <c r="AA184" s="19">
        <f t="shared" si="11"/>
        <v>0</v>
      </c>
      <c r="AB184" s="18" t="str">
        <f>'Raw Data'!$AA180</f>
        <v>Always: I routinely cross-check AI outputs with reliable sources</v>
      </c>
      <c r="AC184" s="18">
        <f t="shared" si="12"/>
        <v>1</v>
      </c>
      <c r="AD184" s="18" t="str">
        <f>'Raw Data'!$AB180</f>
        <v>Use a different AI tool to review and verify the content, Cross-reference key claims with reliable external sources, Verify any calculations or data analysis independently, Ask the same AI tool to double-check its work for accuracy</v>
      </c>
      <c r="AE184" s="18">
        <f t="shared" si="13"/>
        <v>1</v>
      </c>
      <c r="AF184" s="23">
        <v>9.3</v>
      </c>
      <c r="AG184" s="18" t="str">
        <f>'Raw Data'!$AC180</f>
        <v>Frequently: I systematically refine prompts until I’m satisfied</v>
      </c>
      <c r="AH184" s="18">
        <f t="shared" si="14"/>
        <v>1</v>
      </c>
      <c r="AI184" s="18" t="str">
        <f>'Raw Data'!$AD180</f>
        <v>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v>
      </c>
      <c r="AJ184" s="18" t="s">
        <v>742</v>
      </c>
      <c r="AK184" s="21" t="str">
        <f>substitute('Prompt Template'!$C$2,$AI$5,$AJ184)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apresentação?&lt;/user_input&gt;</v>
      </c>
      <c r="AL184" s="18">
        <f t="array" ref="AL184">index('Response Scoring'!$G:$G,match($A184,'Response Scoring'!$A:$A,0))</f>
        <v>4</v>
      </c>
      <c r="AM184" s="18">
        <f t="shared" si="15"/>
        <v>0.8</v>
      </c>
      <c r="AN184" s="18" t="str">
        <f>'Raw Data'!$AE180</f>
        <v>"Eu não sei criar esse tipo de instruções de IA personalizadas.</v>
      </c>
      <c r="AO184" s="18" t="s">
        <v>743</v>
      </c>
      <c r="AP184" s="21" t="str">
        <f>substitute('Prompt Template'!$D$2,$AN$5,$AO184)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esse tipo de instruções de IA personalizadas.&lt;/user_input&gt;
</v>
      </c>
      <c r="AQ184" s="18">
        <f t="array" ref="AQ184">index('Response Scoring'!$I:$I,match($A184,'Response Scoring'!$A:$A,0))</f>
        <v>0</v>
      </c>
      <c r="AR184" s="18">
        <f t="shared" si="16"/>
        <v>0</v>
      </c>
      <c r="AS184" s="24">
        <f t="shared" si="17"/>
        <v>4.3</v>
      </c>
      <c r="AT184" s="24">
        <f t="shared" si="18"/>
        <v>8.4</v>
      </c>
      <c r="AU184" s="18">
        <f t="shared" si="19"/>
        <v>24.56666667</v>
      </c>
      <c r="AV184" s="24">
        <f t="shared" si="20"/>
        <v>49.13333333</v>
      </c>
      <c r="AW184" s="18" t="str">
        <f t="shared" si="21"/>
        <v>AI Experimenter</v>
      </c>
      <c r="AX184" s="18" t="str">
        <f>'Raw Data'!AF180</f>
        <v>ChatGPT</v>
      </c>
      <c r="AY184" s="18" t="str">
        <f>'Raw Data'!AG180</f>
        <v>No</v>
      </c>
      <c r="AZ184" s="18" t="str">
        <f>'Raw Data'!AH180</f>
        <v/>
      </c>
      <c r="BA184" s="18" t="str">
        <f>'Raw Data'!AI180</f>
        <v/>
      </c>
      <c r="BB184" s="18" t="str">
        <f>'Raw Data'!AJ180</f>
        <v/>
      </c>
      <c r="BC184" s="18" t="str">
        <f>'Raw Data'!AK180</f>
        <v/>
      </c>
      <c r="BD184" s="18" t="str">
        <f>'Raw Data'!AL180</f>
        <v/>
      </c>
      <c r="BE184" s="18" t="str">
        <f>'Raw Data'!AM180</f>
        <v/>
      </c>
      <c r="BF184" s="18" t="str">
        <f>'Raw Data'!AN180</f>
        <v/>
      </c>
      <c r="BG184" s="18" t="str">
        <f>'Raw Data'!AO180</f>
        <v/>
      </c>
      <c r="BH184" s="18" t="str">
        <f>'Raw Data'!AP180</f>
        <v/>
      </c>
      <c r="BI184" s="18" t="str">
        <f>'Raw Data'!AQ180</f>
        <v/>
      </c>
      <c r="BJ184" s="18" t="str">
        <f>'Raw Data'!AR180</f>
        <v/>
      </c>
      <c r="BK184" s="18" t="str">
        <f>'Raw Data'!AS180</f>
        <v/>
      </c>
      <c r="BL184" s="18" t="str">
        <f>'Raw Data'!AT180</f>
        <v/>
      </c>
      <c r="BM184" s="18" t="str">
        <f>'Raw Data'!AU180</f>
        <v/>
      </c>
      <c r="BN184" s="18" t="str">
        <f>'Raw Data'!AV180</f>
        <v/>
      </c>
      <c r="BO184" s="18" t="str">
        <f>'Raw Data'!AW180</f>
        <v/>
      </c>
      <c r="BP184" s="18" t="str">
        <f>'Raw Data'!AX180</f>
        <v/>
      </c>
      <c r="BQ184" s="18" t="str">
        <f>'Raw Data'!AY180</f>
        <v/>
      </c>
      <c r="BR184" s="18" t="str">
        <f>'Raw Data'!AZ180</f>
        <v/>
      </c>
      <c r="BS184" s="18" t="str">
        <f>'Raw Data'!D180</f>
        <v/>
      </c>
      <c r="BT184" s="18" t="str">
        <f>'Raw Data'!E180</f>
        <v/>
      </c>
      <c r="BU184" s="18" t="str">
        <f>'Raw Data'!F180</f>
        <v>ZÉ</v>
      </c>
      <c r="BV184" s="25" t="str">
        <f>'Raw Data'!G180</f>
        <v>OPERATIONS</v>
      </c>
      <c r="BW184" s="25" t="str">
        <f t="shared" si="22"/>
        <v>#REF!</v>
      </c>
      <c r="BX184" s="25" t="str">
        <f>'Raw Data'!I180</f>
        <v>N/A</v>
      </c>
      <c r="BY184" s="18" t="str">
        <f>'Raw Data'!J180</f>
        <v/>
      </c>
      <c r="BZ184" s="18" t="str">
        <f>'Raw Data'!K180</f>
        <v/>
      </c>
      <c r="CA184" s="18" t="str">
        <f>'Raw Data'!L180</f>
        <v>Brazil</v>
      </c>
      <c r="CB184" s="18" t="str">
        <f>'Raw Data'!M180</f>
        <v>SAZ</v>
      </c>
      <c r="CC184" s="18" t="str">
        <f>'Raw Data'!N180</f>
        <v>Ambev</v>
      </c>
      <c r="CD184" s="25" t="str">
        <f>'Raw Data'!O180</f>
        <v>Operations - Sessin</v>
      </c>
      <c r="CE184" s="17" t="str">
        <f>'Raw Data'!P180</f>
        <v/>
      </c>
      <c r="CF184" s="17" t="str">
        <f>'Raw Data'!Q180</f>
        <v/>
      </c>
    </row>
    <row r="185" ht="15.75" customHeight="1">
      <c r="A185" s="18">
        <f>'Raw Data'!$A181</f>
        <v>179</v>
      </c>
      <c r="B185" s="18" t="str">
        <f>'Raw Data'!$R181</f>
        <v>Daily</v>
      </c>
      <c r="C185" s="18">
        <f t="shared" si="1"/>
        <v>1</v>
      </c>
      <c r="D185" s="18" t="str">
        <f>'Raw Data'!$S181</f>
        <v>Getting quick answers to specific questions or looking up information, Editing or improving text I’ve already written (emails, documents, presentations), Brainstorming ideas, testing concepts, or getting feedback on my thinking, Analyzing data or documents to extract insights or summaries</v>
      </c>
      <c r="E185" s="18">
        <f t="shared" si="2"/>
        <v>2</v>
      </c>
      <c r="F185" s="19">
        <f t="shared" si="3"/>
        <v>0.6666666667</v>
      </c>
      <c r="G185" s="20" t="str">
        <f>'Raw Data'!T181</f>
        <v>I create fresh prompts each time I use AI</v>
      </c>
      <c r="H185" s="18">
        <f t="shared" si="4"/>
        <v>0.25</v>
      </c>
      <c r="I185" s="18" t="str">
        <f>'Raw Data'!$U181</f>
        <v>Create a systematic process where AI handles data analysis and summary generation consistently</v>
      </c>
      <c r="J185" s="18">
        <f t="shared" si="5"/>
        <v>1</v>
      </c>
      <c r="K185" s="18" t="str">
        <f>'Raw Data'!$V181</f>
        <v>Tentaria aprender mais sobre o tema com uso da IA e pediria ajuda na formulação do material</v>
      </c>
      <c r="L185" s="18" t="s">
        <v>744</v>
      </c>
      <c r="M185" s="21" t="str">
        <f>substitute('Prompt Template'!$A$2,$K$5,$L185)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aprender mais sobre o tema com uso da IA e pediria ajuda na formulação do material&lt;/user_input&gt;</v>
      </c>
      <c r="N185" s="18">
        <f t="array" ref="N185">index('Response Scoring'!$C:$C,match($A185,'Response Scoring'!$A:$A,0))</f>
        <v>1</v>
      </c>
      <c r="O185" s="19">
        <f t="shared" si="6"/>
        <v>0.3333333333</v>
      </c>
      <c r="P185" s="18" t="str">
        <f>'Raw Data'!$W181</f>
        <v>Gosto de usar a IA para facilitar meu dia a dia. Escrever feedbacks é algo que faço sempre, então imputo os meus pontos e os da liderança e peço para a IA consolidar e arrumar o texto.</v>
      </c>
      <c r="Q185" s="18" t="s">
        <v>745</v>
      </c>
      <c r="R185" s="21" t="str">
        <f>substitute('Prompt Template'!$B$2,$P$5,$Q185)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&lt;user_input&gt;Gosto de usar a IA para facilitar meu dia a dia. Escrever feedbacks é algo que faço sempre, então imputo os meus pontos e os da liderança e peço para a IA consolidar e arrumar o texto.&lt;/user_input&gt;</v>
      </c>
      <c r="S185" s="18">
        <f t="array" ref="S185">index('Response Scoring'!$E:$E,match($A185,'Response Scoring'!$A:$A,0))</f>
        <v>2</v>
      </c>
      <c r="T185" s="19">
        <f t="shared" si="7"/>
        <v>0.6666666667</v>
      </c>
      <c r="U185" s="19">
        <f t="shared" si="8"/>
        <v>3.916666667</v>
      </c>
      <c r="V185" s="18" t="str">
        <f>'Raw Data'!$X181</f>
        <v>Analyzing presentation slides to evaluate both the visual design and written content for consistency</v>
      </c>
      <c r="W185" s="18">
        <f t="shared" si="9"/>
        <v>1</v>
      </c>
      <c r="X185" s="18" t="str">
        <f>'Raw Data'!$Y181</f>
        <v>Hallucinations (generating false or misleading information), Biases in answers, Data privacy concerns when information is shared with an LLM, Vulnerability to manipulation by bad actors</v>
      </c>
      <c r="Y185" s="22">
        <f t="shared" si="10"/>
        <v>1</v>
      </c>
      <c r="Z185" s="18" t="str">
        <f>'Raw Data'!$Z181</f>
        <v>Anonymize information by removing identifying details</v>
      </c>
      <c r="AA185" s="19">
        <f t="shared" si="11"/>
        <v>0.5</v>
      </c>
      <c r="AB185" s="18" t="str">
        <f>'Raw Data'!$AA181</f>
        <v>Rarely: I only verify if something doesn’t sound right</v>
      </c>
      <c r="AC185" s="18">
        <f t="shared" si="12"/>
        <v>0.33</v>
      </c>
      <c r="AD185" s="18" t="str">
        <f>'Raw Data'!$AB181</f>
        <v>Cross-reference key claims with reliable external sources</v>
      </c>
      <c r="AE185" s="18">
        <f t="shared" si="13"/>
        <v>0.25</v>
      </c>
      <c r="AF185" s="23">
        <v>6.0</v>
      </c>
      <c r="AG185" s="18" t="str">
        <f>'Raw Data'!$AC181</f>
        <v>Rarely: I only tweak the prompt if something feels obviously off</v>
      </c>
      <c r="AH185" s="18">
        <f t="shared" si="14"/>
        <v>0.33</v>
      </c>
      <c r="AI185" s="18" t="str">
        <f>'Raw Data'!$AD181</f>
        <v>IA X, tenho uma reunião de trabalho referente ao tema Y. O contexto é W. Me ajuda a me preparar para essa reunião?</v>
      </c>
      <c r="AJ185" s="18" t="s">
        <v>746</v>
      </c>
      <c r="AK185" s="21" t="str">
        <f>substitute('Prompt Template'!$C$2,$AI$5,$AJ185)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&lt;prompt&gt;IA X, tenho uma reunião de trabalho referente ao tema Y. O contexto é W. Me ajuda a me preparar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&lt;user_input&gt;IA X, tenho uma reunião de trabalho referente ao tema Y. O contexto é W. Me ajuda a me preparar para essa reunião?&lt;/user_input&gt;</v>
      </c>
      <c r="AL185" s="18">
        <f t="array" ref="AL185">index('Response Scoring'!$G:$G,match($A185,'Response Scoring'!$A:$A,0))</f>
        <v>2</v>
      </c>
      <c r="AM185" s="18">
        <f t="shared" si="15"/>
        <v>0.4</v>
      </c>
      <c r="AN185" s="18" t="str">
        <f>'Raw Data'!$AE181</f>
        <v>Eu não sei como criar instruções de IA personalizadas</v>
      </c>
      <c r="AO185" s="18" t="s">
        <v>140</v>
      </c>
      <c r="AP185" s="21" t="str">
        <f>substitute('Prompt Template'!$D$2,$AN$5,$AO185)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5" s="18">
        <f t="array" ref="AQ185">index('Response Scoring'!$I:$I,match($A185,'Response Scoring'!$A:$A,0))</f>
        <v>0</v>
      </c>
      <c r="AR185" s="18">
        <f t="shared" si="16"/>
        <v>0</v>
      </c>
      <c r="AS185" s="24">
        <f t="shared" si="17"/>
        <v>1.895</v>
      </c>
      <c r="AT185" s="24">
        <f t="shared" si="18"/>
        <v>3.86</v>
      </c>
      <c r="AU185" s="18">
        <f t="shared" si="19"/>
        <v>17.62333333</v>
      </c>
      <c r="AV185" s="24">
        <f t="shared" si="20"/>
        <v>35.24666667</v>
      </c>
      <c r="AW185" s="18" t="str">
        <f t="shared" si="21"/>
        <v>AI Experimenter</v>
      </c>
      <c r="AX185" s="18" t="str">
        <f>'Raw Data'!AF181</f>
        <v>ChatGPT</v>
      </c>
      <c r="AY185" s="18" t="str">
        <f>'Raw Data'!AG181</f>
        <v>No</v>
      </c>
      <c r="AZ185" s="18" t="str">
        <f>'Raw Data'!AH181</f>
        <v/>
      </c>
      <c r="BA185" s="18" t="str">
        <f>'Raw Data'!AI181</f>
        <v/>
      </c>
      <c r="BB185" s="18" t="str">
        <f>'Raw Data'!AJ181</f>
        <v/>
      </c>
      <c r="BC185" s="18" t="str">
        <f>'Raw Data'!AK181</f>
        <v/>
      </c>
      <c r="BD185" s="18" t="str">
        <f>'Raw Data'!AL181</f>
        <v/>
      </c>
      <c r="BE185" s="18" t="str">
        <f>'Raw Data'!AM181</f>
        <v/>
      </c>
      <c r="BF185" s="18" t="str">
        <f>'Raw Data'!AN181</f>
        <v/>
      </c>
      <c r="BG185" s="18" t="str">
        <f>'Raw Data'!AO181</f>
        <v/>
      </c>
      <c r="BH185" s="18" t="str">
        <f>'Raw Data'!AP181</f>
        <v/>
      </c>
      <c r="BI185" s="18" t="str">
        <f>'Raw Data'!AQ181</f>
        <v/>
      </c>
      <c r="BJ185" s="18" t="str">
        <f>'Raw Data'!AR181</f>
        <v/>
      </c>
      <c r="BK185" s="18" t="str">
        <f>'Raw Data'!AS181</f>
        <v/>
      </c>
      <c r="BL185" s="18" t="str">
        <f>'Raw Data'!AT181</f>
        <v/>
      </c>
      <c r="BM185" s="18" t="str">
        <f>'Raw Data'!AU181</f>
        <v/>
      </c>
      <c r="BN185" s="18" t="str">
        <f>'Raw Data'!AV181</f>
        <v/>
      </c>
      <c r="BO185" s="18" t="str">
        <f>'Raw Data'!AW181</f>
        <v/>
      </c>
      <c r="BP185" s="18" t="str">
        <f>'Raw Data'!AX181</f>
        <v/>
      </c>
      <c r="BQ185" s="18" t="str">
        <f>'Raw Data'!AY181</f>
        <v/>
      </c>
      <c r="BR185" s="18" t="str">
        <f>'Raw Data'!AZ181</f>
        <v/>
      </c>
      <c r="BS185" s="18" t="str">
        <f>'Raw Data'!D181</f>
        <v/>
      </c>
      <c r="BT185" s="18" t="str">
        <f>'Raw Data'!E181</f>
        <v/>
      </c>
      <c r="BU185" s="18" t="str">
        <f>'Raw Data'!F181</f>
        <v>ZÉ</v>
      </c>
      <c r="BV185" s="25" t="str">
        <f>'Raw Data'!G181</f>
        <v>Marketing</v>
      </c>
      <c r="BW185" s="25" t="str">
        <f t="shared" si="22"/>
        <v>#REF!</v>
      </c>
      <c r="BX185" s="25" t="str">
        <f>'Raw Data'!I181</f>
        <v>N/A</v>
      </c>
      <c r="BY185" s="18" t="str">
        <f>'Raw Data'!J181</f>
        <v/>
      </c>
      <c r="BZ185" s="18" t="str">
        <f>'Raw Data'!K181</f>
        <v/>
      </c>
      <c r="CA185" s="18" t="str">
        <f>'Raw Data'!L181</f>
        <v>Brazil</v>
      </c>
      <c r="CB185" s="18" t="str">
        <f>'Raw Data'!M181</f>
        <v>SAZ</v>
      </c>
      <c r="CC185" s="18" t="str">
        <f>'Raw Data'!N181</f>
        <v>Ambev</v>
      </c>
      <c r="CD185" s="25" t="str">
        <f>'Raw Data'!O181</f>
        <v>Paola - Marketing</v>
      </c>
      <c r="CE185" s="17" t="str">
        <f>'Raw Data'!P181</f>
        <v>Medium User</v>
      </c>
      <c r="CF185" s="17" t="str">
        <f>'Raw Data'!Q181</f>
        <v>Daily</v>
      </c>
    </row>
    <row r="186" ht="15.75" customHeight="1">
      <c r="A186" s="18">
        <f>'Raw Data'!$A182</f>
        <v>180</v>
      </c>
      <c r="B186" s="18" t="str">
        <f>'Raw Data'!$R182</f>
        <v>Daily</v>
      </c>
      <c r="C186" s="18">
        <f t="shared" si="1"/>
        <v>1</v>
      </c>
      <c r="D186" s="18" t="str">
        <f>'Raw Data'!$S182</f>
        <v>Getting quick answers to specific questions or looking up information, Editing or improving text I’ve already written (emails, documents, presentations), Building custom prompts, templates, or workflows that I reuse regularly, Analyzing data or documents to extract insights or summaries</v>
      </c>
      <c r="E186" s="18">
        <f t="shared" si="2"/>
        <v>3</v>
      </c>
      <c r="F186" s="19">
        <f t="shared" si="3"/>
        <v>1</v>
      </c>
      <c r="G186" s="20" t="str">
        <f>'Raw Data'!T182</f>
        <v>I create fresh prompts each time I use AI</v>
      </c>
      <c r="H186" s="18">
        <f t="shared" si="4"/>
        <v>0.25</v>
      </c>
      <c r="I186" s="18" t="str">
        <f>'Raw Data'!$U182</f>
        <v>Use AI to help analyze each data source, then compile results manually</v>
      </c>
      <c r="J186" s="18">
        <f t="shared" si="5"/>
        <v>0.67</v>
      </c>
      <c r="K186" s="18" t="str">
        <f>'Raw Data'!$V182</f>
        <v>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v>
      </c>
      <c r="L186" s="18" t="s">
        <v>747</v>
      </c>
      <c r="M186" s="21" t="str">
        <f>substitute('Prompt Template'!$A$2,$K$5,$L186)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finalizada.&lt;/user_input&gt;</v>
      </c>
      <c r="N186" s="18">
        <f t="array" ref="N186">index('Response Scoring'!$C:$C,match($A186,'Response Scoring'!$A:$A,0))</f>
        <v>3</v>
      </c>
      <c r="O186" s="19">
        <f t="shared" si="6"/>
        <v>1</v>
      </c>
      <c r="P186" s="18" t="str">
        <f>'Raw Data'!$W182</f>
        <v>Uso para reunir informações, fazer resumos, ter ideias criativas e criar tópicos para slides.</v>
      </c>
      <c r="Q186" s="18" t="s">
        <v>748</v>
      </c>
      <c r="R186" s="21" t="str">
        <f>substitute('Prompt Template'!$B$2,$P$5,$Q186)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para reunir informações, fazer resumos, ter ideias criativas e criar tópicos para slides.&lt;/user_input&gt;</v>
      </c>
      <c r="S186" s="18">
        <f t="array" ref="S186">index('Response Scoring'!$E:$E,match($A186,'Response Scoring'!$A:$A,0))</f>
        <v>1</v>
      </c>
      <c r="T186" s="19">
        <f t="shared" si="7"/>
        <v>0.3333333333</v>
      </c>
      <c r="U186" s="19">
        <f t="shared" si="8"/>
        <v>4.253333333</v>
      </c>
      <c r="V186" s="18" t="str">
        <f>'Raw Data'!$X182</f>
        <v>Analyzing presentation slides to evaluate both the visual design and written content for consistency</v>
      </c>
      <c r="W186" s="18">
        <f t="shared" si="9"/>
        <v>1</v>
      </c>
      <c r="X186" s="18" t="str">
        <f>'Raw Data'!$Y182</f>
        <v>Hallucinations (generating false or misleading information)</v>
      </c>
      <c r="Y186" s="22">
        <f t="shared" si="10"/>
        <v>0.25</v>
      </c>
      <c r="Z186" s="18" t="str">
        <f>'Raw Data'!$Z182</f>
        <v>Only share information that you would be comfortable sharing internally with a colleague, Anonymize information by removing identifying details, Use secure company instances or enterprise plans when available</v>
      </c>
      <c r="AA186" s="19">
        <f t="shared" si="11"/>
        <v>1</v>
      </c>
      <c r="AB186" s="18" t="str">
        <f>'Raw Data'!$AA182</f>
        <v>Always: I routinely cross-check AI outputs with reliable sources</v>
      </c>
      <c r="AC186" s="18">
        <f t="shared" si="12"/>
        <v>1</v>
      </c>
      <c r="AD186" s="18" t="str">
        <f>'Raw Data'!$AB182</f>
        <v>Look for professional formatting and proper grammar, Cross-reference key claims with reliable external sources</v>
      </c>
      <c r="AE186" s="18">
        <f t="shared" si="13"/>
        <v>0</v>
      </c>
      <c r="AF186" s="23">
        <v>8.7</v>
      </c>
      <c r="AG186" s="18" t="str">
        <f>'Raw Data'!$AC182</f>
        <v>Sometimes: I iterate 2–3 times to reach a good result</v>
      </c>
      <c r="AH186" s="18">
        <f t="shared" si="14"/>
        <v>0.67</v>
      </c>
      <c r="AI186" s="18" t="str">
        <f>'Raw Data'!$AD182</f>
        <v>Gostaria de informações relevantes sobre o assunto X que será abordado em uma reunião na empresa. Quais os pontos mais importantes desse tema? O que seria interessante eu abordar? Quais dúvidas seriam interessantes tirar?</v>
      </c>
      <c r="AJ186" s="18" t="s">
        <v>749</v>
      </c>
      <c r="AK186" s="21" t="str">
        <f>substitute('Prompt Template'!$C$2,$AI$5,$AJ186)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&lt;prompt&gt;Gostaria de informações relevantes sobre o assunto X que será abordado em uma reunião na empresa. Quais os pontos mais importantes desse tema? O que seria interessante eu abordar? Quais dúvidas seriam interessantes tirar?&lt;/prompt&gt;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&lt;user_input&gt;Gostaria de informações relevantes sobre o assunto X que será abordado em uma reunião na empresa. Quais os pontos mais importantes desse tema? O que seria interessante eu abordar? Quais dúvidas seriam interessantes tirar?&lt;/user_input&gt;</v>
      </c>
      <c r="AL186" s="18">
        <f t="array" ref="AL186">index('Response Scoring'!$G:$G,match($A186,'Response Scoring'!$A:$A,0))</f>
        <v>2</v>
      </c>
      <c r="AM186" s="18">
        <f t="shared" si="15"/>
        <v>0.4</v>
      </c>
      <c r="AN186" s="18" t="str">
        <f>'Raw Data'!$AE182</f>
        <v>u não sei como criar instruções de IA personalizadas</v>
      </c>
      <c r="AO186" s="18" t="s">
        <v>750</v>
      </c>
      <c r="AP186" s="21" t="str">
        <f>substitute('Prompt Template'!$D$2,$AN$5,$AO186)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 não sei como criar instruções de IA personalizadas&lt;/user_input&gt;
</v>
      </c>
      <c r="AQ186" s="18">
        <f t="array" ref="AQ186">index('Response Scoring'!$I:$I,match($A186,'Response Scoring'!$A:$A,0))</f>
        <v>0</v>
      </c>
      <c r="AR186" s="18">
        <f t="shared" si="16"/>
        <v>0</v>
      </c>
      <c r="AS186" s="24">
        <f t="shared" si="17"/>
        <v>2.405</v>
      </c>
      <c r="AT186" s="24">
        <f t="shared" si="18"/>
        <v>4.54</v>
      </c>
      <c r="AU186" s="18">
        <f t="shared" si="19"/>
        <v>22.01666667</v>
      </c>
      <c r="AV186" s="24">
        <f t="shared" si="20"/>
        <v>44.03333333</v>
      </c>
      <c r="AW186" s="18" t="str">
        <f t="shared" si="21"/>
        <v>AI Experimenter</v>
      </c>
      <c r="AX186" s="18" t="str">
        <f>'Raw Data'!AF182</f>
        <v>ChatGPT, Freepik</v>
      </c>
      <c r="AY186" s="18" t="str">
        <f>'Raw Data'!AG182</f>
        <v>Yes</v>
      </c>
      <c r="AZ186" s="18" t="str">
        <f>'Raw Data'!AH182</f>
        <v/>
      </c>
      <c r="BA186" s="18" t="str">
        <f>'Raw Data'!AI182</f>
        <v/>
      </c>
      <c r="BB186" s="18" t="str">
        <f>'Raw Data'!AJ182</f>
        <v/>
      </c>
      <c r="BC186" s="18" t="str">
        <f>'Raw Data'!AK182</f>
        <v/>
      </c>
      <c r="BD186" s="18" t="str">
        <f>'Raw Data'!AL182</f>
        <v/>
      </c>
      <c r="BE186" s="18" t="str">
        <f>'Raw Data'!AM182</f>
        <v/>
      </c>
      <c r="BF186" s="18" t="str">
        <f>'Raw Data'!AN182</f>
        <v/>
      </c>
      <c r="BG186" s="18" t="str">
        <f>'Raw Data'!AO182</f>
        <v/>
      </c>
      <c r="BH186" s="18" t="str">
        <f>'Raw Data'!AP182</f>
        <v/>
      </c>
      <c r="BI186" s="18" t="str">
        <f>'Raw Data'!AQ182</f>
        <v/>
      </c>
      <c r="BJ186" s="18" t="str">
        <f>'Raw Data'!AR182</f>
        <v/>
      </c>
      <c r="BK186" s="18" t="str">
        <f>'Raw Data'!AS182</f>
        <v/>
      </c>
      <c r="BL186" s="18" t="str">
        <f>'Raw Data'!AT182</f>
        <v/>
      </c>
      <c r="BM186" s="18" t="str">
        <f>'Raw Data'!AU182</f>
        <v/>
      </c>
      <c r="BN186" s="18" t="str">
        <f>'Raw Data'!AV182</f>
        <v/>
      </c>
      <c r="BO186" s="18" t="str">
        <f>'Raw Data'!AW182</f>
        <v/>
      </c>
      <c r="BP186" s="18" t="str">
        <f>'Raw Data'!AX182</f>
        <v/>
      </c>
      <c r="BQ186" s="18" t="str">
        <f>'Raw Data'!AY182</f>
        <v/>
      </c>
      <c r="BR186" s="18" t="str">
        <f>'Raw Data'!AZ182</f>
        <v/>
      </c>
      <c r="BS186" s="18" t="str">
        <f>'Raw Data'!D182</f>
        <v/>
      </c>
      <c r="BT186" s="18" t="str">
        <f>'Raw Data'!E182</f>
        <v/>
      </c>
      <c r="BU186" s="18" t="str">
        <f>'Raw Data'!F182</f>
        <v>ZÉ</v>
      </c>
      <c r="BV186" s="25" t="str">
        <f>'Raw Data'!G182</f>
        <v>Marketing</v>
      </c>
      <c r="BW186" s="25" t="str">
        <f t="shared" si="22"/>
        <v>#REF!</v>
      </c>
      <c r="BX186" s="25" t="str">
        <f>'Raw Data'!I182</f>
        <v>N/A</v>
      </c>
      <c r="BY186" s="18" t="str">
        <f>'Raw Data'!J182</f>
        <v/>
      </c>
      <c r="BZ186" s="18" t="str">
        <f>'Raw Data'!K182</f>
        <v/>
      </c>
      <c r="CA186" s="18" t="str">
        <f>'Raw Data'!L182</f>
        <v>Brazil</v>
      </c>
      <c r="CB186" s="18" t="str">
        <f>'Raw Data'!M182</f>
        <v>SAZ</v>
      </c>
      <c r="CC186" s="18" t="str">
        <f>'Raw Data'!N182</f>
        <v>Ambev</v>
      </c>
      <c r="CD186" s="25" t="str">
        <f>'Raw Data'!O182</f>
        <v>Paola - Marketing</v>
      </c>
      <c r="CE186" s="17" t="str">
        <f>'Raw Data'!P182</f>
        <v>Light User</v>
      </c>
      <c r="CF186" s="17" t="str">
        <f>'Raw Data'!Q182</f>
        <v>Weekly</v>
      </c>
    </row>
    <row r="187" ht="15.75" customHeight="1">
      <c r="A187" s="18">
        <f>'Raw Data'!$A183</f>
        <v>181</v>
      </c>
      <c r="B187" s="18" t="str">
        <f>'Raw Data'!$R183</f>
        <v>Several times a week</v>
      </c>
      <c r="C187" s="18">
        <f t="shared" si="1"/>
        <v>0.75</v>
      </c>
      <c r="D187" s="18" t="str">
        <f>'Raw Data'!$S183</f>
        <v>Creating first drafts of content from scratch (reports, proposals, marketing copy), Analyzing data or documents to extract insights or summaries, Editing or improving text I’ve already written (emails, documents, presentations)</v>
      </c>
      <c r="E187" s="18">
        <f t="shared" si="2"/>
        <v>2</v>
      </c>
      <c r="F187" s="19">
        <f t="shared" si="3"/>
        <v>0.6666666667</v>
      </c>
      <c r="G187" s="20" t="str">
        <f>'Raw Data'!T183</f>
        <v>I create fresh prompts each time I use AI</v>
      </c>
      <c r="H187" s="18">
        <f t="shared" si="4"/>
        <v>0.25</v>
      </c>
      <c r="I187" s="18" t="str">
        <f>'Raw Data'!$U183</f>
        <v>Use AI to help analyze each data source, then compile results manually</v>
      </c>
      <c r="J187" s="18">
        <f t="shared" si="5"/>
        <v>0.67</v>
      </c>
      <c r="K187" s="18" t="str">
        <f>'Raw Data'!$V183</f>
        <v>Como assistente, para fazer um discovery sobre o tema e como estrategista para desenvolver a apresentação.</v>
      </c>
      <c r="L187" s="18" t="s">
        <v>751</v>
      </c>
      <c r="M187" s="21" t="str">
        <f>substitute('Prompt Template'!$A$2,$K$5,$L187)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assistente, para fazer um discovery sobre o tema e como estrategista para desenvolver a apresentação.&lt;/user_input&gt;</v>
      </c>
      <c r="N187" s="18">
        <f t="array" ref="N187">index('Response Scoring'!$C:$C,match($A187,'Response Scoring'!$A:$A,0))</f>
        <v>1</v>
      </c>
      <c r="O187" s="19">
        <f t="shared" si="6"/>
        <v>0.3333333333</v>
      </c>
      <c r="P187" s="18" t="str">
        <f>'Raw Data'!$W183</f>
        <v>Usei IA em um apoio jurídico para analisar o contrato que seria assinado por nós com um agência. Me ajudou demais na negociação.</v>
      </c>
      <c r="Q187" s="18" t="s">
        <v>752</v>
      </c>
      <c r="R187" s="21" t="str">
        <f>substitute('Prompt Template'!$B$2,$P$5,$Q187)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em um apoio jurídico para analisar o contrato que seria assinado por nós com um agência. Me ajudou demais na negociação.&lt;/user_input&gt;</v>
      </c>
      <c r="S187" s="18">
        <f t="array" ref="S187">index('Response Scoring'!$E:$E,match($A187,'Response Scoring'!$A:$A,0))</f>
        <v>1</v>
      </c>
      <c r="T187" s="19">
        <f t="shared" si="7"/>
        <v>0.3333333333</v>
      </c>
      <c r="U187" s="19">
        <f t="shared" si="8"/>
        <v>3.003333333</v>
      </c>
      <c r="V187" s="18" t="str">
        <f>'Raw Data'!$X183</f>
        <v>Analyzing presentation slides to evaluate both the visual design and written content for consistency</v>
      </c>
      <c r="W187" s="18">
        <f t="shared" si="9"/>
        <v>1</v>
      </c>
      <c r="X187" s="18" t="str">
        <f>'Raw Data'!$Y183</f>
        <v>Hallucinations (generating false or misleading information), Data privacy concerns when information is shared with an LLM</v>
      </c>
      <c r="Y187" s="22">
        <f t="shared" si="10"/>
        <v>0.5</v>
      </c>
      <c r="Z187" s="18" t="str">
        <f>'Raw Data'!$Z183</f>
        <v>Verify that the AI tool has SSL/HTTPS encryption before using it, Anonymize information by removing identifying details, Use secure company instances or enterprise plans when available</v>
      </c>
      <c r="AA187" s="19">
        <f t="shared" si="11"/>
        <v>0</v>
      </c>
      <c r="AB187" s="18" t="str">
        <f>'Raw Data'!$AA183</f>
        <v>Always: I routinely cross-check AI outputs with reliable sources</v>
      </c>
      <c r="AC187" s="18">
        <f t="shared" si="12"/>
        <v>1</v>
      </c>
      <c r="AD187" s="18" t="str">
        <f>'Raw Data'!$AB183</f>
        <v>Cross-reference key claims with reliable external sources, Verify any calculations or data analysis independently</v>
      </c>
      <c r="AE187" s="18">
        <f t="shared" si="13"/>
        <v>0.5</v>
      </c>
      <c r="AF187" s="23">
        <v>8.3</v>
      </c>
      <c r="AG187" s="18" t="str">
        <f>'Raw Data'!$AC183</f>
        <v>Sometimes: I iterate 2–3 times to reach a good result</v>
      </c>
      <c r="AH187" s="18">
        <f t="shared" si="14"/>
        <v>0.67</v>
      </c>
      <c r="AI187" s="18" t="str">
        <f>'Raw Data'!$AD183</f>
        <v>Como especialista no assunto, elabore um resumo do que é preciso ser considerado para essa reunião.</v>
      </c>
      <c r="AJ187" s="18" t="s">
        <v>753</v>
      </c>
      <c r="AK187" s="21" t="str">
        <f>substitute('Prompt Template'!$C$2,$AI$5,$AJ187)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no assunto, elabore um resumo do que é preciso ser considerado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no assunto, elabore um resumo do que é preciso ser considerado para essa reunião.&lt;/user_input&gt;</v>
      </c>
      <c r="AL187" s="18">
        <f t="array" ref="AL187">index('Response Scoring'!$G:$G,match($A187,'Response Scoring'!$A:$A,0))</f>
        <v>2</v>
      </c>
      <c r="AM187" s="18">
        <f t="shared" si="15"/>
        <v>0.4</v>
      </c>
      <c r="AN187" s="18" t="str">
        <f>'Raw Data'!$AE183</f>
        <v>Eu não sei como criar instruções de IA personalizadas</v>
      </c>
      <c r="AO187" s="18" t="s">
        <v>140</v>
      </c>
      <c r="AP187" s="21" t="str">
        <f>substitute('Prompt Template'!$D$2,$AN$5,$AO187)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7" s="18">
        <f t="array" ref="AQ187">index('Response Scoring'!$I:$I,match($A187,'Response Scoring'!$A:$A,0))</f>
        <v>0</v>
      </c>
      <c r="AR187" s="18">
        <f t="shared" si="16"/>
        <v>0</v>
      </c>
      <c r="AS187" s="24">
        <f t="shared" si="17"/>
        <v>2.405</v>
      </c>
      <c r="AT187" s="24">
        <f t="shared" si="18"/>
        <v>4.54</v>
      </c>
      <c r="AU187" s="18">
        <f t="shared" si="19"/>
        <v>19.11666667</v>
      </c>
      <c r="AV187" s="24">
        <f t="shared" si="20"/>
        <v>38.23333333</v>
      </c>
      <c r="AW187" s="18" t="str">
        <f t="shared" si="21"/>
        <v>AI Experimenter</v>
      </c>
      <c r="AX187" s="18" t="str">
        <f>'Raw Data'!AF183</f>
        <v>ChatGPT</v>
      </c>
      <c r="AY187" s="18" t="str">
        <f>'Raw Data'!AG183</f>
        <v>Yes</v>
      </c>
      <c r="AZ187" s="18" t="str">
        <f>'Raw Data'!AH183</f>
        <v/>
      </c>
      <c r="BA187" s="18" t="str">
        <f>'Raw Data'!AI183</f>
        <v/>
      </c>
      <c r="BB187" s="18" t="str">
        <f>'Raw Data'!AJ183</f>
        <v/>
      </c>
      <c r="BC187" s="18" t="str">
        <f>'Raw Data'!AK183</f>
        <v/>
      </c>
      <c r="BD187" s="18" t="str">
        <f>'Raw Data'!AL183</f>
        <v/>
      </c>
      <c r="BE187" s="18" t="str">
        <f>'Raw Data'!AM183</f>
        <v/>
      </c>
      <c r="BF187" s="18" t="str">
        <f>'Raw Data'!AN183</f>
        <v/>
      </c>
      <c r="BG187" s="18" t="str">
        <f>'Raw Data'!AO183</f>
        <v/>
      </c>
      <c r="BH187" s="18" t="str">
        <f>'Raw Data'!AP183</f>
        <v/>
      </c>
      <c r="BI187" s="18" t="str">
        <f>'Raw Data'!AQ183</f>
        <v/>
      </c>
      <c r="BJ187" s="18" t="str">
        <f>'Raw Data'!AR183</f>
        <v/>
      </c>
      <c r="BK187" s="18" t="str">
        <f>'Raw Data'!AS183</f>
        <v/>
      </c>
      <c r="BL187" s="18" t="str">
        <f>'Raw Data'!AT183</f>
        <v/>
      </c>
      <c r="BM187" s="18" t="str">
        <f>'Raw Data'!AU183</f>
        <v/>
      </c>
      <c r="BN187" s="18" t="str">
        <f>'Raw Data'!AV183</f>
        <v/>
      </c>
      <c r="BO187" s="18" t="str">
        <f>'Raw Data'!AW183</f>
        <v/>
      </c>
      <c r="BP187" s="18" t="str">
        <f>'Raw Data'!AX183</f>
        <v/>
      </c>
      <c r="BQ187" s="18" t="str">
        <f>'Raw Data'!AY183</f>
        <v/>
      </c>
      <c r="BR187" s="18" t="str">
        <f>'Raw Data'!AZ183</f>
        <v/>
      </c>
      <c r="BS187" s="18" t="str">
        <f>'Raw Data'!D183</f>
        <v/>
      </c>
      <c r="BT187" s="18" t="str">
        <f>'Raw Data'!E183</f>
        <v/>
      </c>
      <c r="BU187" s="18" t="str">
        <f>'Raw Data'!F183</f>
        <v>ZÉ</v>
      </c>
      <c r="BV187" s="25" t="str">
        <f>'Raw Data'!G183</f>
        <v>Commercial</v>
      </c>
      <c r="BW187" s="25" t="str">
        <f t="shared" si="22"/>
        <v>#REF!</v>
      </c>
      <c r="BX187" s="25" t="str">
        <f>'Raw Data'!I183</f>
        <v>N/A</v>
      </c>
      <c r="BY187" s="18" t="str">
        <f>'Raw Data'!J183</f>
        <v/>
      </c>
      <c r="BZ187" s="18" t="str">
        <f>'Raw Data'!K183</f>
        <v/>
      </c>
      <c r="CA187" s="18" t="str">
        <f>'Raw Data'!L183</f>
        <v>Brazil</v>
      </c>
      <c r="CB187" s="18" t="str">
        <f>'Raw Data'!M183</f>
        <v>SAZ</v>
      </c>
      <c r="CC187" s="18" t="str">
        <f>'Raw Data'!N183</f>
        <v>Ambev</v>
      </c>
      <c r="CD187" s="25" t="str">
        <f>'Raw Data'!O183</f>
        <v>Paula - Commercial</v>
      </c>
      <c r="CE187" s="17" t="str">
        <f>'Raw Data'!P183</f>
        <v>Light User</v>
      </c>
      <c r="CF187" s="17" t="str">
        <f>'Raw Data'!Q183</f>
        <v>Weekly</v>
      </c>
    </row>
    <row r="188" ht="15.75" customHeight="1">
      <c r="A188" s="18">
        <f>'Raw Data'!$A184</f>
        <v>182</v>
      </c>
      <c r="B188" s="18" t="str">
        <f>'Raw Data'!$R184</f>
        <v>Daily</v>
      </c>
      <c r="C188" s="18">
        <f t="shared" si="1"/>
        <v>1</v>
      </c>
      <c r="D188" s="18" t="str">
        <f>'Raw Data'!$S184</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v>
      </c>
      <c r="E188" s="18">
        <f t="shared" si="2"/>
        <v>2</v>
      </c>
      <c r="F188" s="19">
        <f t="shared" si="3"/>
        <v>0.6666666667</v>
      </c>
      <c r="G188" s="20" t="str">
        <f>'Raw Data'!T184</f>
        <v>I’ve created workflows that connect AI with other systems (Slack, Salesforce, email) using integrations or code</v>
      </c>
      <c r="H188" s="18">
        <f t="shared" si="4"/>
        <v>1</v>
      </c>
      <c r="I188" s="18" t="str">
        <f>'Raw Data'!$U184</f>
        <v>Create a systematic process where AI handles data analysis and summary generation consistently</v>
      </c>
      <c r="J188" s="18">
        <f t="shared" si="5"/>
        <v>1</v>
      </c>
      <c r="K188" s="18" t="str">
        <f>'Raw Data'!$V184</f>
        <v>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v>
      </c>
      <c r="L188" s="18" t="s">
        <v>754</v>
      </c>
      <c r="M188" s="21" t="str">
        <f>substitute('Prompt Template'!$A$2,$K$5,$L188)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simplification.&lt;/user_input&gt;</v>
      </c>
      <c r="N188" s="18">
        <f t="array" ref="N188">index('Response Scoring'!$C:$C,match($A188,'Response Scoring'!$A:$A,0))</f>
        <v>3</v>
      </c>
      <c r="O188" s="19">
        <f t="shared" si="6"/>
        <v>1</v>
      </c>
      <c r="P188" s="18" t="str">
        <f>'Raw Data'!$W184</f>
        <v>Counterpart to structure problems and propose solutions, e.g. prioritisiation of 2026 projects</v>
      </c>
      <c r="Q188" s="18" t="s">
        <v>755</v>
      </c>
      <c r="R188" s="21" t="str">
        <f>substitute('Prompt Template'!$B$2,$P$5,$Q188)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&lt;user_input&gt;Counterpart to structure problems and propose solutions, e.g. prioritisiation of 2026 projects&lt;/user_input&gt;</v>
      </c>
      <c r="S188" s="18">
        <f t="array" ref="S188">index('Response Scoring'!$E:$E,match($A188,'Response Scoring'!$A:$A,0))</f>
        <v>2</v>
      </c>
      <c r="T188" s="19">
        <f t="shared" si="7"/>
        <v>0.6666666667</v>
      </c>
      <c r="U188" s="19">
        <f t="shared" si="8"/>
        <v>5.333333333</v>
      </c>
      <c r="V188" s="18" t="str">
        <f>'Raw Data'!$X184</f>
        <v>Analyzing presentation slides to evaluate both the visual design and written content for consistency</v>
      </c>
      <c r="W188" s="18">
        <f t="shared" si="9"/>
        <v>1</v>
      </c>
      <c r="X188" s="18" t="str">
        <f>'Raw Data'!$Y184</f>
        <v>Hallucinations (generating false or misleading information), Vulnerability to manipulation by bad actors, Biases in answers</v>
      </c>
      <c r="Y188" s="22">
        <f t="shared" si="10"/>
        <v>0.75</v>
      </c>
      <c r="Z188" s="18" t="str">
        <f>'Raw Data'!$Z184</f>
        <v>Anonymize information by removing identifying details, Use secure company instances or enterprise plans when available</v>
      </c>
      <c r="AA188" s="19">
        <f t="shared" si="11"/>
        <v>1</v>
      </c>
      <c r="AB188" s="18" t="str">
        <f>'Raw Data'!$AA184</f>
        <v>Sometimes: I do a quick check against known data or references</v>
      </c>
      <c r="AC188" s="18">
        <f t="shared" si="12"/>
        <v>0.67</v>
      </c>
      <c r="AD188" s="18" t="str">
        <f>'Raw Data'!$AB184</f>
        <v>Cross-reference key claims with reliable external sources, Verify any calculations or data analysis independently, Ask the same AI tool to double-check its work for accuracy</v>
      </c>
      <c r="AE188" s="18">
        <f t="shared" si="13"/>
        <v>0.75</v>
      </c>
      <c r="AF188" s="23">
        <v>7.5</v>
      </c>
      <c r="AG188" s="18" t="str">
        <f>'Raw Data'!$AC184</f>
        <v>Sometimes: I iterate 2–3 times to reach a good result</v>
      </c>
      <c r="AH188" s="18">
        <f t="shared" si="14"/>
        <v>0.67</v>
      </c>
      <c r="AI188" s="18" t="str">
        <f>'Raw Data'!$AD184</f>
        <v>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v>
      </c>
      <c r="AJ188" s="18" t="s">
        <v>756</v>
      </c>
      <c r="AK188" s="21" t="str">
        <f>substitute('Prompt Template'!$C$2,$AI$5,$AJ188)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answer.&lt;/user_input&gt;</v>
      </c>
      <c r="AL188" s="18">
        <f t="array" ref="AL188">index('Response Scoring'!$G:$G,match($A188,'Response Scoring'!$A:$A,0))</f>
        <v>5</v>
      </c>
      <c r="AM188" s="18">
        <f t="shared" si="15"/>
        <v>1</v>
      </c>
      <c r="AN188" s="18" t="str">
        <f>'Raw Data'!$AE184</f>
        <v>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v>
      </c>
      <c r="AO188" s="18" t="s">
        <v>757</v>
      </c>
      <c r="AP188" s="21" t="str">
        <f>substitute('Prompt Template'!$D$2,$AN$5,$AO188)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summary.&lt;/user_input&gt;
</v>
      </c>
      <c r="AQ188" s="18">
        <f t="array" ref="AQ188">index('Response Scoring'!$I:$I,match($A188,'Response Scoring'!$A:$A,0))</f>
        <v>4</v>
      </c>
      <c r="AR188" s="18">
        <f t="shared" si="16"/>
        <v>0.8</v>
      </c>
      <c r="AS188" s="24">
        <f t="shared" si="17"/>
        <v>8.505</v>
      </c>
      <c r="AT188" s="24">
        <f t="shared" si="18"/>
        <v>9.34</v>
      </c>
      <c r="AU188" s="18">
        <f t="shared" si="19"/>
        <v>35.17666667</v>
      </c>
      <c r="AV188" s="24">
        <f t="shared" si="20"/>
        <v>70.35333333</v>
      </c>
      <c r="AW188" s="18" t="str">
        <f t="shared" si="21"/>
        <v>AI Practitioner</v>
      </c>
      <c r="AX188" s="18" t="str">
        <f>'Raw Data'!AF184</f>
        <v>ChatGPT, CoPilot</v>
      </c>
      <c r="AY188" s="18" t="str">
        <f>'Raw Data'!AG184</f>
        <v>Yes</v>
      </c>
      <c r="AZ188" s="18" t="str">
        <f>'Raw Data'!AH184</f>
        <v/>
      </c>
      <c r="BA188" s="18" t="str">
        <f>'Raw Data'!AI184</f>
        <v/>
      </c>
      <c r="BB188" s="18" t="str">
        <f>'Raw Data'!AJ184</f>
        <v/>
      </c>
      <c r="BC188" s="18" t="str">
        <f>'Raw Data'!AK184</f>
        <v/>
      </c>
      <c r="BD188" s="18" t="str">
        <f>'Raw Data'!AL184</f>
        <v/>
      </c>
      <c r="BE188" s="18" t="str">
        <f>'Raw Data'!AM184</f>
        <v/>
      </c>
      <c r="BF188" s="18" t="str">
        <f>'Raw Data'!AN184</f>
        <v/>
      </c>
      <c r="BG188" s="18" t="str">
        <f>'Raw Data'!AO184</f>
        <v/>
      </c>
      <c r="BH188" s="18" t="str">
        <f>'Raw Data'!AP184</f>
        <v/>
      </c>
      <c r="BI188" s="18" t="str">
        <f>'Raw Data'!AQ184</f>
        <v/>
      </c>
      <c r="BJ188" s="18" t="str">
        <f>'Raw Data'!AR184</f>
        <v/>
      </c>
      <c r="BK188" s="18" t="str">
        <f>'Raw Data'!AS184</f>
        <v/>
      </c>
      <c r="BL188" s="18" t="str">
        <f>'Raw Data'!AT184</f>
        <v/>
      </c>
      <c r="BM188" s="18" t="str">
        <f>'Raw Data'!AU184</f>
        <v/>
      </c>
      <c r="BN188" s="18" t="str">
        <f>'Raw Data'!AV184</f>
        <v/>
      </c>
      <c r="BO188" s="18" t="str">
        <f>'Raw Data'!AW184</f>
        <v/>
      </c>
      <c r="BP188" s="18" t="str">
        <f>'Raw Data'!AX184</f>
        <v/>
      </c>
      <c r="BQ188" s="18" t="str">
        <f>'Raw Data'!AY184</f>
        <v/>
      </c>
      <c r="BR188" s="18" t="str">
        <f>'Raw Data'!AZ184</f>
        <v/>
      </c>
      <c r="BS188" s="18" t="str">
        <f>'Raw Data'!D184</f>
        <v/>
      </c>
      <c r="BT188" s="18" t="str">
        <f>'Raw Data'!E184</f>
        <v/>
      </c>
      <c r="BU188" s="18" t="str">
        <f>'Raw Data'!F184</f>
        <v>PerfectDraft</v>
      </c>
      <c r="BV188" s="25" t="str">
        <f>'Raw Data'!G184</f>
        <v>PerfectDraft</v>
      </c>
      <c r="BW188" s="25" t="str">
        <f t="shared" si="22"/>
        <v>#REF!</v>
      </c>
      <c r="BX188" s="25" t="str">
        <f>'Raw Data'!I184</f>
        <v>BU Central</v>
      </c>
      <c r="BY188" s="18" t="str">
        <f>'Raw Data'!J184</f>
        <v/>
      </c>
      <c r="BZ188" s="18" t="str">
        <f>'Raw Data'!K184</f>
        <v/>
      </c>
      <c r="CA188" s="18" t="str">
        <f>'Raw Data'!L184</f>
        <v>Germany</v>
      </c>
      <c r="CB188" s="18" t="str">
        <f>'Raw Data'!M184</f>
        <v>Europe</v>
      </c>
      <c r="CC188" s="18" t="str">
        <f>'Raw Data'!N184</f>
        <v>AB Inbev Deutschland </v>
      </c>
      <c r="CD188" s="25" t="str">
        <f>'Raw Data'!O184</f>
        <v>Andy Logan - PerfectDraft</v>
      </c>
      <c r="CE188" s="17" t="str">
        <f>'Raw Data'!P184</f>
        <v>Light User</v>
      </c>
      <c r="CF188" s="17" t="str">
        <f>'Raw Data'!Q184</f>
        <v>Weekly</v>
      </c>
    </row>
    <row r="189" ht="15.75" customHeight="1">
      <c r="A189" s="18">
        <f>'Raw Data'!$A185</f>
        <v>183</v>
      </c>
      <c r="B189" s="18" t="str">
        <f>'Raw Data'!$R185</f>
        <v>Weekly</v>
      </c>
      <c r="C189" s="18">
        <f t="shared" si="1"/>
        <v>0.5</v>
      </c>
      <c r="D189" s="18" t="str">
        <f>'Raw Data'!$S185</f>
        <v>Getting quick answers to specific questions or looking up information, Writing or debugging code, scripts, or formulas, Analyzing data or documents to extract insights or summaries</v>
      </c>
      <c r="E189" s="18">
        <f t="shared" si="2"/>
        <v>2</v>
      </c>
      <c r="F189" s="19">
        <f t="shared" si="3"/>
        <v>0.6666666667</v>
      </c>
      <c r="G189" s="20" t="str">
        <f>'Raw Data'!T185</f>
        <v>I’ve built custom AI tools (CustomGPTs, Copilot Agents, Google Gems, Claude Projects) for repetitive tasks</v>
      </c>
      <c r="H189" s="18">
        <f t="shared" si="4"/>
        <v>0.75</v>
      </c>
      <c r="I189" s="18" t="str">
        <f>'Raw Data'!$U185</f>
        <v>Use AI to help analyze each data source, then compile results manually</v>
      </c>
      <c r="J189" s="18">
        <f t="shared" si="5"/>
        <v>0.67</v>
      </c>
      <c r="K189" s="18" t="str">
        <f>'Raw Data'!$V185</f>
        <v>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v>
      </c>
      <c r="L189" s="18" t="s">
        <v>758</v>
      </c>
      <c r="M189" s="21" t="str">
        <f>substitute('Prompt Template'!$A$2,$K$5,$L189)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mesmo&lt;/user_input&gt;</v>
      </c>
      <c r="N189" s="18">
        <f t="array" ref="N189">index('Response Scoring'!$C:$C,match($A189,'Response Scoring'!$A:$A,0))</f>
        <v>2</v>
      </c>
      <c r="O189" s="19">
        <f t="shared" si="6"/>
        <v>0.6666666667</v>
      </c>
      <c r="P189" s="18" t="str">
        <f>'Raw Data'!$W185</f>
        <v>Eu uso muito para construção de queries SQL. O segundo uso é para compilação e conversas de discovery (pesquisa, juntar isso com os dados que tenho). O terceiro é mais resumo e compilação</v>
      </c>
      <c r="Q189" s="18" t="s">
        <v>759</v>
      </c>
      <c r="R189" s="21" t="str">
        <f>substitute('Prompt Template'!$B$2,$P$5,$Q189)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muito para construção de queries SQL. O segundo uso é para compilação e conversas de discovery (pesquisa, juntar isso com os dados que tenho). O terceiro é mais resumo e compilação&lt;/user_input&gt;</v>
      </c>
      <c r="S189" s="18">
        <f t="array" ref="S189">index('Response Scoring'!$E:$E,match($A189,'Response Scoring'!$A:$A,0))</f>
        <v>2</v>
      </c>
      <c r="T189" s="19">
        <f t="shared" si="7"/>
        <v>0.6666666667</v>
      </c>
      <c r="U189" s="19">
        <f t="shared" si="8"/>
        <v>3.92</v>
      </c>
      <c r="V189" s="18" t="str">
        <f>'Raw Data'!$X185</f>
        <v>Predicting next week’s stock market performance for investment decisions</v>
      </c>
      <c r="W189" s="18">
        <f t="shared" si="9"/>
        <v>0</v>
      </c>
      <c r="X189" s="18" t="str">
        <f>'Raw Data'!$Y185</f>
        <v>Hallucinations (generating false or misleading information), Data privacy concerns when information is shared with an LLM</v>
      </c>
      <c r="Y189" s="22">
        <f t="shared" si="10"/>
        <v>0.5</v>
      </c>
      <c r="Z189" s="18" t="str">
        <f>'Raw Data'!$Z185</f>
        <v>Anonymize information by removing identifying details, Use secure company instances or enterprise plans when available</v>
      </c>
      <c r="AA189" s="19">
        <f t="shared" si="11"/>
        <v>1</v>
      </c>
      <c r="AB189" s="18" t="str">
        <f>'Raw Data'!$AA185</f>
        <v>Sometimes: I do a quick check against known data or references</v>
      </c>
      <c r="AC189" s="18">
        <f t="shared" si="12"/>
        <v>0.67</v>
      </c>
      <c r="AD189" s="18" t="str">
        <f>'Raw Data'!$AB185</f>
        <v>Use a different AI tool to review and verify the content, Cross-reference key claims with reliable external sources, Ask the same AI tool to double-check its work for accuracy</v>
      </c>
      <c r="AE189" s="18">
        <f t="shared" si="13"/>
        <v>0.75</v>
      </c>
      <c r="AF189" s="23">
        <v>8.5</v>
      </c>
      <c r="AG189" s="18" t="str">
        <f>'Raw Data'!$AC185</f>
        <v>Rarely: I only tweak the prompt if something feels obviously off</v>
      </c>
      <c r="AH189" s="18">
        <f t="shared" si="14"/>
        <v>0.33</v>
      </c>
      <c r="AI189" s="18" t="str">
        <f>'Raw Data'!$AD185</f>
        <v>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v>
      </c>
      <c r="AJ189" s="18" t="s">
        <v>760</v>
      </c>
      <c r="AK189" s="21" t="str">
        <f>substitute('Prompt Template'!$C$2,$AI$5,$AJ189)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possívels&lt;/user_input&gt;</v>
      </c>
      <c r="AL189" s="18">
        <f t="array" ref="AL189">index('Response Scoring'!$G:$G,match($A189,'Response Scoring'!$A:$A,0))</f>
        <v>3</v>
      </c>
      <c r="AM189" s="18">
        <f t="shared" si="15"/>
        <v>0.6</v>
      </c>
      <c r="AN189" s="18" t="str">
        <f>'Raw Data'!$AE185</f>
        <v>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v>
      </c>
      <c r="AO189" s="18" t="s">
        <v>761</v>
      </c>
      <c r="AP189" s="21" t="str">
        <f>substitute('Prompt Template'!$D$2,$AN$5,$AO189)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setor.”&lt;/user_input&gt;
</v>
      </c>
      <c r="AQ189" s="18">
        <f t="array" ref="AQ189">index('Response Scoring'!$I:$I,match($A189,'Response Scoring'!$A:$A,0))</f>
        <v>4</v>
      </c>
      <c r="AR189" s="18">
        <f t="shared" si="16"/>
        <v>0.8</v>
      </c>
      <c r="AS189" s="24">
        <f t="shared" si="17"/>
        <v>6.595</v>
      </c>
      <c r="AT189" s="24">
        <f t="shared" si="18"/>
        <v>5.46</v>
      </c>
      <c r="AU189" s="18">
        <f t="shared" si="19"/>
        <v>29.53</v>
      </c>
      <c r="AV189" s="24">
        <f t="shared" si="20"/>
        <v>59.06</v>
      </c>
      <c r="AW189" s="18" t="str">
        <f t="shared" si="21"/>
        <v>AI Experimenter</v>
      </c>
      <c r="AX189" s="18" t="str">
        <f>'Raw Data'!AF185</f>
        <v>ChatGPT</v>
      </c>
      <c r="AY189" s="18" t="str">
        <f>'Raw Data'!AG185</f>
        <v>Yes</v>
      </c>
      <c r="AZ189" s="18" t="str">
        <f>'Raw Data'!AH185</f>
        <v/>
      </c>
      <c r="BA189" s="18" t="str">
        <f>'Raw Data'!AI185</f>
        <v/>
      </c>
      <c r="BB189" s="18" t="str">
        <f>'Raw Data'!AJ185</f>
        <v/>
      </c>
      <c r="BC189" s="18" t="str">
        <f>'Raw Data'!AK185</f>
        <v/>
      </c>
      <c r="BD189" s="18" t="str">
        <f>'Raw Data'!AL185</f>
        <v/>
      </c>
      <c r="BE189" s="18" t="str">
        <f>'Raw Data'!AM185</f>
        <v/>
      </c>
      <c r="BF189" s="18" t="str">
        <f>'Raw Data'!AN185</f>
        <v/>
      </c>
      <c r="BG189" s="18" t="str">
        <f>'Raw Data'!AO185</f>
        <v/>
      </c>
      <c r="BH189" s="18" t="str">
        <f>'Raw Data'!AP185</f>
        <v/>
      </c>
      <c r="BI189" s="18" t="str">
        <f>'Raw Data'!AQ185</f>
        <v/>
      </c>
      <c r="BJ189" s="18" t="str">
        <f>'Raw Data'!AR185</f>
        <v/>
      </c>
      <c r="BK189" s="18" t="str">
        <f>'Raw Data'!AS185</f>
        <v/>
      </c>
      <c r="BL189" s="18" t="str">
        <f>'Raw Data'!AT185</f>
        <v/>
      </c>
      <c r="BM189" s="18" t="str">
        <f>'Raw Data'!AU185</f>
        <v/>
      </c>
      <c r="BN189" s="18" t="str">
        <f>'Raw Data'!AV185</f>
        <v/>
      </c>
      <c r="BO189" s="18" t="str">
        <f>'Raw Data'!AW185</f>
        <v/>
      </c>
      <c r="BP189" s="18" t="str">
        <f>'Raw Data'!AX185</f>
        <v/>
      </c>
      <c r="BQ189" s="18" t="str">
        <f>'Raw Data'!AY185</f>
        <v/>
      </c>
      <c r="BR189" s="18" t="str">
        <f>'Raw Data'!AZ185</f>
        <v/>
      </c>
      <c r="BS189" s="18" t="str">
        <f>'Raw Data'!D185</f>
        <v/>
      </c>
      <c r="BT189" s="18" t="str">
        <f>'Raw Data'!E185</f>
        <v/>
      </c>
      <c r="BU189" s="18" t="str">
        <f>'Raw Data'!F185</f>
        <v>DTC GHQ</v>
      </c>
      <c r="BV189" s="25" t="str">
        <f>'Raw Data'!G185</f>
        <v>Product Design</v>
      </c>
      <c r="BW189" s="25" t="str">
        <f t="shared" si="22"/>
        <v>#REF!</v>
      </c>
      <c r="BX189" s="25" t="str">
        <f>'Raw Data'!I185</f>
        <v>N/A</v>
      </c>
      <c r="BY189" s="18" t="str">
        <f>'Raw Data'!J185</f>
        <v/>
      </c>
      <c r="BZ189" s="18" t="str">
        <f>'Raw Data'!K185</f>
        <v/>
      </c>
      <c r="CA189" s="18" t="str">
        <f>'Raw Data'!L185</f>
        <v>Brazil</v>
      </c>
      <c r="CB189" s="18" t="str">
        <f>'Raw Data'!M185</f>
        <v>Growth Group</v>
      </c>
      <c r="CC189" s="18" t="str">
        <f>'Raw Data'!N185</f>
        <v>AB Inbev </v>
      </c>
      <c r="CD189" s="25" t="str">
        <f>'Raw Data'!O185</f>
        <v>Fernanda Faria - Product Design</v>
      </c>
      <c r="CE189" s="17" t="str">
        <f>'Raw Data'!P185</f>
        <v>Light User</v>
      </c>
      <c r="CF189" s="17" t="str">
        <f>'Raw Data'!Q185</f>
        <v>Weekly</v>
      </c>
    </row>
    <row r="190" ht="15.75" customHeight="1">
      <c r="A190" s="18">
        <f>'Raw Data'!$A186</f>
        <v>184</v>
      </c>
      <c r="B190" s="18" t="str">
        <f>'Raw Data'!$R186</f>
        <v>Daily</v>
      </c>
      <c r="C190" s="18">
        <f t="shared" si="1"/>
        <v>1</v>
      </c>
      <c r="D190" s="18" t="str">
        <f>'Raw Data'!$S186</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v>
      </c>
      <c r="E190" s="18">
        <f t="shared" si="2"/>
        <v>3</v>
      </c>
      <c r="F190" s="19">
        <f t="shared" si="3"/>
        <v>1</v>
      </c>
      <c r="G190" s="20" t="str">
        <f>'Raw Data'!T186</f>
        <v>I’ve built custom AI tools (CustomGPTs, Copilot Agents, Google Gems, Claude Projects) for repetitive tasks</v>
      </c>
      <c r="H190" s="18">
        <f t="shared" si="4"/>
        <v>0.75</v>
      </c>
      <c r="I190" s="18" t="str">
        <f>'Raw Data'!$U186</f>
        <v>Create a systematic process where AI handles data analysis and summary generation consistently</v>
      </c>
      <c r="J190" s="18">
        <f t="shared" si="5"/>
        <v>1</v>
      </c>
      <c r="K190" s="18" t="str">
        <f>'Raw Data'!$V186</f>
        <v>Descreveria a apresentação, o quórum, o objetivo da apresentação, pediria contexto e como eu deveria estruturar a apresentação</v>
      </c>
      <c r="L190" s="18" t="s">
        <v>762</v>
      </c>
      <c r="M190" s="21" t="str">
        <f>substitute('Prompt Template'!$A$2,$K$5,$L190)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a apresentação, o quórum, o objetivo da apresentação, pediria contexto e como eu deveria estruturar a apresentação&lt;/user_input&gt;</v>
      </c>
      <c r="N190" s="18">
        <f t="array" ref="N190">index('Response Scoring'!$C:$C,match($A190,'Response Scoring'!$A:$A,0))</f>
        <v>1</v>
      </c>
      <c r="O190" s="19">
        <f t="shared" si="6"/>
        <v>0.3333333333</v>
      </c>
      <c r="P190" s="18" t="str">
        <f>'Raw Data'!$W186</f>
        <v>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v>
      </c>
      <c r="Q190" s="18" t="s">
        <v>763</v>
      </c>
      <c r="R190" s="21" t="str">
        <f>substitute('Prompt Template'!$B$2,$P$5,$Q190)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investiu&lt;/user_input&gt;</v>
      </c>
      <c r="S190" s="18">
        <f t="array" ref="S190">index('Response Scoring'!$E:$E,match($A190,'Response Scoring'!$A:$A,0))</f>
        <v>3</v>
      </c>
      <c r="T190" s="19">
        <f t="shared" si="7"/>
        <v>1</v>
      </c>
      <c r="U190" s="19">
        <f t="shared" si="8"/>
        <v>5.083333333</v>
      </c>
      <c r="V190" s="18" t="str">
        <f>'Raw Data'!$X186</f>
        <v>Analyzing presentation slides to evaluate both the visual design and written content for consistency</v>
      </c>
      <c r="W190" s="18">
        <f t="shared" si="9"/>
        <v>1</v>
      </c>
      <c r="X190" s="18" t="str">
        <f>'Raw Data'!$Y186</f>
        <v>Data privacy concerns when information is shared with an LLM, Biases in answers, Hallucinations (generating false or misleading information), Vulnerability to manipulation by bad actors</v>
      </c>
      <c r="Y190" s="22">
        <f t="shared" si="10"/>
        <v>1</v>
      </c>
      <c r="Z190" s="18" t="str">
        <f>'Raw Data'!$Z186</f>
        <v>Anonymize information by removing identifying details, Use secure company instances or enterprise plans when available</v>
      </c>
      <c r="AA190" s="19">
        <f t="shared" si="11"/>
        <v>1</v>
      </c>
      <c r="AB190" s="18" t="str">
        <f>'Raw Data'!$AA186</f>
        <v>Always: I routinely cross-check AI outputs with reliable sources</v>
      </c>
      <c r="AC190" s="18">
        <f t="shared" si="12"/>
        <v>1</v>
      </c>
      <c r="AD190" s="18" t="str">
        <f>'Raw Data'!$AB186</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90" s="18">
        <f t="shared" si="13"/>
        <v>0</v>
      </c>
      <c r="AF190" s="23">
        <v>9.7</v>
      </c>
      <c r="AG190" s="18" t="str">
        <f>'Raw Data'!$AC186</f>
        <v>Sometimes: I iterate 2–3 times to reach a good result</v>
      </c>
      <c r="AH190" s="18">
        <f t="shared" si="14"/>
        <v>0.67</v>
      </c>
      <c r="AI190" s="18" t="str">
        <f>'Raw Data'!$AD186</f>
        <v>Tenho uma reunião como Stakeholder X, e vamos discutir a implementação da iniciativa XPTO. Essa iniciativa tem por objetivo (detalho a iniciativa). Como eu deveria me organizar para essa reunião? Quais materiais deveria levar? Qual o melhor flow?</v>
      </c>
      <c r="AJ190" s="18" t="s">
        <v>764</v>
      </c>
      <c r="AK190" s="21" t="str">
        <f>substitute('Prompt Template'!$C$2,$AI$5,$AJ190)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como Stakeholder X, e vamos discutir a implementação da iniciativa XPTO. Essa iniciativa tem por objetivo (detalho a iniciativa). Como eu deveria me organizar para essa reunião? Quais materiais deveria levar? Qual o melhor flow?&lt;/prompt&gt;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como Stakeholder X, e vamos discutir a implementação da iniciativa XPTO. Essa iniciativa tem por objetivo (detalho a iniciativa). Como eu deveria me organizar para essa reunião? Quais materiais deveria levar? Qual o melhor flow?&lt;/user_input&gt;</v>
      </c>
      <c r="AL190" s="18">
        <f t="array" ref="AL190">index('Response Scoring'!$G:$G,match($A190,'Response Scoring'!$A:$A,0))</f>
        <v>3</v>
      </c>
      <c r="AM190" s="18">
        <f t="shared" si="15"/>
        <v>0.6</v>
      </c>
      <c r="AN190" s="18" t="str">
        <f>'Raw Data'!$AE186</f>
        <v>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v>
      </c>
      <c r="AO190" s="18" t="s">
        <v>765</v>
      </c>
      <c r="AP190" s="21" t="str">
        <f>substitute('Prompt Template'!$D$2,$AN$5,$AO190)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passo&lt;/user_input&gt;
</v>
      </c>
      <c r="AQ190" s="18">
        <f t="array" ref="AQ190">index('Response Scoring'!$I:$I,match($A190,'Response Scoring'!$A:$A,0))</f>
        <v>1</v>
      </c>
      <c r="AR190" s="18">
        <f t="shared" si="16"/>
        <v>0.2</v>
      </c>
      <c r="AS190" s="24">
        <f t="shared" si="17"/>
        <v>4.105</v>
      </c>
      <c r="AT190" s="24">
        <f t="shared" si="18"/>
        <v>6.14</v>
      </c>
      <c r="AU190" s="18">
        <f t="shared" si="19"/>
        <v>28.07666667</v>
      </c>
      <c r="AV190" s="24">
        <f t="shared" si="20"/>
        <v>56.15333333</v>
      </c>
      <c r="AW190" s="18" t="str">
        <f t="shared" si="21"/>
        <v>AI Experimenter</v>
      </c>
      <c r="AX190" s="18" t="str">
        <f>'Raw Data'!AF186</f>
        <v>ChatGPT, CoPilot</v>
      </c>
      <c r="AY190" s="18" t="str">
        <f>'Raw Data'!AG186</f>
        <v>Yes</v>
      </c>
      <c r="AZ190" s="18" t="str">
        <f>'Raw Data'!AH186</f>
        <v/>
      </c>
      <c r="BA190" s="18" t="str">
        <f>'Raw Data'!AI186</f>
        <v/>
      </c>
      <c r="BB190" s="18" t="str">
        <f>'Raw Data'!AJ186</f>
        <v/>
      </c>
      <c r="BC190" s="18" t="str">
        <f>'Raw Data'!AK186</f>
        <v/>
      </c>
      <c r="BD190" s="18" t="str">
        <f>'Raw Data'!AL186</f>
        <v/>
      </c>
      <c r="BE190" s="18" t="str">
        <f>'Raw Data'!AM186</f>
        <v/>
      </c>
      <c r="BF190" s="18" t="str">
        <f>'Raw Data'!AN186</f>
        <v/>
      </c>
      <c r="BG190" s="18" t="str">
        <f>'Raw Data'!AO186</f>
        <v/>
      </c>
      <c r="BH190" s="18" t="str">
        <f>'Raw Data'!AP186</f>
        <v/>
      </c>
      <c r="BI190" s="18" t="str">
        <f>'Raw Data'!AQ186</f>
        <v/>
      </c>
      <c r="BJ190" s="18" t="str">
        <f>'Raw Data'!AR186</f>
        <v/>
      </c>
      <c r="BK190" s="18" t="str">
        <f>'Raw Data'!AS186</f>
        <v/>
      </c>
      <c r="BL190" s="18" t="str">
        <f>'Raw Data'!AT186</f>
        <v/>
      </c>
      <c r="BM190" s="18" t="str">
        <f>'Raw Data'!AU186</f>
        <v/>
      </c>
      <c r="BN190" s="18" t="str">
        <f>'Raw Data'!AV186</f>
        <v/>
      </c>
      <c r="BO190" s="18" t="str">
        <f>'Raw Data'!AW186</f>
        <v/>
      </c>
      <c r="BP190" s="18" t="str">
        <f>'Raw Data'!AX186</f>
        <v/>
      </c>
      <c r="BQ190" s="18" t="str">
        <f>'Raw Data'!AY186</f>
        <v/>
      </c>
      <c r="BR190" s="18" t="str">
        <f>'Raw Data'!AZ186</f>
        <v/>
      </c>
      <c r="BS190" s="18" t="str">
        <f>'Raw Data'!D186</f>
        <v/>
      </c>
      <c r="BT190" s="18" t="str">
        <f>'Raw Data'!E186</f>
        <v/>
      </c>
      <c r="BU190" s="18" t="str">
        <f>'Raw Data'!F186</f>
        <v>ZÉ</v>
      </c>
      <c r="BV190" s="25" t="str">
        <f>'Raw Data'!G186</f>
        <v>Dig. Insights / Finance</v>
      </c>
      <c r="BW190" s="25" t="str">
        <f t="shared" si="22"/>
        <v>#REF!</v>
      </c>
      <c r="BX190" s="25" t="str">
        <f>'Raw Data'!I186</f>
        <v>N/A</v>
      </c>
      <c r="BY190" s="18" t="str">
        <f>'Raw Data'!J186</f>
        <v/>
      </c>
      <c r="BZ190" s="18" t="str">
        <f>'Raw Data'!K186</f>
        <v/>
      </c>
      <c r="CA190" s="18" t="str">
        <f>'Raw Data'!L186</f>
        <v>Brazil</v>
      </c>
      <c r="CB190" s="18" t="str">
        <f>'Raw Data'!M186</f>
        <v>SAZ</v>
      </c>
      <c r="CC190" s="18" t="str">
        <f>'Raw Data'!N186</f>
        <v>Ambev</v>
      </c>
      <c r="CD190" s="25" t="str">
        <f>'Raw Data'!O186</f>
        <v>Azambuja - Dig. Insights / Finance</v>
      </c>
      <c r="CE190" s="17" t="str">
        <f>'Raw Data'!P186</f>
        <v>Light User</v>
      </c>
      <c r="CF190" s="17" t="str">
        <f>'Raw Data'!Q186</f>
        <v>Daily</v>
      </c>
    </row>
    <row r="191" ht="15.75" customHeight="1">
      <c r="A191" s="18">
        <f>'Raw Data'!$A187</f>
        <v>185</v>
      </c>
      <c r="B191" s="18" t="str">
        <f>'Raw Data'!$R187</f>
        <v>Daily</v>
      </c>
      <c r="C191" s="18">
        <f t="shared" si="1"/>
        <v>1</v>
      </c>
      <c r="D191" s="18" t="str">
        <f>'Raw Data'!$S187</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E191" s="18">
        <f t="shared" si="2"/>
        <v>3</v>
      </c>
      <c r="F191" s="19">
        <f t="shared" si="3"/>
        <v>1</v>
      </c>
      <c r="G191" s="20" t="str">
        <f>'Raw Data'!T187</f>
        <v>I maintain a library of prompts that I reuse frequently</v>
      </c>
      <c r="H191" s="18">
        <f t="shared" si="4"/>
        <v>0.5</v>
      </c>
      <c r="I191" s="18" t="str">
        <f>'Raw Data'!$U187</f>
        <v>Ask AI to write the summary after you’ve analyzed all the data</v>
      </c>
      <c r="J191" s="18">
        <f t="shared" si="5"/>
        <v>0.33</v>
      </c>
      <c r="K191" s="18" t="str">
        <f>'Raw Data'!$V187</f>
        <v>No GPT solicitaria para  pesquisar  e criar um modelo de apresentação no tema, voltado para meu publico, como se eu dominasse o assunto com determinado tempo de apresentação.</v>
      </c>
      <c r="L191" s="18" t="s">
        <v>766</v>
      </c>
      <c r="M191" s="21" t="str">
        <f>substitute('Prompt Template'!$A$2,$K$5,$L191)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&lt;user_input&gt;No GPT solicitaria para  pesquisar  e criar um modelo de apresentação no tema, voltado para meu publico, como se eu dominasse o assunto com determinado tempo de apresentação.&lt;/user_input&gt;</v>
      </c>
      <c r="N191" s="18">
        <f t="array" ref="N191">index('Response Scoring'!$C:$C,match($A191,'Response Scoring'!$A:$A,0))</f>
        <v>2</v>
      </c>
      <c r="O191" s="19">
        <f t="shared" si="6"/>
        <v>0.6666666667</v>
      </c>
      <c r="P191" s="18" t="str">
        <f>'Raw Data'!$W187</f>
        <v>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v>
      </c>
      <c r="Q191" s="18" t="s">
        <v>767</v>
      </c>
      <c r="R191" s="21" t="str">
        <f>substitute('Prompt Template'!$B$2,$P$5,$Q191)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marca.&lt;/user_input&gt;</v>
      </c>
      <c r="S191" s="18">
        <f t="array" ref="S191">index('Response Scoring'!$E:$E,match($A191,'Response Scoring'!$A:$A,0))</f>
        <v>3</v>
      </c>
      <c r="T191" s="19">
        <f t="shared" si="7"/>
        <v>1</v>
      </c>
      <c r="U191" s="19">
        <f t="shared" si="8"/>
        <v>4.496666667</v>
      </c>
      <c r="V191" s="18" t="str">
        <f>'Raw Data'!$X187</f>
        <v>Creating a complete slide deck with visual design for an important client presentation</v>
      </c>
      <c r="W191" s="18">
        <f t="shared" si="9"/>
        <v>0</v>
      </c>
      <c r="X191" s="18" t="str">
        <f>'Raw Data'!$Y187</f>
        <v>Hallucinations (generating false or misleading information)</v>
      </c>
      <c r="Y191" s="22">
        <f t="shared" si="10"/>
        <v>0.25</v>
      </c>
      <c r="Z191" s="18" t="str">
        <f>'Raw Data'!$Z187</f>
        <v>Anonymize information by removing identifying details</v>
      </c>
      <c r="AA191" s="19">
        <f t="shared" si="11"/>
        <v>0.5</v>
      </c>
      <c r="AB191" s="18" t="str">
        <f>'Raw Data'!$AA187</f>
        <v>Always: I routinely cross-check AI outputs with reliable sources</v>
      </c>
      <c r="AC191" s="18">
        <f t="shared" si="12"/>
        <v>1</v>
      </c>
      <c r="AD191" s="18" t="str">
        <f>'Raw Data'!$AB187</f>
        <v>Ask the same AI tool to double-check its work for accuracy, Check if the response uses confident language and specific details</v>
      </c>
      <c r="AE191" s="18">
        <f t="shared" si="13"/>
        <v>0</v>
      </c>
      <c r="AF191" s="23">
        <v>6.5</v>
      </c>
      <c r="AG191" s="18" t="str">
        <f>'Raw Data'!$AC187</f>
        <v>Sometimes: I iterate 2–3 times to reach a good result</v>
      </c>
      <c r="AH191" s="18">
        <f t="shared" si="14"/>
        <v>0.67</v>
      </c>
      <c r="AI191" s="18" t="str">
        <f>'Raw Data'!$AD187</f>
        <v>Crie proposta sobre determinado tema, como profissional na área x, trazendo propostas para reunião importante e como me preparar para ir bem na agenda.</v>
      </c>
      <c r="AJ191" s="18" t="s">
        <v>768</v>
      </c>
      <c r="AK191" s="21" t="str">
        <f>substitute('Prompt Template'!$C$2,$AI$5,$AJ191)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&lt;prompt&gt;Crie proposta sobre determinado tema, como profissional na área x, trazendo propostas para reunião importante e como me preparar para ir bem na agenda.&lt;/prompt&gt;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&lt;user_input&gt;Crie proposta sobre determinado tema, como profissional na área x, trazendo propostas para reunião importante e como me preparar para ir bem na agenda.&lt;/user_input&gt;</v>
      </c>
      <c r="AL191" s="18">
        <f t="array" ref="AL191">index('Response Scoring'!$G:$G,match($A191,'Response Scoring'!$A:$A,0))</f>
        <v>2</v>
      </c>
      <c r="AM191" s="18">
        <f t="shared" si="15"/>
        <v>0.4</v>
      </c>
      <c r="AN191" s="18" t="str">
        <f>'Raw Data'!$AE187</f>
        <v>Preciso ajudar a equipe a pesquisar produtos, preços, promoções e posicionamento dos concorrentes de forma rápida, padronizada e confiável, garantindo que a inteligência gerada seja útil para decisões estratégicas, como devemos atuar?</v>
      </c>
      <c r="AO191" s="18" t="s">
        <v>769</v>
      </c>
      <c r="AP191" s="21" t="str">
        <f>substitute('Prompt Template'!$D$2,$AN$5,$AO191)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ajudar a equipe a pesquisar produtos, preços, promoções e posicionamento dos concorrentes de forma rápida, padronizada e confiável, garantindo que a inteligência gerada seja útil para decisões estratégicas, como devemos atuar?&lt;/user_input&gt;
</v>
      </c>
      <c r="AQ191" s="18">
        <f t="array" ref="AQ191">index('Response Scoring'!$I:$I,match($A191,'Response Scoring'!$A:$A,0))</f>
        <v>1</v>
      </c>
      <c r="AR191" s="18">
        <f t="shared" si="16"/>
        <v>0.2</v>
      </c>
      <c r="AS191" s="24">
        <f t="shared" si="17"/>
        <v>3.405</v>
      </c>
      <c r="AT191" s="24">
        <f t="shared" si="18"/>
        <v>4.54</v>
      </c>
      <c r="AU191" s="18">
        <f t="shared" si="19"/>
        <v>22.30333333</v>
      </c>
      <c r="AV191" s="24">
        <f t="shared" si="20"/>
        <v>44.60666667</v>
      </c>
      <c r="AW191" s="18" t="str">
        <f t="shared" si="21"/>
        <v>AI Experimenter</v>
      </c>
      <c r="AX191" s="18" t="str">
        <f>'Raw Data'!AF187</f>
        <v>ChatGPT, CoPilot, Gemini</v>
      </c>
      <c r="AY191" s="18" t="str">
        <f>'Raw Data'!AG187</f>
        <v>No</v>
      </c>
      <c r="AZ191" s="18" t="str">
        <f>'Raw Data'!AH187</f>
        <v/>
      </c>
      <c r="BA191" s="18" t="str">
        <f>'Raw Data'!AI187</f>
        <v/>
      </c>
      <c r="BB191" s="18" t="str">
        <f>'Raw Data'!AJ187</f>
        <v/>
      </c>
      <c r="BC191" s="18" t="str">
        <f>'Raw Data'!AK187</f>
        <v/>
      </c>
      <c r="BD191" s="18" t="str">
        <f>'Raw Data'!AL187</f>
        <v/>
      </c>
      <c r="BE191" s="18" t="str">
        <f>'Raw Data'!AM187</f>
        <v/>
      </c>
      <c r="BF191" s="18" t="str">
        <f>'Raw Data'!AN187</f>
        <v/>
      </c>
      <c r="BG191" s="18" t="str">
        <f>'Raw Data'!AO187</f>
        <v/>
      </c>
      <c r="BH191" s="18" t="str">
        <f>'Raw Data'!AP187</f>
        <v/>
      </c>
      <c r="BI191" s="18" t="str">
        <f>'Raw Data'!AQ187</f>
        <v/>
      </c>
      <c r="BJ191" s="18" t="str">
        <f>'Raw Data'!AR187</f>
        <v/>
      </c>
      <c r="BK191" s="18" t="str">
        <f>'Raw Data'!AS187</f>
        <v/>
      </c>
      <c r="BL191" s="18" t="str">
        <f>'Raw Data'!AT187</f>
        <v/>
      </c>
      <c r="BM191" s="18" t="str">
        <f>'Raw Data'!AU187</f>
        <v/>
      </c>
      <c r="BN191" s="18" t="str">
        <f>'Raw Data'!AV187</f>
        <v/>
      </c>
      <c r="BO191" s="18" t="str">
        <f>'Raw Data'!AW187</f>
        <v/>
      </c>
      <c r="BP191" s="18" t="str">
        <f>'Raw Data'!AX187</f>
        <v/>
      </c>
      <c r="BQ191" s="18" t="str">
        <f>'Raw Data'!AY187</f>
        <v/>
      </c>
      <c r="BR191" s="18" t="str">
        <f>'Raw Data'!AZ187</f>
        <v/>
      </c>
      <c r="BS191" s="18" t="str">
        <f>'Raw Data'!D187</f>
        <v/>
      </c>
      <c r="BT191" s="18" t="str">
        <f>'Raw Data'!E187</f>
        <v/>
      </c>
      <c r="BU191" s="18" t="str">
        <f>'Raw Data'!F187</f>
        <v>ZÉ</v>
      </c>
      <c r="BV191" s="25" t="str">
        <f>'Raw Data'!G187</f>
        <v>Operations</v>
      </c>
      <c r="BW191" s="25" t="str">
        <f t="shared" si="22"/>
        <v>#REF!</v>
      </c>
      <c r="BX191" s="25" t="str">
        <f>'Raw Data'!I187</f>
        <v>N/A</v>
      </c>
      <c r="BY191" s="18" t="str">
        <f>'Raw Data'!J187</f>
        <v/>
      </c>
      <c r="BZ191" s="18" t="str">
        <f>'Raw Data'!K187</f>
        <v/>
      </c>
      <c r="CA191" s="18" t="str">
        <f>'Raw Data'!L187</f>
        <v>Brazil</v>
      </c>
      <c r="CB191" s="18" t="str">
        <f>'Raw Data'!M187</f>
        <v>SAZ</v>
      </c>
      <c r="CC191" s="18" t="str">
        <f>'Raw Data'!N187</f>
        <v>Ambev</v>
      </c>
      <c r="CD191" s="25" t="str">
        <f>'Raw Data'!O187</f>
        <v>Sessin - Operations</v>
      </c>
      <c r="CE191" s="17" t="str">
        <f>'Raw Data'!P187</f>
        <v>Light User</v>
      </c>
      <c r="CF191" s="17" t="str">
        <f>'Raw Data'!Q187</f>
        <v>Daily</v>
      </c>
    </row>
    <row r="192" ht="15.75" customHeight="1">
      <c r="A192" s="18">
        <f>'Raw Data'!$A188</f>
        <v>186</v>
      </c>
      <c r="B192" s="18" t="str">
        <f>'Raw Data'!$R188</f>
        <v>Daily</v>
      </c>
      <c r="C192" s="18">
        <f t="shared" si="1"/>
        <v>1</v>
      </c>
      <c r="D192" s="18" t="str">
        <f>'Raw Data'!$S188</f>
        <v>Brainstorming ideas, testing concepts, or getting feedback on my thinking, Using AI for vibe coding to prototype solutions, apps, or products, 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Building custom prompts, templates, or workflows that I reuse regularly</v>
      </c>
      <c r="E192" s="18">
        <f t="shared" si="2"/>
        <v>3</v>
      </c>
      <c r="F192" s="19">
        <f t="shared" si="3"/>
        <v>1</v>
      </c>
      <c r="G192" s="20" t="str">
        <f>'Raw Data'!T188</f>
        <v>I’ve built custom AI tools (CustomGPTs, Copilot Agents, Google Gems, Claude Projects) for repetitive tasks</v>
      </c>
      <c r="H192" s="18">
        <f t="shared" si="4"/>
        <v>0.75</v>
      </c>
      <c r="I192" s="18" t="str">
        <f>'Raw Data'!$U188</f>
        <v>Create a systematic process where AI handles data analysis and summary generation consistently</v>
      </c>
      <c r="J192" s="18">
        <f t="shared" si="5"/>
        <v>1</v>
      </c>
      <c r="K192" s="18" t="str">
        <f>'Raw Data'!$V188</f>
        <v>Use NotebookLM to dissect the content, learn from the summaries and mind maps, create a presentation script with ChatGPT, and the visual with Figma make + nano banana</v>
      </c>
      <c r="L192" s="18" t="s">
        <v>770</v>
      </c>
      <c r="M192" s="21" t="str">
        <f>substitute('Prompt Template'!$A$2,$K$5,$L192)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NotebookLM to dissect the content, learn from the summaries and mind maps, create a presentation script with ChatGPT, and the visual with Figma make + nano banana&lt;/user_input&gt;</v>
      </c>
      <c r="N192" s="18">
        <f t="array" ref="N192">index('Response Scoring'!$C:$C,match($A192,'Response Scoring'!$A:$A,0))</f>
        <v>2</v>
      </c>
      <c r="O192" s="19">
        <f t="shared" si="6"/>
        <v>0.6666666667</v>
      </c>
      <c r="P192" s="18" t="str">
        <f>'Raw Data'!$W188</f>
        <v>iterating prototypes, writing tasks on jira</v>
      </c>
      <c r="Q192" s="18" t="s">
        <v>771</v>
      </c>
      <c r="R192" s="21" t="str">
        <f>substitute('Prompt Template'!$B$2,$P$5,$Q192)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&lt;user_input&gt;iterating prototypes, writing tasks on jira&lt;/user_input&gt;</v>
      </c>
      <c r="S192" s="18">
        <f t="array" ref="S192">index('Response Scoring'!$E:$E,match($A192,'Response Scoring'!$A:$A,0))</f>
        <v>1</v>
      </c>
      <c r="T192" s="19">
        <f t="shared" si="7"/>
        <v>0.3333333333</v>
      </c>
      <c r="U192" s="19">
        <f t="shared" si="8"/>
        <v>4.75</v>
      </c>
      <c r="V192" s="18" t="str">
        <f>'Raw Data'!$X188</f>
        <v>Analyzing presentation slides to evaluate both the visual design and written content for consistency</v>
      </c>
      <c r="W192" s="18">
        <f t="shared" si="9"/>
        <v>1</v>
      </c>
      <c r="X192" s="18" t="str">
        <f>'Raw Data'!$Y188</f>
        <v>Hallucinations (generating false or misleading information), Vulnerability to manipulation by bad actors, Data privacy concerns when information is shared with an LLM, Biases in answers</v>
      </c>
      <c r="Y192" s="22">
        <f t="shared" si="10"/>
        <v>1</v>
      </c>
      <c r="Z192" s="18" t="str">
        <f>'Raw Data'!$Z188</f>
        <v>Use secure company instances or enterprise plans when available, Anonymize information by removing identifying details</v>
      </c>
      <c r="AA192" s="19">
        <f t="shared" si="11"/>
        <v>1</v>
      </c>
      <c r="AB192" s="18" t="str">
        <f>'Raw Data'!$AA188</f>
        <v>Sometimes: I do a quick check against known data or references</v>
      </c>
      <c r="AC192" s="18">
        <f t="shared" si="12"/>
        <v>0.67</v>
      </c>
      <c r="AD192" s="18" t="str">
        <f>'Raw Data'!$AB188</f>
        <v>Cross-reference key claims with reliable external sources</v>
      </c>
      <c r="AE192" s="18">
        <f t="shared" si="13"/>
        <v>0.25</v>
      </c>
      <c r="AF192" s="23">
        <v>8.2</v>
      </c>
      <c r="AG192" s="18" t="str">
        <f>'Raw Data'!$AC188</f>
        <v>Sometimes: I iterate 2–3 times to reach a good result</v>
      </c>
      <c r="AH192" s="18">
        <f t="shared" si="14"/>
        <v>0.67</v>
      </c>
      <c r="AI192" s="18" t="str">
        <f>'Raw Data'!$AD188</f>
        <v>"I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v>
      </c>
      <c r="AJ192" s="18" t="s">
        <v>772</v>
      </c>
      <c r="AK192" s="21" t="str">
        <f>substitute('Prompt Template'!$C$2,$AI$5,$AJ192)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effective."&lt;/user_input&gt;</v>
      </c>
      <c r="AL192" s="18">
        <f t="array" ref="AL192">index('Response Scoring'!$G:$G,match($A192,'Response Scoring'!$A:$A,0))</f>
        <v>4</v>
      </c>
      <c r="AM192" s="18">
        <f t="shared" si="15"/>
        <v>0.8</v>
      </c>
      <c r="AN192" s="18" t="str">
        <f>'Raw Data'!$AE188</f>
        <v>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v>
      </c>
      <c r="AO192" s="18" t="s">
        <v>773</v>
      </c>
      <c r="AP192" s="21" t="str">
        <f>substitute('Prompt Template'!$D$2,$AN$5,$AO192)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actionability.&lt;/user_input&gt;
</v>
      </c>
      <c r="AQ192" s="18">
        <f t="array" ref="AQ192">index('Response Scoring'!$I:$I,match($A192,'Response Scoring'!$A:$A,0))</f>
        <v>5</v>
      </c>
      <c r="AR192" s="18">
        <f t="shared" si="16"/>
        <v>1</v>
      </c>
      <c r="AS192" s="24">
        <f t="shared" si="17"/>
        <v>8.805</v>
      </c>
      <c r="AT192" s="24">
        <f t="shared" si="18"/>
        <v>7.74</v>
      </c>
      <c r="AU192" s="18">
        <f t="shared" si="19"/>
        <v>35.31</v>
      </c>
      <c r="AV192" s="24">
        <f t="shared" si="20"/>
        <v>70.62</v>
      </c>
      <c r="AW192" s="18" t="str">
        <f t="shared" si="21"/>
        <v>AI Practitioner</v>
      </c>
      <c r="AX192" s="18" t="str">
        <f>'Raw Data'!AF188</f>
        <v>ChatGPT, Gemini</v>
      </c>
      <c r="AY192" s="18" t="str">
        <f>'Raw Data'!AG188</f>
        <v>Yes</v>
      </c>
      <c r="AZ192" s="18" t="str">
        <f>'Raw Data'!AH188</f>
        <v/>
      </c>
      <c r="BA192" s="18" t="str">
        <f>'Raw Data'!AI188</f>
        <v/>
      </c>
      <c r="BB192" s="18" t="str">
        <f>'Raw Data'!AJ188</f>
        <v/>
      </c>
      <c r="BC192" s="18" t="str">
        <f>'Raw Data'!AK188</f>
        <v/>
      </c>
      <c r="BD192" s="18" t="str">
        <f>'Raw Data'!AL188</f>
        <v/>
      </c>
      <c r="BE192" s="18" t="str">
        <f>'Raw Data'!AM188</f>
        <v/>
      </c>
      <c r="BF192" s="18" t="str">
        <f>'Raw Data'!AN188</f>
        <v/>
      </c>
      <c r="BG192" s="18" t="str">
        <f>'Raw Data'!AO188</f>
        <v/>
      </c>
      <c r="BH192" s="18" t="str">
        <f>'Raw Data'!AP188</f>
        <v/>
      </c>
      <c r="BI192" s="18" t="str">
        <f>'Raw Data'!AQ188</f>
        <v/>
      </c>
      <c r="BJ192" s="18" t="str">
        <f>'Raw Data'!AR188</f>
        <v/>
      </c>
      <c r="BK192" s="18" t="str">
        <f>'Raw Data'!AS188</f>
        <v/>
      </c>
      <c r="BL192" s="18" t="str">
        <f>'Raw Data'!AT188</f>
        <v/>
      </c>
      <c r="BM192" s="18" t="str">
        <f>'Raw Data'!AU188</f>
        <v/>
      </c>
      <c r="BN192" s="18" t="str">
        <f>'Raw Data'!AV188</f>
        <v/>
      </c>
      <c r="BO192" s="18" t="str">
        <f>'Raw Data'!AW188</f>
        <v/>
      </c>
      <c r="BP192" s="18" t="str">
        <f>'Raw Data'!AX188</f>
        <v/>
      </c>
      <c r="BQ192" s="18" t="str">
        <f>'Raw Data'!AY188</f>
        <v/>
      </c>
      <c r="BR192" s="18" t="str">
        <f>'Raw Data'!AZ188</f>
        <v/>
      </c>
      <c r="BS192" s="18" t="str">
        <f>'Raw Data'!D188</f>
        <v/>
      </c>
      <c r="BT192" s="18" t="str">
        <f>'Raw Data'!E188</f>
        <v/>
      </c>
      <c r="BU192" s="18" t="str">
        <f>'Raw Data'!F188</f>
        <v>DTC GHQ</v>
      </c>
      <c r="BV192" s="25" t="str">
        <f>'Raw Data'!G188</f>
        <v>Product Design</v>
      </c>
      <c r="BW192" s="25" t="str">
        <f t="shared" si="22"/>
        <v>#REF!</v>
      </c>
      <c r="BX192" s="25" t="str">
        <f>'Raw Data'!I188</f>
        <v>N/A</v>
      </c>
      <c r="BY192" s="18" t="str">
        <f>'Raw Data'!J188</f>
        <v/>
      </c>
      <c r="BZ192" s="18" t="str">
        <f>'Raw Data'!K188</f>
        <v/>
      </c>
      <c r="CA192" s="18" t="str">
        <f>'Raw Data'!L188</f>
        <v>Brazil</v>
      </c>
      <c r="CB192" s="18" t="str">
        <f>'Raw Data'!M188</f>
        <v>Growth Group</v>
      </c>
      <c r="CC192" s="18" t="str">
        <f>'Raw Data'!N188</f>
        <v>AB Inbev </v>
      </c>
      <c r="CD192" s="25" t="str">
        <f>'Raw Data'!O188</f>
        <v>Fernanda Faria - Product Design</v>
      </c>
      <c r="CE192" s="17" t="str">
        <f>'Raw Data'!P188</f>
        <v>Light User</v>
      </c>
      <c r="CF192" s="17" t="str">
        <f>'Raw Data'!Q188</f>
        <v>Daily</v>
      </c>
    </row>
    <row r="193" ht="15.75" customHeight="1">
      <c r="A193" s="18">
        <f>'Raw Data'!$A189</f>
        <v>187</v>
      </c>
      <c r="B193" s="18" t="str">
        <f>'Raw Data'!$R189</f>
        <v>Daily</v>
      </c>
      <c r="C193" s="18">
        <f t="shared" si="1"/>
        <v>1</v>
      </c>
      <c r="D193" s="18" t="str">
        <f>'Raw Data'!$S189</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193" s="18">
        <f t="shared" si="2"/>
        <v>2</v>
      </c>
      <c r="F193" s="19">
        <f t="shared" si="3"/>
        <v>0.6666666667</v>
      </c>
      <c r="G193" s="20" t="str">
        <f>'Raw Data'!T189</f>
        <v>I maintain a library of prompts that I reuse frequently</v>
      </c>
      <c r="H193" s="18">
        <f t="shared" si="4"/>
        <v>0.5</v>
      </c>
      <c r="I193" s="18" t="str">
        <f>'Raw Data'!$U189</f>
        <v>Create a systematic process where AI handles data analysis and summary generation consistently</v>
      </c>
      <c r="J193" s="18">
        <f t="shared" si="5"/>
        <v>1</v>
      </c>
      <c r="K193" s="18" t="str">
        <f>'Raw Data'!$V189</f>
        <v>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v>
      </c>
      <c r="L193" s="18" t="s">
        <v>774</v>
      </c>
      <c r="M193" s="21" t="str">
        <f>substitute('Prompt Template'!$A$2,$K$5,$L193)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textos.&lt;/user_input&gt;</v>
      </c>
      <c r="N193" s="18">
        <f t="array" ref="N193">index('Response Scoring'!$C:$C,match($A193,'Response Scoring'!$A:$A,0))</f>
        <v>3</v>
      </c>
      <c r="O193" s="19">
        <f t="shared" si="6"/>
        <v>1</v>
      </c>
      <c r="P193" s="18" t="str">
        <f>'Raw Data'!$W189</f>
        <v>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v>
      </c>
      <c r="Q193" s="18" t="s">
        <v>775</v>
      </c>
      <c r="R193" s="21" t="str">
        <f>substitute('Prompt Template'!$B$2,$P$5,$Q193)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minutos&lt;/user_input&gt;</v>
      </c>
      <c r="S193" s="18">
        <f t="array" ref="S193">index('Response Scoring'!$E:$E,match($A193,'Response Scoring'!$A:$A,0))</f>
        <v>3</v>
      </c>
      <c r="T193" s="19">
        <f t="shared" si="7"/>
        <v>1</v>
      </c>
      <c r="U193" s="19">
        <f t="shared" si="8"/>
        <v>5.166666667</v>
      </c>
      <c r="V193" s="18" t="str">
        <f>'Raw Data'!$X189</f>
        <v>Creating a complete slide deck with visual design for an important client presentation</v>
      </c>
      <c r="W193" s="18">
        <f t="shared" si="9"/>
        <v>0</v>
      </c>
      <c r="X193" s="18" t="str">
        <f>'Raw Data'!$Y189</f>
        <v>Hallucinations (generating false or misleading information), Biases in answers, Data privacy concerns when information is shared with an LLM</v>
      </c>
      <c r="Y193" s="22">
        <f t="shared" si="10"/>
        <v>0.75</v>
      </c>
      <c r="Z193" s="18" t="str">
        <f>'Raw Data'!$Z189</f>
        <v>Verify that the AI tool has SSL/HTTPS encryption before using it, Anonymize information by removing identifying details, Use secure company instances or enterprise plans when available, Only share information that you would be comfortable sharing internally with a colleague</v>
      </c>
      <c r="AA193" s="19">
        <f t="shared" si="11"/>
        <v>0</v>
      </c>
      <c r="AB193" s="18" t="str">
        <f>'Raw Data'!$AA189</f>
        <v>Sometimes: I do a quick check against known data or references</v>
      </c>
      <c r="AC193" s="18">
        <f t="shared" si="12"/>
        <v>0.67</v>
      </c>
      <c r="AD193" s="18" t="str">
        <f>'Raw Data'!$AB189</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193" s="18">
        <f t="shared" si="13"/>
        <v>0</v>
      </c>
      <c r="AF193" s="23">
        <v>9.0</v>
      </c>
      <c r="AG193" s="18" t="str">
        <f>'Raw Data'!$AC189</f>
        <v>Sometimes: I iterate 2–3 times to reach a good result</v>
      </c>
      <c r="AH193" s="18">
        <f t="shared" si="14"/>
        <v>0.67</v>
      </c>
      <c r="AI193" s="18" t="str">
        <f>'Raw Data'!$AD189</f>
        <v>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v>
      </c>
      <c r="AJ193" s="18" t="s">
        <v>776</v>
      </c>
      <c r="AK193" s="21" t="str">
        <f>substitute('Prompt Template'!$C$2,$AI$5,$AJ193)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reunião.&lt;/user_input&gt;</v>
      </c>
      <c r="AL193" s="18">
        <f t="array" ref="AL193">index('Response Scoring'!$G:$G,match($A193,'Response Scoring'!$A:$A,0))</f>
        <v>3</v>
      </c>
      <c r="AM193" s="18">
        <f t="shared" si="15"/>
        <v>0.6</v>
      </c>
      <c r="AN193" s="18" t="str">
        <f>'Raw Data'!$AE189</f>
        <v>Eu não sei como criar instruções de IA personalizadas</v>
      </c>
      <c r="AO193" s="18" t="s">
        <v>140</v>
      </c>
      <c r="AP193" s="21" t="str">
        <f>substitute('Prompt Template'!$D$2,$AN$5,$AO193)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93" s="18">
        <f t="array" ref="AQ193">index('Response Scoring'!$I:$I,match($A193,'Response Scoring'!$A:$A,0))</f>
        <v>0</v>
      </c>
      <c r="AR193" s="18">
        <f t="shared" si="16"/>
        <v>0</v>
      </c>
      <c r="AS193" s="24">
        <f t="shared" si="17"/>
        <v>3.105</v>
      </c>
      <c r="AT193" s="24">
        <f t="shared" si="18"/>
        <v>6.14</v>
      </c>
      <c r="AU193" s="18">
        <f t="shared" si="19"/>
        <v>25.54333333</v>
      </c>
      <c r="AV193" s="24">
        <f t="shared" si="20"/>
        <v>51.08666667</v>
      </c>
      <c r="AW193" s="18" t="str">
        <f t="shared" si="21"/>
        <v>AI Experimenter</v>
      </c>
      <c r="AX193" s="18" t="str">
        <f>'Raw Data'!AF189</f>
        <v>ChatGPT</v>
      </c>
      <c r="AY193" s="18" t="str">
        <f>'Raw Data'!AG189</f>
        <v>Yes</v>
      </c>
      <c r="AZ193" s="18" t="str">
        <f>'Raw Data'!AH189</f>
        <v/>
      </c>
      <c r="BA193" s="18" t="str">
        <f>'Raw Data'!AI189</f>
        <v/>
      </c>
      <c r="BB193" s="18" t="str">
        <f>'Raw Data'!AJ189</f>
        <v/>
      </c>
      <c r="BC193" s="18" t="str">
        <f>'Raw Data'!AK189</f>
        <v/>
      </c>
      <c r="BD193" s="18" t="str">
        <f>'Raw Data'!AL189</f>
        <v/>
      </c>
      <c r="BE193" s="18" t="str">
        <f>'Raw Data'!AM189</f>
        <v/>
      </c>
      <c r="BF193" s="18" t="str">
        <f>'Raw Data'!AN189</f>
        <v/>
      </c>
      <c r="BG193" s="18" t="str">
        <f>'Raw Data'!AO189</f>
        <v/>
      </c>
      <c r="BH193" s="18" t="str">
        <f>'Raw Data'!AP189</f>
        <v/>
      </c>
      <c r="BI193" s="18" t="str">
        <f>'Raw Data'!AQ189</f>
        <v/>
      </c>
      <c r="BJ193" s="18" t="str">
        <f>'Raw Data'!AR189</f>
        <v/>
      </c>
      <c r="BK193" s="18" t="str">
        <f>'Raw Data'!AS189</f>
        <v/>
      </c>
      <c r="BL193" s="18" t="str">
        <f>'Raw Data'!AT189</f>
        <v/>
      </c>
      <c r="BM193" s="18" t="str">
        <f>'Raw Data'!AU189</f>
        <v/>
      </c>
      <c r="BN193" s="18" t="str">
        <f>'Raw Data'!AV189</f>
        <v/>
      </c>
      <c r="BO193" s="18" t="str">
        <f>'Raw Data'!AW189</f>
        <v/>
      </c>
      <c r="BP193" s="18" t="str">
        <f>'Raw Data'!AX189</f>
        <v/>
      </c>
      <c r="BQ193" s="18" t="str">
        <f>'Raw Data'!AY189</f>
        <v/>
      </c>
      <c r="BR193" s="18" t="str">
        <f>'Raw Data'!AZ189</f>
        <v/>
      </c>
      <c r="BS193" s="18" t="str">
        <f>'Raw Data'!D189</f>
        <v/>
      </c>
      <c r="BT193" s="18" t="str">
        <f>'Raw Data'!E189</f>
        <v/>
      </c>
      <c r="BU193" s="18" t="str">
        <f>'Raw Data'!F189</f>
        <v>ZÉ</v>
      </c>
      <c r="BV193" s="25" t="str">
        <f>'Raw Data'!G189</f>
        <v>Commercial</v>
      </c>
      <c r="BW193" s="25" t="str">
        <f t="shared" si="22"/>
        <v>#REF!</v>
      </c>
      <c r="BX193" s="25" t="str">
        <f>'Raw Data'!I189</f>
        <v>N/A</v>
      </c>
      <c r="BY193" s="18" t="str">
        <f>'Raw Data'!J189</f>
        <v/>
      </c>
      <c r="BZ193" s="18" t="str">
        <f>'Raw Data'!K189</f>
        <v/>
      </c>
      <c r="CA193" s="18" t="str">
        <f>'Raw Data'!L189</f>
        <v>Brazil</v>
      </c>
      <c r="CB193" s="18" t="str">
        <f>'Raw Data'!M189</f>
        <v>SAZ</v>
      </c>
      <c r="CC193" s="18" t="str">
        <f>'Raw Data'!N189</f>
        <v>Ambev</v>
      </c>
      <c r="CD193" s="25" t="str">
        <f>'Raw Data'!O189</f>
        <v>Paula - Commercial</v>
      </c>
      <c r="CE193" s="17" t="str">
        <f>'Raw Data'!P189</f>
        <v>Light User</v>
      </c>
      <c r="CF193" s="17" t="str">
        <f>'Raw Data'!Q189</f>
        <v>Daily</v>
      </c>
    </row>
    <row r="194" ht="15.75" customHeight="1">
      <c r="A194" s="18">
        <f>'Raw Data'!$A190</f>
        <v>188</v>
      </c>
      <c r="B194" s="18" t="str">
        <f>'Raw Data'!$R190</f>
        <v>Daily</v>
      </c>
      <c r="C194" s="18">
        <f t="shared" si="1"/>
        <v>1</v>
      </c>
      <c r="D194" s="18" t="str">
        <f>'Raw Data'!$S190</f>
        <v>Writing or debugging code, scripts, or formulas, Getting quick answers to specific questions or looking up information, Analyzing data or documents to extract insights or summaries, Building custom prompts, templates, or workflows that I reuse regularly, Using AI for vibe coding to prototype solutions, apps, or products</v>
      </c>
      <c r="E194" s="18">
        <f t="shared" si="2"/>
        <v>3</v>
      </c>
      <c r="F194" s="19">
        <f t="shared" si="3"/>
        <v>1</v>
      </c>
      <c r="G194" s="20" t="str">
        <f>'Raw Data'!T190</f>
        <v>I’ve created workflows that connect AI with other systems (Slack, Salesforce, email) using integrations or code</v>
      </c>
      <c r="H194" s="18">
        <f t="shared" si="4"/>
        <v>1</v>
      </c>
      <c r="I194" s="18" t="str">
        <f>'Raw Data'!$U190</f>
        <v>Use AI to help analyze each data source, then compile results manually</v>
      </c>
      <c r="J194" s="18">
        <f t="shared" si="5"/>
        <v>0.67</v>
      </c>
      <c r="K194" s="18" t="str">
        <f>'Raw Data'!$V190</f>
        <v>Pediria sugestões da melhor forma de visualização, tópicos sugestivos, insights e criatividade sobre os dados.</v>
      </c>
      <c r="L194" s="18" t="s">
        <v>777</v>
      </c>
      <c r="M194" s="21" t="str">
        <f>substitute('Prompt Template'!$A$2,$K$5,$L194)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sugestões da melhor forma de visualização, tópicos sugestivos, insights e criatividade sobre os dados.&lt;/user_input&gt;</v>
      </c>
      <c r="N194" s="18">
        <f t="array" ref="N194">index('Response Scoring'!$C:$C,match($A194,'Response Scoring'!$A:$A,0))</f>
        <v>1</v>
      </c>
      <c r="O194" s="19">
        <f t="shared" si="6"/>
        <v>0.3333333333</v>
      </c>
      <c r="P194" s="18" t="str">
        <f>'Raw Data'!$W190</f>
        <v>Para analisar dados.</v>
      </c>
      <c r="Q194" s="18" t="s">
        <v>778</v>
      </c>
      <c r="R194" s="21" t="str">
        <f>substitute('Prompt Template'!$B$2,$P$5,$Q194)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analisar dados.&lt;/user_input&gt;</v>
      </c>
      <c r="S194" s="18">
        <f t="array" ref="S194">index('Response Scoring'!$E:$E,match($A194,'Response Scoring'!$A:$A,0))</f>
        <v>1</v>
      </c>
      <c r="T194" s="19">
        <f t="shared" si="7"/>
        <v>0.3333333333</v>
      </c>
      <c r="U194" s="19">
        <f t="shared" si="8"/>
        <v>4.336666667</v>
      </c>
      <c r="V194" s="18" t="str">
        <f>'Raw Data'!$X190</f>
        <v>Predicting next week’s stock market performance for investment decisions</v>
      </c>
      <c r="W194" s="18">
        <f t="shared" si="9"/>
        <v>0</v>
      </c>
      <c r="X194" s="18" t="str">
        <f>'Raw Data'!$Y190</f>
        <v>Hallucinations (generating false or misleading information)</v>
      </c>
      <c r="Y194" s="22">
        <f t="shared" si="10"/>
        <v>0.25</v>
      </c>
      <c r="Z194" s="18" t="str">
        <f>'Raw Data'!$Z190</f>
        <v>Avoid using AI tools for anything work-related, Use secure company instances or enterprise plans when available</v>
      </c>
      <c r="AA194" s="19">
        <f t="shared" si="11"/>
        <v>0</v>
      </c>
      <c r="AB194" s="18" t="str">
        <f>'Raw Data'!$AA190</f>
        <v>Always: I routinely cross-check AI outputs with reliable sources</v>
      </c>
      <c r="AC194" s="18">
        <f t="shared" si="12"/>
        <v>1</v>
      </c>
      <c r="AD194" s="18" t="str">
        <f>'Raw Data'!$AB190</f>
        <v>Cross-reference key claims with reliable external sources, Verify any calculations or data analysis independently, Look for professional formatting and proper grammar</v>
      </c>
      <c r="AE194" s="18">
        <f t="shared" si="13"/>
        <v>0</v>
      </c>
      <c r="AF194" s="23">
        <v>6.3</v>
      </c>
      <c r="AG194" s="18" t="str">
        <f>'Raw Data'!$AC190</f>
        <v>Frequently: I systematically refine prompts until I’m satisfied</v>
      </c>
      <c r="AH194" s="18">
        <f t="shared" si="14"/>
        <v>1</v>
      </c>
      <c r="AI194" s="18" t="str">
        <f>'Raw Data'!$AD190</f>
        <v>Preciso de instruções sobre como fazer uma apresentação corporativa sobre o tema xxxx. Aqui estão alguns tópicos, mas quero que você crie um roteiro da reunião, baseado na melhor estratégia voltada a resultados.</v>
      </c>
      <c r="AJ194" s="18" t="s">
        <v>779</v>
      </c>
      <c r="AK194" s="21" t="str">
        <f>substitute('Prompt Template'!$C$2,$AI$5,$AJ194)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instruções sobre como fazer uma apresentação corporativa sobre o tema xxxx. Aqui estão alguns tópicos, mas quero que você crie um roteiro da reunião, baseado na melhor estratégia voltada a resultados.&lt;/prompt&gt;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instruções sobre como fazer uma apresentação corporativa sobre o tema xxxx. Aqui estão alguns tópicos, mas quero que você crie um roteiro da reunião, baseado na melhor estratégia voltada a resultados.&lt;/user_input&gt;</v>
      </c>
      <c r="AL194" s="18">
        <f t="array" ref="AL194">index('Response Scoring'!$G:$G,match($A194,'Response Scoring'!$A:$A,0))</f>
        <v>2</v>
      </c>
      <c r="AM194" s="18">
        <f t="shared" si="15"/>
        <v>0.4</v>
      </c>
      <c r="AN194" s="18" t="str">
        <f>'Raw Data'!$AE190</f>
        <v>Crie um comando para calcular e atualizar as previsões diariamente dessas empresas, baseados nesses valores que serão atualizados semanalmente</v>
      </c>
      <c r="AO194" s="18" t="s">
        <v>780</v>
      </c>
      <c r="AP194" s="21" t="str">
        <f>substitute('Prompt Template'!$D$2,$AN$5,$AO194)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comando para calcular e atualizar as previsões diariamente dessas empresas, baseados nesses valores que serão atualizados semanalmente&lt;/user_input&gt;
</v>
      </c>
      <c r="AQ194" s="18">
        <f t="array" ref="AQ194">index('Response Scoring'!$I:$I,match($A194,'Response Scoring'!$A:$A,0))</f>
        <v>1</v>
      </c>
      <c r="AR194" s="18">
        <f t="shared" si="16"/>
        <v>0.2</v>
      </c>
      <c r="AS194" s="24">
        <f t="shared" si="17"/>
        <v>3.9</v>
      </c>
      <c r="AT194" s="24">
        <f t="shared" si="18"/>
        <v>5.2</v>
      </c>
      <c r="AU194" s="18">
        <f t="shared" si="19"/>
        <v>22.77333333</v>
      </c>
      <c r="AV194" s="24">
        <f t="shared" si="20"/>
        <v>45.54666667</v>
      </c>
      <c r="AW194" s="18" t="str">
        <f t="shared" si="21"/>
        <v>AI Experimenter</v>
      </c>
      <c r="AX194" s="18" t="str">
        <f>'Raw Data'!AF190</f>
        <v>ChatGPT, CoPilot</v>
      </c>
      <c r="AY194" s="18" t="str">
        <f>'Raw Data'!AG190</f>
        <v>No</v>
      </c>
      <c r="AZ194" s="18" t="str">
        <f>'Raw Data'!AH190</f>
        <v/>
      </c>
      <c r="BA194" s="18" t="str">
        <f>'Raw Data'!AI190</f>
        <v/>
      </c>
      <c r="BB194" s="18" t="str">
        <f>'Raw Data'!AJ190</f>
        <v/>
      </c>
      <c r="BC194" s="18" t="str">
        <f>'Raw Data'!AK190</f>
        <v/>
      </c>
      <c r="BD194" s="18" t="str">
        <f>'Raw Data'!AL190</f>
        <v/>
      </c>
      <c r="BE194" s="18" t="str">
        <f>'Raw Data'!AM190</f>
        <v/>
      </c>
      <c r="BF194" s="18" t="str">
        <f>'Raw Data'!AN190</f>
        <v/>
      </c>
      <c r="BG194" s="18" t="str">
        <f>'Raw Data'!AO190</f>
        <v/>
      </c>
      <c r="BH194" s="18" t="str">
        <f>'Raw Data'!AP190</f>
        <v/>
      </c>
      <c r="BI194" s="18" t="str">
        <f>'Raw Data'!AQ190</f>
        <v/>
      </c>
      <c r="BJ194" s="18" t="str">
        <f>'Raw Data'!AR190</f>
        <v/>
      </c>
      <c r="BK194" s="18" t="str">
        <f>'Raw Data'!AS190</f>
        <v/>
      </c>
      <c r="BL194" s="18" t="str">
        <f>'Raw Data'!AT190</f>
        <v/>
      </c>
      <c r="BM194" s="18" t="str">
        <f>'Raw Data'!AU190</f>
        <v/>
      </c>
      <c r="BN194" s="18" t="str">
        <f>'Raw Data'!AV190</f>
        <v/>
      </c>
      <c r="BO194" s="18" t="str">
        <f>'Raw Data'!AW190</f>
        <v/>
      </c>
      <c r="BP194" s="18" t="str">
        <f>'Raw Data'!AX190</f>
        <v/>
      </c>
      <c r="BQ194" s="18" t="str">
        <f>'Raw Data'!AY190</f>
        <v/>
      </c>
      <c r="BR194" s="18" t="str">
        <f>'Raw Data'!AZ190</f>
        <v/>
      </c>
      <c r="BS194" s="18" t="str">
        <f>'Raw Data'!D190</f>
        <v/>
      </c>
      <c r="BT194" s="18" t="str">
        <f>'Raw Data'!E190</f>
        <v/>
      </c>
      <c r="BU194" s="18" t="str">
        <f>'Raw Data'!F190</f>
        <v>ZÉ</v>
      </c>
      <c r="BV194" s="25" t="str">
        <f>'Raw Data'!G190</f>
        <v>Operations</v>
      </c>
      <c r="BW194" s="25" t="str">
        <f t="shared" si="22"/>
        <v>#REF!</v>
      </c>
      <c r="BX194" s="25" t="str">
        <f>'Raw Data'!I190</f>
        <v>N/A</v>
      </c>
      <c r="BY194" s="18" t="str">
        <f>'Raw Data'!J190</f>
        <v/>
      </c>
      <c r="BZ194" s="18" t="str">
        <f>'Raw Data'!K190</f>
        <v/>
      </c>
      <c r="CA194" s="18" t="str">
        <f>'Raw Data'!L190</f>
        <v>Brazil</v>
      </c>
      <c r="CB194" s="18" t="str">
        <f>'Raw Data'!M190</f>
        <v>SAZ</v>
      </c>
      <c r="CC194" s="18" t="str">
        <f>'Raw Data'!N190</f>
        <v>Ambev</v>
      </c>
      <c r="CD194" s="25" t="str">
        <f>'Raw Data'!O190</f>
        <v>Sessin - Operations</v>
      </c>
      <c r="CE194" s="17" t="str">
        <f>'Raw Data'!P190</f>
        <v>Heavy User</v>
      </c>
      <c r="CF194" s="17" t="str">
        <f>'Raw Data'!Q190</f>
        <v>Daily</v>
      </c>
    </row>
    <row r="195" ht="15.75" customHeight="1">
      <c r="A195" s="18">
        <f>'Raw Data'!$A191</f>
        <v>189</v>
      </c>
      <c r="B195" s="18" t="str">
        <f>'Raw Data'!$R191</f>
        <v>Daily</v>
      </c>
      <c r="C195" s="18">
        <f t="shared" si="1"/>
        <v>1</v>
      </c>
      <c r="D195" s="18" t="str">
        <f>'Raw Data'!$S191</f>
        <v>Building custom prompts, templates, or workflows that I reuse regularly</v>
      </c>
      <c r="E195" s="18">
        <f t="shared" si="2"/>
        <v>3</v>
      </c>
      <c r="F195" s="19">
        <f t="shared" si="3"/>
        <v>1</v>
      </c>
      <c r="G195" s="20" t="str">
        <f>'Raw Data'!T191</f>
        <v>I create fresh prompts each time I use AI</v>
      </c>
      <c r="H195" s="18">
        <f t="shared" si="4"/>
        <v>0.25</v>
      </c>
      <c r="I195" s="18" t="str">
        <f>'Raw Data'!$U191</f>
        <v>Ask AI to write the summary after you’ve analyzed all the data</v>
      </c>
      <c r="J195" s="18">
        <f t="shared" si="5"/>
        <v>0.33</v>
      </c>
      <c r="K195" s="18" t="str">
        <f>'Raw Data'!$V191</f>
        <v>criação de prompt com dados necessários para apresentação com imagem e formatação da empresa, solicitando um esboço da apressentação</v>
      </c>
      <c r="L195" s="18" t="s">
        <v>781</v>
      </c>
      <c r="M195" s="21" t="str">
        <f>substitute('Prompt Template'!$A$2,$K$5,$L195)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&lt;user_input&gt;criação de prompt com dados necessários para apresentação com imagem e formatação da empresa, solicitando um esboço da apressentação&lt;/user_input&gt;</v>
      </c>
      <c r="N195" s="18">
        <f t="array" ref="N195">index('Response Scoring'!$C:$C,match($A195,'Response Scoring'!$A:$A,0))</f>
        <v>1</v>
      </c>
      <c r="O195" s="19">
        <f t="shared" si="6"/>
        <v>0.3333333333</v>
      </c>
      <c r="P195" s="18" t="str">
        <f>'Raw Data'!$W191</f>
        <v>Entender e aplicar formulas excel e apresentações</v>
      </c>
      <c r="Q195" s="18" t="s">
        <v>782</v>
      </c>
      <c r="R195" s="21" t="str">
        <f>substitute('Prompt Template'!$B$2,$P$5,$Q195)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&lt;user_input&gt;Entender e aplicar formulas excel e apresentações&lt;/user_input&gt;</v>
      </c>
      <c r="S195" s="18">
        <f t="array" ref="S195">index('Response Scoring'!$E:$E,match($A195,'Response Scoring'!$A:$A,0))</f>
        <v>1</v>
      </c>
      <c r="T195" s="19">
        <f t="shared" si="7"/>
        <v>0.3333333333</v>
      </c>
      <c r="U195" s="19">
        <f t="shared" si="8"/>
        <v>3.246666667</v>
      </c>
      <c r="V195" s="18" t="str">
        <f>'Raw Data'!$X191</f>
        <v>Providing real-time updates on breaking news events happening right now</v>
      </c>
      <c r="W195" s="18">
        <f t="shared" si="9"/>
        <v>0</v>
      </c>
      <c r="X195" s="18" t="str">
        <f>'Raw Data'!$Y191</f>
        <v>Vulnerability to manipulation by bad actors</v>
      </c>
      <c r="Y195" s="22">
        <f t="shared" si="10"/>
        <v>0.25</v>
      </c>
      <c r="Z195" s="18" t="str">
        <f>'Raw Data'!$Z191</f>
        <v>Anonymize information by removing identifying details</v>
      </c>
      <c r="AA195" s="19">
        <f t="shared" si="11"/>
        <v>0.5</v>
      </c>
      <c r="AB195" s="18" t="str">
        <f>'Raw Data'!$AA191</f>
        <v>Always: I routinely cross-check AI outputs with reliable sources</v>
      </c>
      <c r="AC195" s="18">
        <f t="shared" si="12"/>
        <v>1</v>
      </c>
      <c r="AD195" s="18" t="str">
        <f>'Raw Data'!$AB191</f>
        <v>Check if the response uses confident language and specific details</v>
      </c>
      <c r="AE195" s="18">
        <f t="shared" si="13"/>
        <v>0</v>
      </c>
      <c r="AF195" s="23">
        <v>4.7</v>
      </c>
      <c r="AG195" s="18" t="str">
        <f>'Raw Data'!$AC191</f>
        <v>Sometimes: I iterate 2–3 times to reach a good result</v>
      </c>
      <c r="AH195" s="18">
        <f t="shared" si="14"/>
        <v>0.67</v>
      </c>
      <c r="AI195" s="18" t="str">
        <f>'Raw Data'!$AD191</f>
        <v>“Eu não sei como criar um prompt</v>
      </c>
      <c r="AJ195" s="18" t="s">
        <v>783</v>
      </c>
      <c r="AK195" s="21" t="str">
        <f>substitute('Prompt Template'!$C$2,$AI$5,$AJ195)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95" s="18">
        <f t="array" ref="AL195">index('Response Scoring'!$G:$G,match($A195,'Response Scoring'!$A:$A,0))</f>
        <v>0</v>
      </c>
      <c r="AM195" s="18">
        <f t="shared" si="15"/>
        <v>0</v>
      </c>
      <c r="AN195" s="18" t="str">
        <f>'Raw Data'!$AE191</f>
        <v>Gerar pesquisa de valores dos produtos x-y-z dos fornecedores A-B-C comparando com os valores aplicados da nossa empresa (AB- R$). gerar o Percentual da diferença de valores. Recorrencia de 15 dias</v>
      </c>
      <c r="AO195" s="18" t="s">
        <v>784</v>
      </c>
      <c r="AP195" s="21" t="str">
        <f>substitute('Prompt Template'!$D$2,$AN$5,$AO195)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pesquisa de valores dos produtos x-y-z dos fornecedores A-B-C comparando com os valores aplicados da nossa empresa (AB- R$). gerar o Percentual da diferença de valores. Recorrencia de 15 dias&lt;/user_input&gt;
</v>
      </c>
      <c r="AQ195" s="18">
        <f t="array" ref="AQ195">index('Response Scoring'!$I:$I,match($A195,'Response Scoring'!$A:$A,0))</f>
        <v>2</v>
      </c>
      <c r="AR195" s="18">
        <f t="shared" si="16"/>
        <v>0.4</v>
      </c>
      <c r="AS195" s="24">
        <f t="shared" si="17"/>
        <v>3.005</v>
      </c>
      <c r="AT195" s="24">
        <f t="shared" si="18"/>
        <v>1.34</v>
      </c>
      <c r="AU195" s="18">
        <f t="shared" si="19"/>
        <v>17.20333333</v>
      </c>
      <c r="AV195" s="24">
        <f t="shared" si="20"/>
        <v>34.40666667</v>
      </c>
      <c r="AW195" s="18" t="str">
        <f t="shared" si="21"/>
        <v>AI Experimenter</v>
      </c>
      <c r="AX195" s="18" t="str">
        <f>'Raw Data'!AF191</f>
        <v>ChatGPT, Gemini</v>
      </c>
      <c r="AY195" s="18" t="str">
        <f>'Raw Data'!AG191</f>
        <v>Yes</v>
      </c>
      <c r="AZ195" s="18" t="str">
        <f>'Raw Data'!AH191</f>
        <v/>
      </c>
      <c r="BA195" s="18" t="str">
        <f>'Raw Data'!AI191</f>
        <v/>
      </c>
      <c r="BB195" s="18" t="str">
        <f>'Raw Data'!AJ191</f>
        <v/>
      </c>
      <c r="BC195" s="18" t="str">
        <f>'Raw Data'!AK191</f>
        <v/>
      </c>
      <c r="BD195" s="18" t="str">
        <f>'Raw Data'!AL191</f>
        <v/>
      </c>
      <c r="BE195" s="18" t="str">
        <f>'Raw Data'!AM191</f>
        <v/>
      </c>
      <c r="BF195" s="18" t="str">
        <f>'Raw Data'!AN191</f>
        <v/>
      </c>
      <c r="BG195" s="18" t="str">
        <f>'Raw Data'!AO191</f>
        <v/>
      </c>
      <c r="BH195" s="18" t="str">
        <f>'Raw Data'!AP191</f>
        <v/>
      </c>
      <c r="BI195" s="18" t="str">
        <f>'Raw Data'!AQ191</f>
        <v/>
      </c>
      <c r="BJ195" s="18" t="str">
        <f>'Raw Data'!AR191</f>
        <v/>
      </c>
      <c r="BK195" s="18" t="str">
        <f>'Raw Data'!AS191</f>
        <v/>
      </c>
      <c r="BL195" s="18" t="str">
        <f>'Raw Data'!AT191</f>
        <v/>
      </c>
      <c r="BM195" s="18" t="str">
        <f>'Raw Data'!AU191</f>
        <v/>
      </c>
      <c r="BN195" s="18" t="str">
        <f>'Raw Data'!AV191</f>
        <v/>
      </c>
      <c r="BO195" s="18" t="str">
        <f>'Raw Data'!AW191</f>
        <v/>
      </c>
      <c r="BP195" s="18" t="str">
        <f>'Raw Data'!AX191</f>
        <v/>
      </c>
      <c r="BQ195" s="18" t="str">
        <f>'Raw Data'!AY191</f>
        <v/>
      </c>
      <c r="BR195" s="18" t="str">
        <f>'Raw Data'!AZ191</f>
        <v/>
      </c>
      <c r="BS195" s="18" t="str">
        <f>'Raw Data'!D191</f>
        <v/>
      </c>
      <c r="BT195" s="18" t="str">
        <f>'Raw Data'!E191</f>
        <v/>
      </c>
      <c r="BU195" s="18" t="str">
        <f>'Raw Data'!F191</f>
        <v>ZÉ</v>
      </c>
      <c r="BV195" s="25" t="str">
        <f>'Raw Data'!G191</f>
        <v>Operations</v>
      </c>
      <c r="BW195" s="25" t="str">
        <f t="shared" si="22"/>
        <v>#REF!</v>
      </c>
      <c r="BX195" s="25" t="str">
        <f>'Raw Data'!I191</f>
        <v>N/A</v>
      </c>
      <c r="BY195" s="18" t="str">
        <f>'Raw Data'!J191</f>
        <v/>
      </c>
      <c r="BZ195" s="18" t="str">
        <f>'Raw Data'!K191</f>
        <v/>
      </c>
      <c r="CA195" s="18" t="str">
        <f>'Raw Data'!L191</f>
        <v>Brazil</v>
      </c>
      <c r="CB195" s="18" t="str">
        <f>'Raw Data'!M191</f>
        <v>SAZ</v>
      </c>
      <c r="CC195" s="18" t="str">
        <f>'Raw Data'!N191</f>
        <v>Ambev</v>
      </c>
      <c r="CD195" s="25" t="str">
        <f>'Raw Data'!O191</f>
        <v>Sessin - Operations</v>
      </c>
      <c r="CE195" s="17" t="str">
        <f>'Raw Data'!P191</f>
        <v>Light User</v>
      </c>
      <c r="CF195" s="17" t="str">
        <f>'Raw Data'!Q191</f>
        <v>Monthly</v>
      </c>
    </row>
    <row r="196" ht="15.75" customHeight="1">
      <c r="A196" s="18">
        <f>'Raw Data'!$A192</f>
        <v>190</v>
      </c>
      <c r="B196" s="18" t="str">
        <f>'Raw Data'!$R192</f>
        <v>Daily</v>
      </c>
      <c r="C196" s="18">
        <f t="shared" si="1"/>
        <v>1</v>
      </c>
      <c r="D196" s="18" t="str">
        <f>'Raw Data'!$S192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96" s="18">
        <f t="shared" si="2"/>
        <v>3</v>
      </c>
      <c r="F196" s="19">
        <f t="shared" si="3"/>
        <v>1</v>
      </c>
      <c r="G196" s="20" t="str">
        <f>'Raw Data'!T192</f>
        <v>I’ve built custom AI tools (CustomGPTs, Copilot Agents, Google Gems, Claude Projects) for repetitive tasks</v>
      </c>
      <c r="H196" s="18">
        <f t="shared" si="4"/>
        <v>0.75</v>
      </c>
      <c r="I196" s="18" t="str">
        <f>'Raw Data'!$U192</f>
        <v>Create a systematic process where AI handles data analysis and summary generation consistently</v>
      </c>
      <c r="J196" s="18">
        <f t="shared" si="5"/>
        <v>1</v>
      </c>
      <c r="K196" s="18" t="str">
        <f>'Raw Data'!$V192</f>
        <v>Trabalharia com a IA pra entender melhor o assunto, procurando referencias sobre o tema, esquematizaria a apresentação (ppt) bem como o storytelling</v>
      </c>
      <c r="L196" s="18" t="s">
        <v>785</v>
      </c>
      <c r="M196" s="21" t="str">
        <f>substitute('Prompt Template'!$A$2,$K$5,$L196)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&lt;user_input&gt;Trabalharia com a IA pra entender melhor o assunto, procurando referencias sobre o tema, esquematizaria a apresentação (ppt) bem como o storytelling&lt;/user_input&gt;</v>
      </c>
      <c r="N196" s="18">
        <f t="array" ref="N196">index('Response Scoring'!$C:$C,match($A196,'Response Scoring'!$A:$A,0))</f>
        <v>2</v>
      </c>
      <c r="O196" s="19">
        <f t="shared" si="6"/>
        <v>0.6666666667</v>
      </c>
      <c r="P196" s="18" t="str">
        <f>'Raw Data'!$W192</f>
        <v>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v>
      </c>
      <c r="Q196" s="18" t="s">
        <v>786</v>
      </c>
      <c r="R196" s="21" t="str">
        <f>substitute('Prompt Template'!$B$2,$P$5,$Q196)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GPT.&lt;/user_input&gt;</v>
      </c>
      <c r="S196" s="18">
        <f t="array" ref="S196">index('Response Scoring'!$E:$E,match($A196,'Response Scoring'!$A:$A,0))</f>
        <v>3</v>
      </c>
      <c r="T196" s="19">
        <f t="shared" si="7"/>
        <v>1</v>
      </c>
      <c r="U196" s="19">
        <f t="shared" si="8"/>
        <v>5.416666667</v>
      </c>
      <c r="V196" s="18" t="str">
        <f>'Raw Data'!$X192</f>
        <v>Analyzing presentation slides to evaluate both the visual design and written content for consistency</v>
      </c>
      <c r="W196" s="18">
        <f t="shared" si="9"/>
        <v>1</v>
      </c>
      <c r="X196" s="18" t="str">
        <f>'Raw Data'!$Y192</f>
        <v>Hallucinations (generating false or misleading information), Data privacy concerns when information is shared with an LLM</v>
      </c>
      <c r="Y196" s="22">
        <f t="shared" si="10"/>
        <v>0.5</v>
      </c>
      <c r="Z196" s="18" t="str">
        <f>'Raw Data'!$Z192</f>
        <v>Anonymize information by removing identifying details, Use secure company instances or enterprise plans when available</v>
      </c>
      <c r="AA196" s="19">
        <f t="shared" si="11"/>
        <v>1</v>
      </c>
      <c r="AB196" s="18" t="str">
        <f>'Raw Data'!$AA192</f>
        <v>Always: I routinely cross-check AI outputs with reliable sources</v>
      </c>
      <c r="AC196" s="18">
        <f t="shared" si="12"/>
        <v>1</v>
      </c>
      <c r="AD196" s="18" t="str">
        <f>'Raw Data'!$AB192</f>
        <v>Cross-reference key claims with reliable external sources, Ask the same AI tool to double-check its work for accuracy, Verify any calculations or data analysis independently, Use a different AI tool to review and verify the content</v>
      </c>
      <c r="AE196" s="18">
        <f t="shared" si="13"/>
        <v>1</v>
      </c>
      <c r="AF196" s="23">
        <v>9.0</v>
      </c>
      <c r="AG196" s="18" t="str">
        <f>'Raw Data'!$AC192</f>
        <v>Frequently: I systematically refine prompts until I’m satisfied</v>
      </c>
      <c r="AH196" s="18">
        <f t="shared" si="14"/>
        <v>1</v>
      </c>
      <c r="AI196" s="18" t="str">
        <f>'Raw Data'!$AD192</f>
        <v>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v>
      </c>
      <c r="AJ196" s="18" t="s">
        <v>787</v>
      </c>
      <c r="AK196" s="21" t="str">
        <f>substitute('Prompt Template'!$C$2,$AI$5,$AJ196)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points.&lt;/user_input&gt;</v>
      </c>
      <c r="AL196" s="18">
        <f t="array" ref="AL196">index('Response Scoring'!$G:$G,match($A196,'Response Scoring'!$A:$A,0))</f>
        <v>4</v>
      </c>
      <c r="AM196" s="18">
        <f t="shared" si="15"/>
        <v>0.8</v>
      </c>
      <c r="AN196" s="18" t="str">
        <f>'Raw Data'!$AE192</f>
        <v>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v>
      </c>
      <c r="AO196" s="18" t="s">
        <v>788</v>
      </c>
      <c r="AP196" s="21" t="str">
        <f>substitute('Prompt Template'!$D$2,$AN$5,$AO196)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princípios.&lt;/user_input&gt;
</v>
      </c>
      <c r="AQ196" s="18">
        <f t="array" ref="AQ196">index('Response Scoring'!$I:$I,match($A196,'Response Scoring'!$A:$A,0))</f>
        <v>5</v>
      </c>
      <c r="AR196" s="18">
        <f t="shared" si="16"/>
        <v>1</v>
      </c>
      <c r="AS196" s="24">
        <f t="shared" si="17"/>
        <v>9.3</v>
      </c>
      <c r="AT196" s="24">
        <f t="shared" si="18"/>
        <v>8.4</v>
      </c>
      <c r="AU196" s="18">
        <f t="shared" si="19"/>
        <v>38.43333333</v>
      </c>
      <c r="AV196" s="24">
        <f t="shared" si="20"/>
        <v>76.86666667</v>
      </c>
      <c r="AW196" s="18" t="str">
        <f t="shared" si="21"/>
        <v>AI Practitioner</v>
      </c>
      <c r="AX196" s="18" t="str">
        <f>'Raw Data'!AF192</f>
        <v>ChatGPT, Gemini</v>
      </c>
      <c r="AY196" s="18" t="str">
        <f>'Raw Data'!AG192</f>
        <v>Yes</v>
      </c>
      <c r="AZ196" s="18" t="str">
        <f>'Raw Data'!AH192</f>
        <v/>
      </c>
      <c r="BA196" s="18" t="str">
        <f>'Raw Data'!AI192</f>
        <v/>
      </c>
      <c r="BB196" s="18" t="str">
        <f>'Raw Data'!AJ192</f>
        <v/>
      </c>
      <c r="BC196" s="18" t="str">
        <f>'Raw Data'!AK192</f>
        <v/>
      </c>
      <c r="BD196" s="18" t="str">
        <f>'Raw Data'!AL192</f>
        <v/>
      </c>
      <c r="BE196" s="18" t="str">
        <f>'Raw Data'!AM192</f>
        <v/>
      </c>
      <c r="BF196" s="18" t="str">
        <f>'Raw Data'!AN192</f>
        <v/>
      </c>
      <c r="BG196" s="18" t="str">
        <f>'Raw Data'!AO192</f>
        <v/>
      </c>
      <c r="BH196" s="18" t="str">
        <f>'Raw Data'!AP192</f>
        <v/>
      </c>
      <c r="BI196" s="18" t="str">
        <f>'Raw Data'!AQ192</f>
        <v/>
      </c>
      <c r="BJ196" s="18" t="str">
        <f>'Raw Data'!AR192</f>
        <v/>
      </c>
      <c r="BK196" s="18" t="str">
        <f>'Raw Data'!AS192</f>
        <v/>
      </c>
      <c r="BL196" s="18" t="str">
        <f>'Raw Data'!AT192</f>
        <v/>
      </c>
      <c r="BM196" s="18" t="str">
        <f>'Raw Data'!AU192</f>
        <v/>
      </c>
      <c r="BN196" s="18" t="str">
        <f>'Raw Data'!AV192</f>
        <v/>
      </c>
      <c r="BO196" s="18" t="str">
        <f>'Raw Data'!AW192</f>
        <v/>
      </c>
      <c r="BP196" s="18" t="str">
        <f>'Raw Data'!AX192</f>
        <v/>
      </c>
      <c r="BQ196" s="18" t="str">
        <f>'Raw Data'!AY192</f>
        <v/>
      </c>
      <c r="BR196" s="18" t="str">
        <f>'Raw Data'!AZ192</f>
        <v/>
      </c>
      <c r="BS196" s="18" t="str">
        <f>'Raw Data'!D192</f>
        <v/>
      </c>
      <c r="BT196" s="18" t="str">
        <f>'Raw Data'!E192</f>
        <v/>
      </c>
      <c r="BU196" s="18" t="str">
        <f>'Raw Data'!F192</f>
        <v>ZÉ</v>
      </c>
      <c r="BV196" s="25" t="str">
        <f>'Raw Data'!G192</f>
        <v>Dig. Insights / Finance</v>
      </c>
      <c r="BW196" s="25" t="str">
        <f t="shared" si="22"/>
        <v>#REF!</v>
      </c>
      <c r="BX196" s="25" t="str">
        <f>'Raw Data'!I192</f>
        <v>N/A</v>
      </c>
      <c r="BY196" s="18" t="str">
        <f>'Raw Data'!J192</f>
        <v/>
      </c>
      <c r="BZ196" s="18" t="str">
        <f>'Raw Data'!K192</f>
        <v/>
      </c>
      <c r="CA196" s="18" t="str">
        <f>'Raw Data'!L192</f>
        <v>Brazil</v>
      </c>
      <c r="CB196" s="18" t="str">
        <f>'Raw Data'!M192</f>
        <v>SAZ</v>
      </c>
      <c r="CC196" s="18" t="str">
        <f>'Raw Data'!N192</f>
        <v>Ambev</v>
      </c>
      <c r="CD196" s="25" t="str">
        <f>'Raw Data'!O192</f>
        <v>Azambuja - Dig. Insights / Finance</v>
      </c>
      <c r="CE196" s="17" t="str">
        <f>'Raw Data'!P192</f>
        <v>Medium User</v>
      </c>
      <c r="CF196" s="17" t="str">
        <f>'Raw Data'!Q192</f>
        <v>Daily</v>
      </c>
    </row>
    <row r="197" ht="15.75" customHeight="1">
      <c r="A197" s="18">
        <f>'Raw Data'!$A193</f>
        <v>191</v>
      </c>
      <c r="B197" s="18" t="str">
        <f>'Raw Data'!$R193</f>
        <v>Weekly</v>
      </c>
      <c r="C197" s="18">
        <f t="shared" si="1"/>
        <v>0.5</v>
      </c>
      <c r="D197" s="18" t="str">
        <f>'Raw Data'!$S193</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97" s="18">
        <f t="shared" si="2"/>
        <v>3</v>
      </c>
      <c r="F197" s="19">
        <f t="shared" si="3"/>
        <v>1</v>
      </c>
      <c r="G197" s="20" t="str">
        <f>'Raw Data'!T193</f>
        <v>I maintain a library of prompts that I reuse frequently</v>
      </c>
      <c r="H197" s="18">
        <f t="shared" si="4"/>
        <v>0.5</v>
      </c>
      <c r="I197" s="18" t="str">
        <f>'Raw Data'!$U193</f>
        <v>Use AI to help analyze each data source, then compile results manually</v>
      </c>
      <c r="J197" s="18">
        <f t="shared" si="5"/>
        <v>0.67</v>
      </c>
      <c r="K197" s="18" t="str">
        <f>'Raw Data'!$V193</f>
        <v>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v>
      </c>
      <c r="L197" s="18" t="s">
        <v>789</v>
      </c>
      <c r="M197" s="21" t="str">
        <f>substitute('Prompt Template'!$A$2,$K$5,$L197)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fundamentada.&lt;/user_input&gt;</v>
      </c>
      <c r="N197" s="18">
        <f t="array" ref="N197">index('Response Scoring'!$C:$C,match($A197,'Response Scoring'!$A:$A,0))</f>
        <v>3</v>
      </c>
      <c r="O197" s="19">
        <f t="shared" si="6"/>
        <v>1</v>
      </c>
      <c r="P197" s="18" t="str">
        <f>'Raw Data'!$W193</f>
        <v>Para pensar em qual estratégia usar, mediante todas as ferramentas que tenho, em Guarulhos.
Desdobrei todo um plano tático com ajuda de IA.</v>
      </c>
      <c r="Q197" s="18" t="s">
        <v>790</v>
      </c>
      <c r="R197" s="21" t="str">
        <f>substitute('Prompt Template'!$B$2,$P$5,$Q197)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pensar em qual estratégia usar, mediante todas as ferramentas que tenho, em Guarulhos.
Desdobrei todo um plano tático com ajuda de IA.&lt;/user_input&gt;</v>
      </c>
      <c r="S197" s="18">
        <f t="array" ref="S197">index('Response Scoring'!$E:$E,match($A197,'Response Scoring'!$A:$A,0))</f>
        <v>2</v>
      </c>
      <c r="T197" s="19">
        <f t="shared" si="7"/>
        <v>0.6666666667</v>
      </c>
      <c r="U197" s="19">
        <f t="shared" si="8"/>
        <v>4.336666667</v>
      </c>
      <c r="V197" s="18" t="str">
        <f>'Raw Data'!$X193</f>
        <v>Analyzing presentation slides to evaluate both the visual design and written content for consistency</v>
      </c>
      <c r="W197" s="18">
        <f t="shared" si="9"/>
        <v>1</v>
      </c>
      <c r="X197" s="18" t="str">
        <f>'Raw Data'!$Y193</f>
        <v>Hallucinations (generating false or misleading information), Biases in answers, Data privacy concerns when information is shared with an LLM, Vulnerability to manipulation by bad actors</v>
      </c>
      <c r="Y197" s="22">
        <f t="shared" si="10"/>
        <v>1</v>
      </c>
      <c r="Z197" s="18" t="str">
        <f>'Raw Data'!$Z193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97" s="19">
        <f t="shared" si="11"/>
        <v>0</v>
      </c>
      <c r="AB197" s="18" t="str">
        <f>'Raw Data'!$AA193</f>
        <v>Always: I routinely cross-check AI outputs with reliable sources</v>
      </c>
      <c r="AC197" s="18">
        <f t="shared" si="12"/>
        <v>1</v>
      </c>
      <c r="AD197" s="18" t="str">
        <f>'Raw Data'!$AB193</f>
        <v>Check if the response uses confident language and specific details, Use a different AI tool to review and verify the content, Look for professional formatting and proper grammar, Cross-reference key claims with reliable external sources, Ask the same AI tool to double-check its work for accuracy</v>
      </c>
      <c r="AE197" s="18">
        <f t="shared" si="13"/>
        <v>0</v>
      </c>
      <c r="AF197" s="23">
        <v>9.3</v>
      </c>
      <c r="AG197" s="18" t="str">
        <f>'Raw Data'!$AC193</f>
        <v>Rarely: I only tweak the prompt if something feels obviously off</v>
      </c>
      <c r="AH197" s="18">
        <f t="shared" si="14"/>
        <v>0.33</v>
      </c>
      <c r="AI197" s="18" t="str">
        <f>'Raw Data'!$AD193</f>
        <v>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v>
      </c>
      <c r="AJ197" s="18" t="s">
        <v>791</v>
      </c>
      <c r="AK197" s="21" t="str">
        <f>substitute('Prompt Template'!$C$2,$AI$5,$AJ197)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estratégica.&lt;/user_input&gt;</v>
      </c>
      <c r="AL197" s="18">
        <f t="array" ref="AL197">index('Response Scoring'!$G:$G,match($A197,'Response Scoring'!$A:$A,0))</f>
        <v>4</v>
      </c>
      <c r="AM197" s="18">
        <f t="shared" si="15"/>
        <v>0.8</v>
      </c>
      <c r="AN197" s="18" t="str">
        <f>'Raw Data'!$AE193</f>
        <v>Eu não sei como criar instruções de IA personalizadas.</v>
      </c>
      <c r="AO197" s="18" t="s">
        <v>144</v>
      </c>
      <c r="AP197" s="21" t="str">
        <f>substitute('Prompt Template'!$D$2,$AN$5,$AO197)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97" s="18">
        <f t="array" ref="AQ197">index('Response Scoring'!$I:$I,match($A197,'Response Scoring'!$A:$A,0))</f>
        <v>0</v>
      </c>
      <c r="AR197" s="18">
        <f t="shared" si="16"/>
        <v>0</v>
      </c>
      <c r="AS197" s="24">
        <f t="shared" si="17"/>
        <v>3.295</v>
      </c>
      <c r="AT197" s="24">
        <f t="shared" si="18"/>
        <v>7.06</v>
      </c>
      <c r="AU197" s="18">
        <f t="shared" si="19"/>
        <v>24.56333333</v>
      </c>
      <c r="AV197" s="24">
        <f t="shared" si="20"/>
        <v>49.12666667</v>
      </c>
      <c r="AW197" s="18" t="str">
        <f t="shared" si="21"/>
        <v>AI Experimenter</v>
      </c>
      <c r="AX197" s="18" t="str">
        <f>'Raw Data'!AF193</f>
        <v>ChatGPT, CoPilot, Gemini, Manus</v>
      </c>
      <c r="AY197" s="18" t="str">
        <f>'Raw Data'!AG193</f>
        <v>Yes</v>
      </c>
      <c r="AZ197" s="18" t="str">
        <f>'Raw Data'!AH193</f>
        <v/>
      </c>
      <c r="BA197" s="18" t="str">
        <f>'Raw Data'!AI193</f>
        <v/>
      </c>
      <c r="BB197" s="18" t="str">
        <f>'Raw Data'!AJ193</f>
        <v/>
      </c>
      <c r="BC197" s="18" t="str">
        <f>'Raw Data'!AK193</f>
        <v/>
      </c>
      <c r="BD197" s="18" t="str">
        <f>'Raw Data'!AL193</f>
        <v/>
      </c>
      <c r="BE197" s="18" t="str">
        <f>'Raw Data'!AM193</f>
        <v/>
      </c>
      <c r="BF197" s="18" t="str">
        <f>'Raw Data'!AN193</f>
        <v/>
      </c>
      <c r="BG197" s="18" t="str">
        <f>'Raw Data'!AO193</f>
        <v/>
      </c>
      <c r="BH197" s="18" t="str">
        <f>'Raw Data'!AP193</f>
        <v/>
      </c>
      <c r="BI197" s="18" t="str">
        <f>'Raw Data'!AQ193</f>
        <v/>
      </c>
      <c r="BJ197" s="18" t="str">
        <f>'Raw Data'!AR193</f>
        <v/>
      </c>
      <c r="BK197" s="18" t="str">
        <f>'Raw Data'!AS193</f>
        <v/>
      </c>
      <c r="BL197" s="18" t="str">
        <f>'Raw Data'!AT193</f>
        <v/>
      </c>
      <c r="BM197" s="18" t="str">
        <f>'Raw Data'!AU193</f>
        <v/>
      </c>
      <c r="BN197" s="18" t="str">
        <f>'Raw Data'!AV193</f>
        <v/>
      </c>
      <c r="BO197" s="18" t="str">
        <f>'Raw Data'!AW193</f>
        <v/>
      </c>
      <c r="BP197" s="18" t="str">
        <f>'Raw Data'!AX193</f>
        <v/>
      </c>
      <c r="BQ197" s="18" t="str">
        <f>'Raw Data'!AY193</f>
        <v/>
      </c>
      <c r="BR197" s="18" t="str">
        <f>'Raw Data'!AZ193</f>
        <v/>
      </c>
      <c r="BS197" s="18" t="str">
        <f>'Raw Data'!D193</f>
        <v/>
      </c>
      <c r="BT197" s="18" t="str">
        <f>'Raw Data'!E193</f>
        <v/>
      </c>
      <c r="BU197" s="18" t="str">
        <f>'Raw Data'!F193</f>
        <v>ZÉ</v>
      </c>
      <c r="BV197" s="25" t="str">
        <f>'Raw Data'!G193</f>
        <v>Operations</v>
      </c>
      <c r="BW197" s="25" t="str">
        <f t="shared" si="22"/>
        <v>#REF!</v>
      </c>
      <c r="BX197" s="25" t="str">
        <f>'Raw Data'!I193</f>
        <v>N/A</v>
      </c>
      <c r="BY197" s="18" t="str">
        <f>'Raw Data'!J193</f>
        <v/>
      </c>
      <c r="BZ197" s="18" t="str">
        <f>'Raw Data'!K193</f>
        <v/>
      </c>
      <c r="CA197" s="18" t="str">
        <f>'Raw Data'!L193</f>
        <v>Brazil</v>
      </c>
      <c r="CB197" s="18" t="str">
        <f>'Raw Data'!M193</f>
        <v>SAZ</v>
      </c>
      <c r="CC197" s="18" t="str">
        <f>'Raw Data'!N193</f>
        <v>Ambev</v>
      </c>
      <c r="CD197" s="25" t="str">
        <f>'Raw Data'!O193</f>
        <v>Sessin - Operations</v>
      </c>
      <c r="CE197" s="17" t="str">
        <f>'Raw Data'!P193</f>
        <v>Light User</v>
      </c>
      <c r="CF197" s="17" t="str">
        <f>'Raw Data'!Q193</f>
        <v>Weekly</v>
      </c>
    </row>
    <row r="198" ht="15.75" customHeight="1">
      <c r="A198" s="18">
        <f>'Raw Data'!$A194</f>
        <v>192</v>
      </c>
      <c r="B198" s="18" t="str">
        <f>'Raw Data'!$R194</f>
        <v>Several times a week</v>
      </c>
      <c r="C198" s="18">
        <f t="shared" si="1"/>
        <v>0.75</v>
      </c>
      <c r="D198" s="18" t="str">
        <f>'Raw Data'!$S194</f>
        <v>Getting quick answers to specific questions or looking up information, Editing or improving text I’ve already written (emails, documents, presentations), Brainstorming ideas, testing concepts, or getting feedback on my thinking</v>
      </c>
      <c r="E198" s="18">
        <f t="shared" si="2"/>
        <v>2</v>
      </c>
      <c r="F198" s="19">
        <f t="shared" si="3"/>
        <v>0.6666666667</v>
      </c>
      <c r="G198" s="20" t="str">
        <f>'Raw Data'!T194</f>
        <v>I create fresh prompts each time I use AI</v>
      </c>
      <c r="H198" s="18">
        <f t="shared" si="4"/>
        <v>0.25</v>
      </c>
      <c r="I198" s="18" t="str">
        <f>'Raw Data'!$U194</f>
        <v>Ask AI to write the summary after you’ve analyzed all the data</v>
      </c>
      <c r="J198" s="18">
        <f t="shared" si="5"/>
        <v>0.33</v>
      </c>
      <c r="K198" s="18" t="str">
        <f>'Raw Data'!$V194</f>
        <v>1. Trabalhar a definição da entrega final e não já o conteúdo; 2. Construir a visão geral; 3. Definir 5 blocos essenciais ; 4. Estudar conceitos chaves; 5. Antecipar as possíveis perguntas para se preparar</v>
      </c>
      <c r="L198" s="18" t="s">
        <v>792</v>
      </c>
      <c r="M198" s="21" t="str">
        <f>substitute('Prompt Template'!$A$2,$K$5,$L198)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Trabalhar a definição da entrega final e não já o conteúdo; 2. Construir a visão geral; 3. Definir 5 blocos essenciais ; 4. Estudar conceitos chaves; 5. Antecipar as possíveis perguntas para se preparar&lt;/user_input&gt;</v>
      </c>
      <c r="N198" s="18">
        <f t="array" ref="N198">index('Response Scoring'!$C:$C,match($A198,'Response Scoring'!$A:$A,0))</f>
        <v>2</v>
      </c>
      <c r="O198" s="19">
        <f t="shared" si="6"/>
        <v>0.6666666667</v>
      </c>
      <c r="P198" s="18" t="str">
        <f>'Raw Data'!$W194</f>
        <v>Uso como apoio e referência para pensar, organizar e agir melhor. 
- trazendo um problema ou dúvida de forma aberta;
- solicitando clareza, estrutura ou alternativas;
- usando também ajuda em respostas como refinamento, não como ordem</v>
      </c>
      <c r="Q198" s="18" t="s">
        <v>793</v>
      </c>
      <c r="R198" s="21" t="str">
        <f>substitute('Prompt Template'!$B$2,$P$5,$Q198)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apoio e referência para pensar, organizar e agir melhor. 
- trazendo um problema ou dúvida de forma aberta;
- solicitando clareza, estrutura ou alternativas;
- usando também ajuda em respostas como refinamento, não como ordem&lt;/user_input&gt;</v>
      </c>
      <c r="S198" s="18">
        <f t="array" ref="S198">index('Response Scoring'!$E:$E,match($A198,'Response Scoring'!$A:$A,0))</f>
        <v>1</v>
      </c>
      <c r="T198" s="19">
        <f t="shared" si="7"/>
        <v>0.3333333333</v>
      </c>
      <c r="U198" s="19">
        <f t="shared" si="8"/>
        <v>2.996666667</v>
      </c>
      <c r="V198" s="18" t="str">
        <f>'Raw Data'!$X194</f>
        <v>Analyzing presentation slides to evaluate both the visual design and written content for consistency</v>
      </c>
      <c r="W198" s="18">
        <f t="shared" si="9"/>
        <v>1</v>
      </c>
      <c r="X198" s="18" t="str">
        <f>'Raw Data'!$Y194</f>
        <v>Hallucinations (generating false or misleading information), Biases in answers, Data privacy concerns when information is shared with an LLM, Vulnerability to manipulation by bad actors</v>
      </c>
      <c r="Y198" s="22">
        <f t="shared" si="10"/>
        <v>1</v>
      </c>
      <c r="Z198" s="18" t="str">
        <f>'Raw Data'!$Z194</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98" s="19">
        <f t="shared" si="11"/>
        <v>0</v>
      </c>
      <c r="AB198" s="18" t="str">
        <f>'Raw Data'!$AA194</f>
        <v>Sometimes: I do a quick check against known data or references</v>
      </c>
      <c r="AC198" s="18">
        <f t="shared" si="12"/>
        <v>0.67</v>
      </c>
      <c r="AD198" s="18" t="str">
        <f>'Raw Data'!$AB194</f>
        <v>Use a different AI tool to review and verify the content, Cross-reference key claims with reliable external sources, Verify any calculations or data analysis independently</v>
      </c>
      <c r="AE198" s="18">
        <f t="shared" si="13"/>
        <v>0.75</v>
      </c>
      <c r="AF198" s="23">
        <v>9.2</v>
      </c>
      <c r="AG198" s="18" t="str">
        <f>'Raw Data'!$AC194</f>
        <v>Sometimes: I iterate 2–3 times to reach a good result</v>
      </c>
      <c r="AH198" s="18">
        <f t="shared" si="14"/>
        <v>0.67</v>
      </c>
      <c r="AI198" s="18" t="str">
        <f>'Raw Data'!$AD194</f>
        <v>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v>
      </c>
      <c r="AJ198" s="18" t="s">
        <v>794</v>
      </c>
      <c r="AK198" s="21" t="str">
        <f>substitute('Prompt Template'!$C$2,$AI$5,$AJ198)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confiança?&lt;/user_input&gt;</v>
      </c>
      <c r="AL198" s="18">
        <f t="array" ref="AL198">index('Response Scoring'!$G:$G,match($A198,'Response Scoring'!$A:$A,0))</f>
        <v>3</v>
      </c>
      <c r="AM198" s="18">
        <f t="shared" si="15"/>
        <v>0.6</v>
      </c>
      <c r="AN198" s="18" t="str">
        <f>'Raw Data'!$AE194</f>
        <v>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v>
      </c>
      <c r="AO198" s="18" t="s">
        <v>795</v>
      </c>
      <c r="AP198" s="21" t="str">
        <f>substitute('Prompt Template'!$D$2,$AN$5,$AO198)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equipe.&lt;/user_input&gt;
</v>
      </c>
      <c r="AQ198" s="18">
        <f t="array" ref="AQ198">index('Response Scoring'!$I:$I,match($A198,'Response Scoring'!$A:$A,0))</f>
        <v>2</v>
      </c>
      <c r="AR198" s="18">
        <f t="shared" si="16"/>
        <v>0.4</v>
      </c>
      <c r="AS198" s="24">
        <f t="shared" si="17"/>
        <v>5.105</v>
      </c>
      <c r="AT198" s="24">
        <f t="shared" si="18"/>
        <v>6.14</v>
      </c>
      <c r="AU198" s="18">
        <f t="shared" si="19"/>
        <v>25.40333333</v>
      </c>
      <c r="AV198" s="24">
        <f t="shared" si="20"/>
        <v>50.80666667</v>
      </c>
      <c r="AW198" s="18" t="str">
        <f t="shared" si="21"/>
        <v>AI Experimenter</v>
      </c>
      <c r="AX198" s="18" t="str">
        <f>'Raw Data'!AF194</f>
        <v>ChatGPT</v>
      </c>
      <c r="AY198" s="18" t="str">
        <f>'Raw Data'!AG194</f>
        <v>No</v>
      </c>
      <c r="AZ198" s="18" t="str">
        <f>'Raw Data'!AH194</f>
        <v/>
      </c>
      <c r="BA198" s="18" t="str">
        <f>'Raw Data'!AI194</f>
        <v/>
      </c>
      <c r="BB198" s="18" t="str">
        <f>'Raw Data'!AJ194</f>
        <v/>
      </c>
      <c r="BC198" s="18" t="str">
        <f>'Raw Data'!AK194</f>
        <v/>
      </c>
      <c r="BD198" s="18" t="str">
        <f>'Raw Data'!AL194</f>
        <v/>
      </c>
      <c r="BE198" s="18" t="str">
        <f>'Raw Data'!AM194</f>
        <v/>
      </c>
      <c r="BF198" s="18" t="str">
        <f>'Raw Data'!AN194</f>
        <v/>
      </c>
      <c r="BG198" s="18" t="str">
        <f>'Raw Data'!AO194</f>
        <v/>
      </c>
      <c r="BH198" s="18" t="str">
        <f>'Raw Data'!AP194</f>
        <v/>
      </c>
      <c r="BI198" s="18" t="str">
        <f>'Raw Data'!AQ194</f>
        <v/>
      </c>
      <c r="BJ198" s="18" t="str">
        <f>'Raw Data'!AR194</f>
        <v/>
      </c>
      <c r="BK198" s="18" t="str">
        <f>'Raw Data'!AS194</f>
        <v/>
      </c>
      <c r="BL198" s="18" t="str">
        <f>'Raw Data'!AT194</f>
        <v/>
      </c>
      <c r="BM198" s="18" t="str">
        <f>'Raw Data'!AU194</f>
        <v/>
      </c>
      <c r="BN198" s="18" t="str">
        <f>'Raw Data'!AV194</f>
        <v/>
      </c>
      <c r="BO198" s="18" t="str">
        <f>'Raw Data'!AW194</f>
        <v/>
      </c>
      <c r="BP198" s="18" t="str">
        <f>'Raw Data'!AX194</f>
        <v/>
      </c>
      <c r="BQ198" s="18" t="str">
        <f>'Raw Data'!AY194</f>
        <v/>
      </c>
      <c r="BR198" s="18" t="str">
        <f>'Raw Data'!AZ194</f>
        <v/>
      </c>
      <c r="BS198" s="18" t="str">
        <f>'Raw Data'!D194</f>
        <v/>
      </c>
      <c r="BT198" s="18" t="str">
        <f>'Raw Data'!E194</f>
        <v/>
      </c>
      <c r="BU198" s="18" t="str">
        <f>'Raw Data'!F194</f>
        <v>ZÉ</v>
      </c>
      <c r="BV198" s="25" t="str">
        <f>'Raw Data'!G194</f>
        <v>Operations</v>
      </c>
      <c r="BW198" s="25" t="str">
        <f t="shared" si="22"/>
        <v>#REF!</v>
      </c>
      <c r="BX198" s="25" t="str">
        <f>'Raw Data'!I194</f>
        <v>N/A</v>
      </c>
      <c r="BY198" s="18" t="str">
        <f>'Raw Data'!J194</f>
        <v/>
      </c>
      <c r="BZ198" s="18" t="str">
        <f>'Raw Data'!K194</f>
        <v/>
      </c>
      <c r="CA198" s="18" t="str">
        <f>'Raw Data'!L194</f>
        <v>Brazil</v>
      </c>
      <c r="CB198" s="18" t="str">
        <f>'Raw Data'!M194</f>
        <v>SAZ</v>
      </c>
      <c r="CC198" s="18" t="str">
        <f>'Raw Data'!N194</f>
        <v>Ambev</v>
      </c>
      <c r="CD198" s="25" t="str">
        <f>'Raw Data'!O194</f>
        <v>Sessin - Operations</v>
      </c>
      <c r="CE198" s="17" t="str">
        <f>'Raw Data'!P194</f>
        <v>Light User</v>
      </c>
      <c r="CF198" s="17" t="str">
        <f>'Raw Data'!Q194</f>
        <v>Monthly</v>
      </c>
    </row>
    <row r="199" ht="15.75" customHeight="1">
      <c r="A199" s="18">
        <f>'Raw Data'!$A195</f>
        <v>193</v>
      </c>
      <c r="B199" s="18" t="str">
        <f>'Raw Data'!$R195</f>
        <v>Several times a week</v>
      </c>
      <c r="C199" s="18">
        <f t="shared" si="1"/>
        <v>0.75</v>
      </c>
      <c r="D199" s="18" t="str">
        <f>'Raw Data'!$S195</f>
        <v>Getting quick answers to specific questions or looking up information, Editing or improving text I’ve already written (emails, documents, presentations), Writing or debugging code, scripts, or formulas, Analyzing data or documents to extract insights or summaries</v>
      </c>
      <c r="E199" s="18">
        <f t="shared" si="2"/>
        <v>2</v>
      </c>
      <c r="F199" s="19">
        <f t="shared" si="3"/>
        <v>0.6666666667</v>
      </c>
      <c r="G199" s="20" t="str">
        <f>'Raw Data'!T195</f>
        <v>I create fresh prompts each time I use AI</v>
      </c>
      <c r="H199" s="18">
        <f t="shared" si="4"/>
        <v>0.25</v>
      </c>
      <c r="I199" s="18" t="str">
        <f>'Raw Data'!$U195</f>
        <v>Use AI to help analyze each data source, then compile results manually</v>
      </c>
      <c r="J199" s="18">
        <f t="shared" si="5"/>
        <v>0.67</v>
      </c>
      <c r="K199" s="18" t="str">
        <f>'Raw Data'!$V195</f>
        <v>Usaria para entender melhor o tema, trazer dados, ideias, me ajudar na criação da apresentação e após pronta analisar o material.</v>
      </c>
      <c r="L199" s="18" t="s">
        <v>796</v>
      </c>
      <c r="M199" s="21" t="str">
        <f>substitute('Prompt Template'!$A$2,$K$5,$L199)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melhor o tema, trazer dados, ideias, me ajudar na criação da apresentação e após pronta analisar o material.&lt;/user_input&gt;</v>
      </c>
      <c r="N199" s="18">
        <f t="array" ref="N199">index('Response Scoring'!$C:$C,match($A199,'Response Scoring'!$A:$A,0))</f>
        <v>3</v>
      </c>
      <c r="O199" s="19">
        <f t="shared" si="6"/>
        <v>1</v>
      </c>
      <c r="P199" s="18" t="str">
        <f>'Raw Data'!$W195</f>
        <v>Utilizo ela mais para tirar dúvidas ou me dar ideias sobre temas que ainda não conheço</v>
      </c>
      <c r="Q199" s="18" t="s">
        <v>797</v>
      </c>
      <c r="R199" s="21" t="str">
        <f>substitute('Prompt Template'!$B$2,$P$5,$Q199)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ela mais para tirar dúvidas ou me dar ideias sobre temas que ainda não conheço&lt;/user_input&gt;</v>
      </c>
      <c r="S199" s="18">
        <f t="array" ref="S199">index('Response Scoring'!$E:$E,match($A199,'Response Scoring'!$A:$A,0))</f>
        <v>1</v>
      </c>
      <c r="T199" s="19">
        <f t="shared" si="7"/>
        <v>0.3333333333</v>
      </c>
      <c r="U199" s="19">
        <f t="shared" si="8"/>
        <v>3.67</v>
      </c>
      <c r="V199" s="18" t="str">
        <f>'Raw Data'!$X195</f>
        <v>Analyzing presentation slides to evaluate both the visual design and written content for consistency</v>
      </c>
      <c r="W199" s="18">
        <f t="shared" si="9"/>
        <v>1</v>
      </c>
      <c r="X199" s="18" t="str">
        <f>'Raw Data'!$Y195</f>
        <v>Hallucinations (generating false or misleading information), Biases in answers</v>
      </c>
      <c r="Y199" s="22">
        <f t="shared" si="10"/>
        <v>0.5</v>
      </c>
      <c r="Z199" s="18" t="str">
        <f>'Raw Data'!$Z195</f>
        <v>Use secure company instances or enterprise plans when available</v>
      </c>
      <c r="AA199" s="19">
        <f t="shared" si="11"/>
        <v>0.5</v>
      </c>
      <c r="AB199" s="18" t="str">
        <f>'Raw Data'!$AA195</f>
        <v>Sometimes: I do a quick check against known data or references</v>
      </c>
      <c r="AC199" s="18">
        <f t="shared" si="12"/>
        <v>0.67</v>
      </c>
      <c r="AD199" s="18" t="str">
        <f>'Raw Data'!$AB195</f>
        <v>Ask the same AI tool to double-check its work for accuracy, Verify any calculations or data analysis independently</v>
      </c>
      <c r="AE199" s="18">
        <f t="shared" si="13"/>
        <v>0.5</v>
      </c>
      <c r="AF199" s="23">
        <v>4.2</v>
      </c>
      <c r="AG199" s="18" t="str">
        <f>'Raw Data'!$AC195</f>
        <v>Frequently: I systematically refine prompts until I’m satisfied</v>
      </c>
      <c r="AH199" s="18">
        <f t="shared" si="14"/>
        <v>1</v>
      </c>
      <c r="AI199" s="18" t="str">
        <f>'Raw Data'!$AD195</f>
        <v>Chat, me dê ideias iniciais sobre o projeto que segue abaixo, leve em consideração a apresentação que envio, preciso que as ideias sejam para um período de apresentação de 30 minutos, levantando os pontos importantes do arquivo.</v>
      </c>
      <c r="AJ199" s="18" t="s">
        <v>798</v>
      </c>
      <c r="AK199" s="21" t="str">
        <f>substitute('Prompt Template'!$C$2,$AI$5,$AJ199)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me dê ideias iniciais sobre o projeto que segue abaixo, leve em consideração a apresentação que envio, preciso que as ideias sejam para um período de apresentação de 30 minutos, levantando os pontos importantes do arquivo.&lt;/prompt&gt;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me dê ideias iniciais sobre o projeto que segue abaixo, leve em consideração a apresentação que envio, preciso que as ideias sejam para um período de apresentação de 30 minutos, levantando os pontos importantes do arquivo.&lt;/user_input&gt;</v>
      </c>
      <c r="AL199" s="18">
        <f t="array" ref="AL199">index('Response Scoring'!$G:$G,match($A199,'Response Scoring'!$A:$A,0))</f>
        <v>2</v>
      </c>
      <c r="AM199" s="18">
        <f t="shared" si="15"/>
        <v>0.4</v>
      </c>
      <c r="AN199" s="18" t="str">
        <f>'Raw Data'!$AE195</f>
        <v>Eu não sei como criar instruções de IA personalizadas</v>
      </c>
      <c r="AO199" s="18" t="s">
        <v>140</v>
      </c>
      <c r="AP199" s="21" t="str">
        <f>substitute('Prompt Template'!$D$2,$AN$5,$AO199)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99" s="18">
        <f t="array" ref="AQ199">index('Response Scoring'!$I:$I,match($A199,'Response Scoring'!$A:$A,0))</f>
        <v>0</v>
      </c>
      <c r="AR199" s="18">
        <f t="shared" si="16"/>
        <v>0</v>
      </c>
      <c r="AS199" s="24">
        <f t="shared" si="17"/>
        <v>2.9</v>
      </c>
      <c r="AT199" s="24">
        <f t="shared" si="18"/>
        <v>5.2</v>
      </c>
      <c r="AU199" s="18">
        <f t="shared" si="19"/>
        <v>17.34</v>
      </c>
      <c r="AV199" s="24">
        <f t="shared" si="20"/>
        <v>34.68</v>
      </c>
      <c r="AW199" s="18" t="str">
        <f t="shared" si="21"/>
        <v>AI Experimenter</v>
      </c>
      <c r="AX199" s="18" t="str">
        <f>'Raw Data'!AF195</f>
        <v>ChatGPT</v>
      </c>
      <c r="AY199" s="18" t="str">
        <f>'Raw Data'!AG195</f>
        <v>Yes</v>
      </c>
      <c r="AZ199" s="18" t="str">
        <f>'Raw Data'!AH195</f>
        <v/>
      </c>
      <c r="BA199" s="18" t="str">
        <f>'Raw Data'!AI195</f>
        <v/>
      </c>
      <c r="BB199" s="18" t="str">
        <f>'Raw Data'!AJ195</f>
        <v/>
      </c>
      <c r="BC199" s="18" t="str">
        <f>'Raw Data'!AK195</f>
        <v/>
      </c>
      <c r="BD199" s="18" t="str">
        <f>'Raw Data'!AL195</f>
        <v/>
      </c>
      <c r="BE199" s="18" t="str">
        <f>'Raw Data'!AM195</f>
        <v/>
      </c>
      <c r="BF199" s="18" t="str">
        <f>'Raw Data'!AN195</f>
        <v/>
      </c>
      <c r="BG199" s="18" t="str">
        <f>'Raw Data'!AO195</f>
        <v/>
      </c>
      <c r="BH199" s="18" t="str">
        <f>'Raw Data'!AP195</f>
        <v/>
      </c>
      <c r="BI199" s="18" t="str">
        <f>'Raw Data'!AQ195</f>
        <v/>
      </c>
      <c r="BJ199" s="18" t="str">
        <f>'Raw Data'!AR195</f>
        <v/>
      </c>
      <c r="BK199" s="18" t="str">
        <f>'Raw Data'!AS195</f>
        <v/>
      </c>
      <c r="BL199" s="18" t="str">
        <f>'Raw Data'!AT195</f>
        <v/>
      </c>
      <c r="BM199" s="18" t="str">
        <f>'Raw Data'!AU195</f>
        <v/>
      </c>
      <c r="BN199" s="18" t="str">
        <f>'Raw Data'!AV195</f>
        <v/>
      </c>
      <c r="BO199" s="18" t="str">
        <f>'Raw Data'!AW195</f>
        <v/>
      </c>
      <c r="BP199" s="18" t="str">
        <f>'Raw Data'!AX195</f>
        <v/>
      </c>
      <c r="BQ199" s="18" t="str">
        <f>'Raw Data'!AY195</f>
        <v/>
      </c>
      <c r="BR199" s="18" t="str">
        <f>'Raw Data'!AZ195</f>
        <v/>
      </c>
      <c r="BS199" s="18" t="str">
        <f>'Raw Data'!D195</f>
        <v/>
      </c>
      <c r="BT199" s="18" t="str">
        <f>'Raw Data'!E195</f>
        <v/>
      </c>
      <c r="BU199" s="18" t="str">
        <f>'Raw Data'!F195</f>
        <v>ZÉ</v>
      </c>
      <c r="BV199" s="25" t="str">
        <f>'Raw Data'!G195</f>
        <v>Operations</v>
      </c>
      <c r="BW199" s="25" t="str">
        <f t="shared" si="22"/>
        <v>#REF!</v>
      </c>
      <c r="BX199" s="25" t="str">
        <f>'Raw Data'!I195</f>
        <v>N/A</v>
      </c>
      <c r="BY199" s="18" t="str">
        <f>'Raw Data'!J195</f>
        <v/>
      </c>
      <c r="BZ199" s="18" t="str">
        <f>'Raw Data'!K195</f>
        <v/>
      </c>
      <c r="CA199" s="18" t="str">
        <f>'Raw Data'!L195</f>
        <v>Brazil</v>
      </c>
      <c r="CB199" s="18" t="str">
        <f>'Raw Data'!M195</f>
        <v>SAZ</v>
      </c>
      <c r="CC199" s="18" t="str">
        <f>'Raw Data'!N195</f>
        <v>Ambev</v>
      </c>
      <c r="CD199" s="25" t="str">
        <f>'Raw Data'!O195</f>
        <v>Sessin - Operations</v>
      </c>
      <c r="CE199" s="17" t="str">
        <f>'Raw Data'!P195</f>
        <v>Medium User</v>
      </c>
      <c r="CF199" s="17" t="str">
        <f>'Raw Data'!Q195</f>
        <v>Daily</v>
      </c>
    </row>
    <row r="200" ht="15.75" customHeight="1">
      <c r="A200" s="18">
        <f>'Raw Data'!$A196</f>
        <v>194</v>
      </c>
      <c r="B200" s="18" t="str">
        <f>'Raw Data'!$R196</f>
        <v>Daily</v>
      </c>
      <c r="C200" s="18">
        <f t="shared" si="1"/>
        <v>1</v>
      </c>
      <c r="D200" s="18" t="str">
        <f>'Raw Data'!$S196</f>
        <v>Analyzing data or documents to extract insights or summaries, Getting quick answers to specific questions or looking up information, Editing or improving text I’ve already written (emails, documents, presentations)</v>
      </c>
      <c r="E200" s="18">
        <f t="shared" si="2"/>
        <v>2</v>
      </c>
      <c r="F200" s="19">
        <f t="shared" si="3"/>
        <v>0.6666666667</v>
      </c>
      <c r="G200" s="20" t="str">
        <f>'Raw Data'!T196</f>
        <v>I create fresh prompts each time I use AI</v>
      </c>
      <c r="H200" s="18">
        <f t="shared" si="4"/>
        <v>0.25</v>
      </c>
      <c r="I200" s="18" t="str">
        <f>'Raw Data'!$U196</f>
        <v>Use AI to help analyze each data source, then compile results manually</v>
      </c>
      <c r="J200" s="18">
        <f t="shared" si="5"/>
        <v>0.67</v>
      </c>
      <c r="K200" s="18" t="str">
        <f>'Raw Data'!$V196</f>
        <v>Usaria a IA como parceira para aprender rápido, estruturar melhor e ganhar confiança no tema, sempre validando com bom senso e, se possível, apoio de especialistas reais no assunto.</v>
      </c>
      <c r="L200" s="18" t="s">
        <v>799</v>
      </c>
      <c r="M200" s="21" t="str">
        <f>substitute('Prompt Template'!$A$2,$K$5,$L200)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como parceira para aprender rápido, estruturar melhor e ganhar confiança no tema, sempre validando com bom senso e, se possível, apoio de especialistas reais no assunto.&lt;/user_input&gt;</v>
      </c>
      <c r="N200" s="18">
        <f t="array" ref="N200">index('Response Scoring'!$C:$C,match($A200,'Response Scoring'!$A:$A,0))</f>
        <v>2</v>
      </c>
      <c r="O200" s="19">
        <f t="shared" si="6"/>
        <v>0.6666666667</v>
      </c>
      <c r="P200" s="18" t="str">
        <f>'Raw Data'!$W196</f>
        <v>Como suporte para ganhar agilidade e clareza nas tarefas diárias</v>
      </c>
      <c r="Q200" s="18" t="s">
        <v>800</v>
      </c>
      <c r="R200" s="21" t="str">
        <f>substitute('Prompt Template'!$B$2,$P$5,$Q200)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suporte para ganhar agilidade e clareza nas tarefas diárias&lt;/user_input&gt;</v>
      </c>
      <c r="S200" s="18">
        <f t="array" ref="S200">index('Response Scoring'!$E:$E,match($A200,'Response Scoring'!$A:$A,0))</f>
        <v>1</v>
      </c>
      <c r="T200" s="19">
        <f t="shared" si="7"/>
        <v>0.3333333333</v>
      </c>
      <c r="U200" s="19">
        <f t="shared" si="8"/>
        <v>3.586666667</v>
      </c>
      <c r="V200" s="18" t="str">
        <f>'Raw Data'!$X196</f>
        <v>Predicting next week’s stock market performance for investment decisions</v>
      </c>
      <c r="W200" s="18">
        <f t="shared" si="9"/>
        <v>0</v>
      </c>
      <c r="X200" s="18" t="str">
        <f>'Raw Data'!$Y196</f>
        <v>Hallucinations (generating false or misleading information)</v>
      </c>
      <c r="Y200" s="22">
        <f t="shared" si="10"/>
        <v>0.25</v>
      </c>
      <c r="Z200" s="18" t="str">
        <f>'Raw Data'!$Z196</f>
        <v>Avoid using AI tools for anything work-related, Only share information that you would be comfortable sharing internally with a colleague</v>
      </c>
      <c r="AA200" s="19">
        <f t="shared" si="11"/>
        <v>0</v>
      </c>
      <c r="AB200" s="18" t="str">
        <f>'Raw Data'!$AA196</f>
        <v>Always: I routinely cross-check AI outputs with reliable sources</v>
      </c>
      <c r="AC200" s="18">
        <f t="shared" si="12"/>
        <v>1</v>
      </c>
      <c r="AD200" s="18" t="str">
        <f>'Raw Data'!$AB196</f>
        <v>Check if the response uses confident language and specific details, Use a different AI tool to review and verify the content</v>
      </c>
      <c r="AE200" s="18">
        <f t="shared" si="13"/>
        <v>0</v>
      </c>
      <c r="AF200" s="23">
        <v>4.3</v>
      </c>
      <c r="AG200" s="18" t="str">
        <f>'Raw Data'!$AC196</f>
        <v>Rarely: I only tweak the prompt if something feels obviously off</v>
      </c>
      <c r="AH200" s="18">
        <f t="shared" si="14"/>
        <v>0.33</v>
      </c>
      <c r="AI200" s="18" t="str">
        <f>'Raw Data'!$AD196</f>
        <v>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v>
      </c>
      <c r="AJ200" s="18" t="s">
        <v>801</v>
      </c>
      <c r="AK200" s="21" t="str">
        <f>substitute('Prompt Template'!$C$2,$AI$5,$AJ200)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executiva?&lt;/user_input&gt;</v>
      </c>
      <c r="AL200" s="18">
        <f t="array" ref="AL200">index('Response Scoring'!$G:$G,match($A200,'Response Scoring'!$A:$A,0))</f>
        <v>4</v>
      </c>
      <c r="AM200" s="18">
        <f t="shared" si="15"/>
        <v>0.8</v>
      </c>
      <c r="AN200" s="18" t="str">
        <f>'Raw Data'!$AE196</f>
        <v>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v>
      </c>
      <c r="AO200" s="18" t="s">
        <v>802</v>
      </c>
      <c r="AP200" s="21" t="str">
        <f>substitute('Prompt Template'!$D$2,$AN$5,$AO200)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comparativa&lt;/user_input&gt;
</v>
      </c>
      <c r="AQ200" s="18">
        <f t="array" ref="AQ200">index('Response Scoring'!$I:$I,match($A200,'Response Scoring'!$A:$A,0))</f>
        <v>2</v>
      </c>
      <c r="AR200" s="18">
        <f t="shared" si="16"/>
        <v>0.4</v>
      </c>
      <c r="AS200" s="24">
        <f t="shared" si="17"/>
        <v>5.295</v>
      </c>
      <c r="AT200" s="24">
        <f t="shared" si="18"/>
        <v>7.06</v>
      </c>
      <c r="AU200" s="18">
        <f t="shared" si="19"/>
        <v>22.06333333</v>
      </c>
      <c r="AV200" s="24">
        <f t="shared" si="20"/>
        <v>44.12666667</v>
      </c>
      <c r="AW200" s="18" t="str">
        <f t="shared" si="21"/>
        <v>AI Experimenter</v>
      </c>
      <c r="AX200" s="18" t="str">
        <f>'Raw Data'!AF196</f>
        <v>ChatGPT</v>
      </c>
      <c r="AY200" s="18" t="str">
        <f>'Raw Data'!AG196</f>
        <v>Yes</v>
      </c>
      <c r="AZ200" s="18" t="str">
        <f>'Raw Data'!AH196</f>
        <v/>
      </c>
      <c r="BA200" s="18" t="str">
        <f>'Raw Data'!AI196</f>
        <v/>
      </c>
      <c r="BB200" s="18" t="str">
        <f>'Raw Data'!AJ196</f>
        <v/>
      </c>
      <c r="BC200" s="18" t="str">
        <f>'Raw Data'!AK196</f>
        <v/>
      </c>
      <c r="BD200" s="18" t="str">
        <f>'Raw Data'!AL196</f>
        <v/>
      </c>
      <c r="BE200" s="18" t="str">
        <f>'Raw Data'!AM196</f>
        <v/>
      </c>
      <c r="BF200" s="18" t="str">
        <f>'Raw Data'!AN196</f>
        <v/>
      </c>
      <c r="BG200" s="18" t="str">
        <f>'Raw Data'!AO196</f>
        <v/>
      </c>
      <c r="BH200" s="18" t="str">
        <f>'Raw Data'!AP196</f>
        <v/>
      </c>
      <c r="BI200" s="18" t="str">
        <f>'Raw Data'!AQ196</f>
        <v/>
      </c>
      <c r="BJ200" s="18" t="str">
        <f>'Raw Data'!AR196</f>
        <v/>
      </c>
      <c r="BK200" s="18" t="str">
        <f>'Raw Data'!AS196</f>
        <v/>
      </c>
      <c r="BL200" s="18" t="str">
        <f>'Raw Data'!AT196</f>
        <v/>
      </c>
      <c r="BM200" s="18" t="str">
        <f>'Raw Data'!AU196</f>
        <v/>
      </c>
      <c r="BN200" s="18" t="str">
        <f>'Raw Data'!AV196</f>
        <v/>
      </c>
      <c r="BO200" s="18" t="str">
        <f>'Raw Data'!AW196</f>
        <v/>
      </c>
      <c r="BP200" s="18" t="str">
        <f>'Raw Data'!AX196</f>
        <v/>
      </c>
      <c r="BQ200" s="18" t="str">
        <f>'Raw Data'!AY196</f>
        <v/>
      </c>
      <c r="BR200" s="18" t="str">
        <f>'Raw Data'!AZ196</f>
        <v/>
      </c>
      <c r="BS200" s="18" t="str">
        <f>'Raw Data'!D196</f>
        <v/>
      </c>
      <c r="BT200" s="18" t="str">
        <f>'Raw Data'!E196</f>
        <v/>
      </c>
      <c r="BU200" s="18" t="str">
        <f>'Raw Data'!F196</f>
        <v>ZÉ</v>
      </c>
      <c r="BV200" s="25" t="str">
        <f>'Raw Data'!G196</f>
        <v>Operations</v>
      </c>
      <c r="BW200" s="25" t="str">
        <f t="shared" si="22"/>
        <v>#REF!</v>
      </c>
      <c r="BX200" s="25" t="str">
        <f>'Raw Data'!I196</f>
        <v>N/A</v>
      </c>
      <c r="BY200" s="18" t="str">
        <f>'Raw Data'!J196</f>
        <v/>
      </c>
      <c r="BZ200" s="18" t="str">
        <f>'Raw Data'!K196</f>
        <v/>
      </c>
      <c r="CA200" s="18" t="str">
        <f>'Raw Data'!L196</f>
        <v>Brazil</v>
      </c>
      <c r="CB200" s="18" t="str">
        <f>'Raw Data'!M196</f>
        <v>SAZ</v>
      </c>
      <c r="CC200" s="18" t="str">
        <f>'Raw Data'!N196</f>
        <v>Ambev</v>
      </c>
      <c r="CD200" s="25" t="str">
        <f>'Raw Data'!O196</f>
        <v>Sessin - Operations</v>
      </c>
      <c r="CE200" s="17" t="str">
        <f>'Raw Data'!P196</f>
        <v>Light User</v>
      </c>
      <c r="CF200" s="17" t="str">
        <f>'Raw Data'!Q196</f>
        <v>Daily</v>
      </c>
    </row>
    <row r="201" ht="15.75" customHeight="1">
      <c r="A201" s="18">
        <f>'Raw Data'!$A197</f>
        <v>195</v>
      </c>
      <c r="B201" s="18" t="str">
        <f>'Raw Data'!$R197</f>
        <v>Several times a week</v>
      </c>
      <c r="C201" s="18">
        <f t="shared" si="1"/>
        <v>0.75</v>
      </c>
      <c r="D201" s="18" t="str">
        <f>'Raw Data'!$S197</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201" s="18">
        <f t="shared" si="2"/>
        <v>3</v>
      </c>
      <c r="F201" s="19">
        <f t="shared" si="3"/>
        <v>1</v>
      </c>
      <c r="G201" s="20" t="str">
        <f>'Raw Data'!T197</f>
        <v>I maintain a library of prompts that I reuse frequently</v>
      </c>
      <c r="H201" s="18">
        <f t="shared" si="4"/>
        <v>0.5</v>
      </c>
      <c r="I201" s="18" t="str">
        <f>'Raw Data'!$U197</f>
        <v>Create a systematic process where AI handles data analysis and summary generation consistently</v>
      </c>
      <c r="J201" s="18">
        <f t="shared" si="5"/>
        <v>1</v>
      </c>
      <c r="K201" s="18" t="str">
        <f>'Raw Data'!$V197</f>
        <v>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v>
      </c>
      <c r="L201" s="18" t="s">
        <v>803</v>
      </c>
      <c r="M201" s="21" t="str">
        <f>substitute('Prompt Template'!$A$2,$K$5,$L201)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objetivo&lt;/user_input&gt;</v>
      </c>
      <c r="N201" s="18">
        <f t="array" ref="N201">index('Response Scoring'!$C:$C,match($A201,'Response Scoring'!$A:$A,0))</f>
        <v>2</v>
      </c>
      <c r="O201" s="19">
        <f t="shared" si="6"/>
        <v>0.6666666667</v>
      </c>
      <c r="P201" s="18" t="str">
        <f>'Raw Data'!$W197</f>
        <v>Eu precisei fazer uma análise de dados de uma base de entregadores e como eram o comportamento de cada um. Usei a IA para me ajudar a realizar essa análise, tirar os principais insights e desenvolver uma ideia de incentivo operacional com um budget determinado.</v>
      </c>
      <c r="Q201" s="18" t="s">
        <v>804</v>
      </c>
      <c r="R201" s="21" t="str">
        <f>substitute('Prompt Template'!$B$2,$P$5,$Q201)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fazer uma análise de dados de uma base de entregadores e como eram o comportamento de cada um. Usei a IA para me ajudar a realizar essa análise, tirar os principais insights e desenvolver uma ideia de incentivo operacional com um budget determinado.&lt;/user_input&gt;</v>
      </c>
      <c r="S201" s="18">
        <f t="array" ref="S201">index('Response Scoring'!$E:$E,match($A201,'Response Scoring'!$A:$A,0))</f>
        <v>2</v>
      </c>
      <c r="T201" s="19">
        <f t="shared" si="7"/>
        <v>0.6666666667</v>
      </c>
      <c r="U201" s="19">
        <f t="shared" si="8"/>
        <v>4.583333333</v>
      </c>
      <c r="V201" s="18" t="str">
        <f>'Raw Data'!$X197</f>
        <v>Creating a complete slide deck with visual design for an important client presentation</v>
      </c>
      <c r="W201" s="18">
        <f t="shared" si="9"/>
        <v>0</v>
      </c>
      <c r="X201" s="18" t="str">
        <f>'Raw Data'!$Y197</f>
        <v>Hallucinations (generating false or misleading information), Biases in answers, Data privacy concerns when information is shared with an LLM, Vulnerability to manipulation by bad actors</v>
      </c>
      <c r="Y201" s="22">
        <f t="shared" si="10"/>
        <v>1</v>
      </c>
      <c r="Z201" s="18" t="str">
        <f>'Raw Data'!$Z197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01" s="19">
        <f t="shared" si="11"/>
        <v>0</v>
      </c>
      <c r="AB201" s="18" t="str">
        <f>'Raw Data'!$AA197</f>
        <v>Sometimes: I do a quick check against known data or references</v>
      </c>
      <c r="AC201" s="18">
        <f t="shared" si="12"/>
        <v>0.67</v>
      </c>
      <c r="AD201" s="18" t="str">
        <f>'Raw Data'!$AB197</f>
        <v>Use a different AI tool to review and verify the content, Cross-reference key claims with reliable external sources, Verify any calculations or data analysis independently</v>
      </c>
      <c r="AE201" s="18">
        <f t="shared" si="13"/>
        <v>0.75</v>
      </c>
      <c r="AF201" s="23">
        <v>9.5</v>
      </c>
      <c r="AG201" s="18" t="str">
        <f>'Raw Data'!$AC197</f>
        <v>Frequently: I systematically refine prompts until I’m satisfied</v>
      </c>
      <c r="AH201" s="18">
        <f t="shared" si="14"/>
        <v>1</v>
      </c>
      <c r="AI201" s="18" t="str">
        <f>'Raw Data'!$AD197</f>
        <v>Irei entrar em uma reunião no trabalho para discutir uma nova iniciativa para a empresa. Qual a melhor maneira de me preparar para essa reunião e conduzi-la para obtermos os melhores insights?</v>
      </c>
      <c r="AJ201" s="18" t="s">
        <v>805</v>
      </c>
      <c r="AK201" s="21" t="str">
        <f>substitute('Prompt Template'!$C$2,$AI$5,$AJ201)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&lt;prompt&gt;Irei entrar em uma reunião no trabalho para discutir uma nova iniciativa para a empresa. Qual a melhor maneira de me preparar para essa reunião e conduzi-la para obtermos os melhores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&lt;user_input&gt;Irei entrar em uma reunião no trabalho para discutir uma nova iniciativa para a empresa. Qual a melhor maneira de me preparar para essa reunião e conduzi-la para obtermos os melhores insights?&lt;/user_input&gt;</v>
      </c>
      <c r="AL201" s="18">
        <f t="array" ref="AL201">index('Response Scoring'!$G:$G,match($A201,'Response Scoring'!$A:$A,0))</f>
        <v>2</v>
      </c>
      <c r="AM201" s="18">
        <f t="shared" si="15"/>
        <v>0.4</v>
      </c>
      <c r="AN201" s="18" t="str">
        <f>'Raw Data'!$AE197</f>
        <v>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v>
      </c>
      <c r="AO201" s="18" t="s">
        <v>806</v>
      </c>
      <c r="AP201" s="21" t="str">
        <f>substitute('Prompt Template'!$D$2,$AN$5,$AO201)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apresentados)&lt;/user_input&gt;
</v>
      </c>
      <c r="AQ201" s="18">
        <f t="array" ref="AQ201">index('Response Scoring'!$I:$I,match($A201,'Response Scoring'!$A:$A,0))</f>
        <v>2</v>
      </c>
      <c r="AR201" s="18">
        <f t="shared" si="16"/>
        <v>0.4</v>
      </c>
      <c r="AS201" s="24">
        <f t="shared" si="17"/>
        <v>4.9</v>
      </c>
      <c r="AT201" s="24">
        <f t="shared" si="18"/>
        <v>5.2</v>
      </c>
      <c r="AU201" s="18">
        <f t="shared" si="19"/>
        <v>28.46666667</v>
      </c>
      <c r="AV201" s="24">
        <f t="shared" si="20"/>
        <v>56.93333333</v>
      </c>
      <c r="AW201" s="18" t="str">
        <f t="shared" si="21"/>
        <v>AI Experimenter</v>
      </c>
      <c r="AX201" s="18" t="str">
        <f>'Raw Data'!AF197</f>
        <v>ChatGPT</v>
      </c>
      <c r="AY201" s="18" t="str">
        <f>'Raw Data'!AG197</f>
        <v>Yes</v>
      </c>
      <c r="AZ201" s="18" t="str">
        <f>'Raw Data'!AH197</f>
        <v/>
      </c>
      <c r="BA201" s="18" t="str">
        <f>'Raw Data'!AI197</f>
        <v/>
      </c>
      <c r="BB201" s="18" t="str">
        <f>'Raw Data'!AJ197</f>
        <v/>
      </c>
      <c r="BC201" s="18" t="str">
        <f>'Raw Data'!AK197</f>
        <v/>
      </c>
      <c r="BD201" s="18" t="str">
        <f>'Raw Data'!AL197</f>
        <v/>
      </c>
      <c r="BE201" s="18" t="str">
        <f>'Raw Data'!AM197</f>
        <v/>
      </c>
      <c r="BF201" s="18" t="str">
        <f>'Raw Data'!AN197</f>
        <v/>
      </c>
      <c r="BG201" s="18" t="str">
        <f>'Raw Data'!AO197</f>
        <v/>
      </c>
      <c r="BH201" s="18" t="str">
        <f>'Raw Data'!AP197</f>
        <v/>
      </c>
      <c r="BI201" s="18" t="str">
        <f>'Raw Data'!AQ197</f>
        <v/>
      </c>
      <c r="BJ201" s="18" t="str">
        <f>'Raw Data'!AR197</f>
        <v/>
      </c>
      <c r="BK201" s="18" t="str">
        <f>'Raw Data'!AS197</f>
        <v/>
      </c>
      <c r="BL201" s="18" t="str">
        <f>'Raw Data'!AT197</f>
        <v/>
      </c>
      <c r="BM201" s="18" t="str">
        <f>'Raw Data'!AU197</f>
        <v/>
      </c>
      <c r="BN201" s="18" t="str">
        <f>'Raw Data'!AV197</f>
        <v/>
      </c>
      <c r="BO201" s="18" t="str">
        <f>'Raw Data'!AW197</f>
        <v/>
      </c>
      <c r="BP201" s="18" t="str">
        <f>'Raw Data'!AX197</f>
        <v/>
      </c>
      <c r="BQ201" s="18" t="str">
        <f>'Raw Data'!AY197</f>
        <v/>
      </c>
      <c r="BR201" s="18" t="str">
        <f>'Raw Data'!AZ197</f>
        <v/>
      </c>
      <c r="BS201" s="18" t="str">
        <f>'Raw Data'!D197</f>
        <v/>
      </c>
      <c r="BT201" s="18" t="str">
        <f>'Raw Data'!E197</f>
        <v/>
      </c>
      <c r="BU201" s="18" t="str">
        <f>'Raw Data'!F197</f>
        <v>ZÉ</v>
      </c>
      <c r="BV201" s="25" t="str">
        <f>'Raw Data'!G197</f>
        <v>Dig. Insights / Finance</v>
      </c>
      <c r="BW201" s="25" t="str">
        <f t="shared" si="22"/>
        <v>#REF!</v>
      </c>
      <c r="BX201" s="25" t="str">
        <f>'Raw Data'!I197</f>
        <v>N/A</v>
      </c>
      <c r="BY201" s="18" t="str">
        <f>'Raw Data'!J197</f>
        <v/>
      </c>
      <c r="BZ201" s="18" t="str">
        <f>'Raw Data'!K197</f>
        <v/>
      </c>
      <c r="CA201" s="18" t="str">
        <f>'Raw Data'!L197</f>
        <v>Brazil</v>
      </c>
      <c r="CB201" s="18" t="str">
        <f>'Raw Data'!M197</f>
        <v>SAZ</v>
      </c>
      <c r="CC201" s="18" t="str">
        <f>'Raw Data'!N197</f>
        <v>Ambev</v>
      </c>
      <c r="CD201" s="25" t="str">
        <f>'Raw Data'!O197</f>
        <v>Azambuja - Dig. Insights / Finance</v>
      </c>
      <c r="CE201" s="17" t="str">
        <f>'Raw Data'!P197</f>
        <v>Medium User</v>
      </c>
      <c r="CF201" s="17" t="str">
        <f>'Raw Data'!Q197</f>
        <v>Daily</v>
      </c>
    </row>
    <row r="202" ht="15.75" customHeight="1">
      <c r="A202" s="18">
        <f>'Raw Data'!$A198</f>
        <v>196</v>
      </c>
      <c r="B202" s="18" t="str">
        <f>'Raw Data'!$R198</f>
        <v>Daily</v>
      </c>
      <c r="C202" s="18">
        <f t="shared" si="1"/>
        <v>1</v>
      </c>
      <c r="D202" s="18" t="str">
        <f>'Raw Data'!$S198</f>
        <v>Getting quick answers to specific questions or looking up information, Editing or improving text I’ve already written (emails, documents, presentations), Creating first drafts of content from scratch (reports, proposals, marketing copy)</v>
      </c>
      <c r="E202" s="18">
        <f t="shared" si="2"/>
        <v>2</v>
      </c>
      <c r="F202" s="19">
        <f t="shared" si="3"/>
        <v>0.6666666667</v>
      </c>
      <c r="G202" s="20" t="str">
        <f>'Raw Data'!T198</f>
        <v>I create fresh prompts each time I use AI</v>
      </c>
      <c r="H202" s="18">
        <f t="shared" si="4"/>
        <v>0.25</v>
      </c>
      <c r="I202" s="18" t="str">
        <f>'Raw Data'!$U198</f>
        <v>Create a systematic process where AI handles data analysis and summary generation consistently</v>
      </c>
      <c r="J202" s="18">
        <f t="shared" si="5"/>
        <v>1</v>
      </c>
      <c r="K202" s="18" t="str">
        <f>'Raw Data'!$V198</f>
        <v>Primeiro para pesquisa e aprender sobre o tema. Depois para refinar o que são os principais pontos para serem apresentados. Por fim para criar a narrativa da apresentação.</v>
      </c>
      <c r="L202" s="18" t="s">
        <v>807</v>
      </c>
      <c r="M202" s="21" t="str">
        <f>substitute('Prompt Template'!$A$2,$K$5,$L202)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para pesquisa e aprender sobre o tema. Depois para refinar o que são os principais pontos para serem apresentados. Por fim para criar a narrativa da apresentação.&lt;/user_input&gt;</v>
      </c>
      <c r="N202" s="18">
        <f t="array" ref="N202">index('Response Scoring'!$C:$C,match($A202,'Response Scoring'!$A:$A,0))</f>
        <v>2</v>
      </c>
      <c r="O202" s="19">
        <f t="shared" si="6"/>
        <v>0.6666666667</v>
      </c>
      <c r="P202" s="18" t="str">
        <f>'Raw Data'!$W198</f>
        <v>Suporte para PMOs no refinamento de conteúdo e criação de narrativa. Criação de estratégia e como aterrizar para nossa realidade.</v>
      </c>
      <c r="Q202" s="18" t="s">
        <v>808</v>
      </c>
      <c r="R202" s="21" t="str">
        <f>substitute('Prompt Template'!$B$2,$P$5,$Q202)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para PMOs no refinamento de conteúdo e criação de narrativa. Criação de estratégia e como aterrizar para nossa realidade.&lt;/user_input&gt;</v>
      </c>
      <c r="S202" s="18">
        <f t="array" ref="S202">index('Response Scoring'!$E:$E,match($A202,'Response Scoring'!$A:$A,0))</f>
        <v>2</v>
      </c>
      <c r="T202" s="19">
        <f t="shared" si="7"/>
        <v>0.6666666667</v>
      </c>
      <c r="U202" s="19">
        <f t="shared" si="8"/>
        <v>4.25</v>
      </c>
      <c r="V202" s="18" t="str">
        <f>'Raw Data'!$X198</f>
        <v>Analyzing presentation slides to evaluate both the visual design and written content for consistency</v>
      </c>
      <c r="W202" s="18">
        <f t="shared" si="9"/>
        <v>1</v>
      </c>
      <c r="X202" s="18" t="str">
        <f>'Raw Data'!$Y198</f>
        <v>Hallucinations (generating false or misleading information), Data privacy concerns when information is shared with an LLM, Biases in answers</v>
      </c>
      <c r="Y202" s="22">
        <f t="shared" si="10"/>
        <v>0.75</v>
      </c>
      <c r="Z202" s="18" t="str">
        <f>'Raw Data'!$Z198</f>
        <v>Anonymize information by removing identifying details, Use secure company instances or enterprise plans when available</v>
      </c>
      <c r="AA202" s="19">
        <f t="shared" si="11"/>
        <v>1</v>
      </c>
      <c r="AB202" s="18" t="str">
        <f>'Raw Data'!$AA198</f>
        <v>Always: I routinely cross-check AI outputs with reliable sources</v>
      </c>
      <c r="AC202" s="18">
        <f t="shared" si="12"/>
        <v>1</v>
      </c>
      <c r="AD202" s="18" t="str">
        <f>'Raw Data'!$AB198</f>
        <v>Ask the same AI tool to double-check its work for accuracy, Cross-reference key claims with reliable external sources, Use a different AI tool to review and verify the content</v>
      </c>
      <c r="AE202" s="18">
        <f t="shared" si="13"/>
        <v>0.75</v>
      </c>
      <c r="AF202" s="23">
        <v>10.0</v>
      </c>
      <c r="AG202" s="18" t="str">
        <f>'Raw Data'!$AC198</f>
        <v>Frequently: I systematically refine prompts until I’m satisfied</v>
      </c>
      <c r="AH202" s="18">
        <f t="shared" si="14"/>
        <v>1</v>
      </c>
      <c r="AI202" s="18" t="str">
        <f>'Raw Data'!$AD198</f>
        <v>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v>
      </c>
      <c r="AJ202" s="18" t="s">
        <v>809</v>
      </c>
      <c r="AK202" s="21" t="str">
        <f>substitute('Prompt Template'!$C$2,$AI$5,$AJ202)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dados.&lt;/user_input&gt;</v>
      </c>
      <c r="AL202" s="18">
        <f t="array" ref="AL202">index('Response Scoring'!$G:$G,match($A202,'Response Scoring'!$A:$A,0))</f>
        <v>5</v>
      </c>
      <c r="AM202" s="18">
        <f t="shared" si="15"/>
        <v>1</v>
      </c>
      <c r="AN202" s="18" t="str">
        <f>'Raw Data'!$AE198</f>
        <v>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v>
      </c>
      <c r="AO202" s="18" t="s">
        <v>810</v>
      </c>
      <c r="AP202" s="21" t="str">
        <f>substitute('Prompt Template'!$D$2,$AN$5,$AO202)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confiáveis.&lt;/user_input&gt;
</v>
      </c>
      <c r="AQ202" s="18">
        <f t="array" ref="AQ202">index('Response Scoring'!$I:$I,match($A202,'Response Scoring'!$A:$A,0))</f>
        <v>5</v>
      </c>
      <c r="AR202" s="18">
        <f t="shared" si="16"/>
        <v>1</v>
      </c>
      <c r="AS202" s="24">
        <f t="shared" si="17"/>
        <v>10</v>
      </c>
      <c r="AT202" s="24">
        <f t="shared" si="18"/>
        <v>10</v>
      </c>
      <c r="AU202" s="18">
        <f t="shared" si="19"/>
        <v>38.5</v>
      </c>
      <c r="AV202" s="24">
        <f t="shared" si="20"/>
        <v>77</v>
      </c>
      <c r="AW202" s="18" t="str">
        <f t="shared" si="21"/>
        <v>AI Practitioner</v>
      </c>
      <c r="AX202" s="18" t="str">
        <f>'Raw Data'!AF198</f>
        <v>ChatGPT</v>
      </c>
      <c r="AY202" s="18" t="str">
        <f>'Raw Data'!AG198</f>
        <v>Yes</v>
      </c>
      <c r="AZ202" s="18" t="str">
        <f>'Raw Data'!AH198</f>
        <v/>
      </c>
      <c r="BA202" s="18" t="str">
        <f>'Raw Data'!AI198</f>
        <v/>
      </c>
      <c r="BB202" s="18" t="str">
        <f>'Raw Data'!AJ198</f>
        <v/>
      </c>
      <c r="BC202" s="18" t="str">
        <f>'Raw Data'!AK198</f>
        <v/>
      </c>
      <c r="BD202" s="18" t="str">
        <f>'Raw Data'!AL198</f>
        <v/>
      </c>
      <c r="BE202" s="18" t="str">
        <f>'Raw Data'!AM198</f>
        <v/>
      </c>
      <c r="BF202" s="18" t="str">
        <f>'Raw Data'!AN198</f>
        <v/>
      </c>
      <c r="BG202" s="18" t="str">
        <f>'Raw Data'!AO198</f>
        <v/>
      </c>
      <c r="BH202" s="18" t="str">
        <f>'Raw Data'!AP198</f>
        <v/>
      </c>
      <c r="BI202" s="18" t="str">
        <f>'Raw Data'!AQ198</f>
        <v/>
      </c>
      <c r="BJ202" s="18" t="str">
        <f>'Raw Data'!AR198</f>
        <v/>
      </c>
      <c r="BK202" s="18" t="str">
        <f>'Raw Data'!AS198</f>
        <v/>
      </c>
      <c r="BL202" s="18" t="str">
        <f>'Raw Data'!AT198</f>
        <v/>
      </c>
      <c r="BM202" s="18" t="str">
        <f>'Raw Data'!AU198</f>
        <v/>
      </c>
      <c r="BN202" s="18" t="str">
        <f>'Raw Data'!AV198</f>
        <v/>
      </c>
      <c r="BO202" s="18" t="str">
        <f>'Raw Data'!AW198</f>
        <v/>
      </c>
      <c r="BP202" s="18" t="str">
        <f>'Raw Data'!AX198</f>
        <v/>
      </c>
      <c r="BQ202" s="18" t="str">
        <f>'Raw Data'!AY198</f>
        <v/>
      </c>
      <c r="BR202" s="18" t="str">
        <f>'Raw Data'!AZ198</f>
        <v/>
      </c>
      <c r="BS202" s="18" t="str">
        <f>'Raw Data'!D198</f>
        <v/>
      </c>
      <c r="BT202" s="18" t="str">
        <f>'Raw Data'!E198</f>
        <v/>
      </c>
      <c r="BU202" s="18" t="str">
        <f>'Raw Data'!F198</f>
        <v>PEOPLE</v>
      </c>
      <c r="BV202" s="25" t="str">
        <f>'Raw Data'!G198</f>
        <v>People</v>
      </c>
      <c r="BW202" s="25" t="str">
        <f t="shared" si="22"/>
        <v>#REF!</v>
      </c>
      <c r="BX202" s="25" t="str">
        <f>'Raw Data'!I198</f>
        <v>N/A</v>
      </c>
      <c r="BY202" s="18" t="str">
        <f>'Raw Data'!J198</f>
        <v/>
      </c>
      <c r="BZ202" s="18" t="str">
        <f>'Raw Data'!K198</f>
        <v/>
      </c>
      <c r="CA202" s="18" t="str">
        <f>'Raw Data'!L198</f>
        <v>Brazil</v>
      </c>
      <c r="CB202" s="18" t="str">
        <f>'Raw Data'!M198</f>
        <v>Growth Group</v>
      </c>
      <c r="CC202" s="18" t="str">
        <f>'Raw Data'!N198</f>
        <v>AB Inbev </v>
      </c>
      <c r="CD202" s="25" t="str">
        <f>'Raw Data'!O198</f>
        <v>Mari/Gardim - People</v>
      </c>
      <c r="CE202" s="17" t="str">
        <f>'Raw Data'!P198</f>
        <v>Medium User</v>
      </c>
      <c r="CF202" s="17" t="str">
        <f>'Raw Data'!Q198</f>
        <v>Daily</v>
      </c>
    </row>
    <row r="203" ht="15.75" customHeight="1">
      <c r="A203" s="18">
        <f>'Raw Data'!$A199</f>
        <v>197</v>
      </c>
      <c r="B203" s="18" t="str">
        <f>'Raw Data'!$R199</f>
        <v>Daily</v>
      </c>
      <c r="C203" s="18">
        <f t="shared" si="1"/>
        <v>1</v>
      </c>
      <c r="D203" s="18" t="str">
        <f>'Raw Data'!$S199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03" s="18">
        <f t="shared" si="2"/>
        <v>3</v>
      </c>
      <c r="F203" s="19">
        <f t="shared" si="3"/>
        <v>1</v>
      </c>
      <c r="G203" s="20" t="str">
        <f>'Raw Data'!T199</f>
        <v>I’ve created workflows that connect AI with other systems (Slack, Salesforce, email) using integrations or code</v>
      </c>
      <c r="H203" s="18">
        <f t="shared" si="4"/>
        <v>1</v>
      </c>
      <c r="I203" s="18" t="str">
        <f>'Raw Data'!$U199</f>
        <v>Create a systematic process where AI handles data analysis and summary generation consistently</v>
      </c>
      <c r="J203" s="18">
        <f t="shared" si="5"/>
        <v>1</v>
      </c>
      <c r="K203" s="18" t="str">
        <f>'Raw Data'!$V199</f>
        <v>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v>
      </c>
      <c r="L203" s="18" t="s">
        <v>811</v>
      </c>
      <c r="M203" s="21" t="str">
        <f>substitute('Prompt Template'!$A$2,$K$5,$L203)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momento&lt;/user_input&gt;</v>
      </c>
      <c r="N203" s="18">
        <f t="array" ref="N203">index('Response Scoring'!$C:$C,match($A203,'Response Scoring'!$A:$A,0))</f>
        <v>3</v>
      </c>
      <c r="O203" s="19">
        <f t="shared" si="6"/>
        <v>1</v>
      </c>
      <c r="P203" s="18" t="str">
        <f>'Raw Data'!$W199</f>
        <v>análises mais macro de competências para grandes grupos, para entender os melhores insights...
análises de casos de compliance...
elaboracao e correcao de contratos complexos...</v>
      </c>
      <c r="Q203" s="18" t="s">
        <v>812</v>
      </c>
      <c r="R203" s="21" t="str">
        <f>substitute('Prompt Template'!$B$2,$P$5,$Q203)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&lt;user_input&gt;análises mais macro de competências para grandes grupos, para entender os melhores insights...
análises de casos de compliance...
elaboracao e correcao de contratos complexos...&lt;/user_input&gt;</v>
      </c>
      <c r="S203" s="18">
        <f t="array" ref="S203">index('Response Scoring'!$E:$E,match($A203,'Response Scoring'!$A:$A,0))</f>
        <v>2</v>
      </c>
      <c r="T203" s="19">
        <f t="shared" si="7"/>
        <v>0.6666666667</v>
      </c>
      <c r="U203" s="19">
        <f t="shared" si="8"/>
        <v>5.666666667</v>
      </c>
      <c r="V203" s="18" t="str">
        <f>'Raw Data'!$X199</f>
        <v>Analyzing presentation slides to evaluate both the visual design and written content for consistency</v>
      </c>
      <c r="W203" s="18">
        <f t="shared" si="9"/>
        <v>1</v>
      </c>
      <c r="X203" s="18" t="str">
        <f>'Raw Data'!$Y199</f>
        <v>Hallucinations (generating false or misleading information), Biases in answers, Data privacy concerns when information is shared with an LLM, Vulnerability to manipulation by bad actors</v>
      </c>
      <c r="Y203" s="22">
        <f t="shared" si="10"/>
        <v>1</v>
      </c>
      <c r="Z203" s="18" t="str">
        <f>'Raw Data'!$Z199</f>
        <v>Anonymize information by removing identifying details, Verify that the AI tool has SSL/HTTPS encryption before using it, Use secure company instances or enterprise plans when available</v>
      </c>
      <c r="AA203" s="19">
        <f t="shared" si="11"/>
        <v>0</v>
      </c>
      <c r="AB203" s="18" t="str">
        <f>'Raw Data'!$AA199</f>
        <v>Rarely: I only verify if something doesn’t sound right</v>
      </c>
      <c r="AC203" s="18">
        <f t="shared" si="12"/>
        <v>0.33</v>
      </c>
      <c r="AD203" s="18" t="str">
        <f>'Raw Data'!$AB199</f>
        <v>Use a different AI tool to review and verify the content, Cross-reference key claims with reliable external sources, Verify any calculations or data analysis independently</v>
      </c>
      <c r="AE203" s="18">
        <f t="shared" si="13"/>
        <v>0.75</v>
      </c>
      <c r="AF203" s="23">
        <v>10.0</v>
      </c>
      <c r="AG203" s="18" t="str">
        <f>'Raw Data'!$AC199</f>
        <v>Frequently: I systematically refine prompts until I’m satisfied</v>
      </c>
      <c r="AH203" s="18">
        <f t="shared" si="14"/>
        <v>1</v>
      </c>
      <c r="AI203" s="18" t="str">
        <f>'Raw Data'!$AD199</f>
        <v>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v>
      </c>
      <c r="AJ203" s="18" t="s">
        <v>813</v>
      </c>
      <c r="AK203" s="21" t="str">
        <f>substitute('Prompt Template'!$C$2,$AI$5,$AJ203)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desnecessários.&lt;/user_input&gt;</v>
      </c>
      <c r="AL203" s="18">
        <f t="array" ref="AL203">index('Response Scoring'!$G:$G,match($A203,'Response Scoring'!$A:$A,0))</f>
        <v>5</v>
      </c>
      <c r="AM203" s="18">
        <f t="shared" si="15"/>
        <v>1</v>
      </c>
      <c r="AN203" s="18" t="str">
        <f>'Raw Data'!$AE199</f>
        <v>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v>
      </c>
      <c r="AO203" s="18" t="s">
        <v>814</v>
      </c>
      <c r="AP203" s="21" t="str">
        <f>substitute('Prompt Template'!$D$2,$AN$5,$AO203)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pesquisa.&lt;/user_input&gt;
</v>
      </c>
      <c r="AQ203" s="18">
        <f t="array" ref="AQ203">index('Response Scoring'!$I:$I,match($A203,'Response Scoring'!$A:$A,0))</f>
        <v>5</v>
      </c>
      <c r="AR203" s="18">
        <f t="shared" si="16"/>
        <v>1</v>
      </c>
      <c r="AS203" s="24">
        <f t="shared" si="17"/>
        <v>10</v>
      </c>
      <c r="AT203" s="24">
        <f t="shared" si="18"/>
        <v>10</v>
      </c>
      <c r="AU203" s="18">
        <f t="shared" si="19"/>
        <v>41.33333333</v>
      </c>
      <c r="AV203" s="24">
        <f t="shared" si="20"/>
        <v>82.66666667</v>
      </c>
      <c r="AW203" s="18" t="str">
        <f t="shared" si="21"/>
        <v>AI Expert</v>
      </c>
      <c r="AX203" s="18" t="str">
        <f>'Raw Data'!AF199</f>
        <v>ChatGPT, CoPilot, Gemini</v>
      </c>
      <c r="AY203" s="18" t="str">
        <f>'Raw Data'!AG199</f>
        <v>Yes</v>
      </c>
      <c r="AZ203" s="18" t="str">
        <f>'Raw Data'!AH199</f>
        <v/>
      </c>
      <c r="BA203" s="18" t="str">
        <f>'Raw Data'!AI199</f>
        <v/>
      </c>
      <c r="BB203" s="18" t="str">
        <f>'Raw Data'!AJ199</f>
        <v/>
      </c>
      <c r="BC203" s="18" t="str">
        <f>'Raw Data'!AK199</f>
        <v/>
      </c>
      <c r="BD203" s="18" t="str">
        <f>'Raw Data'!AL199</f>
        <v/>
      </c>
      <c r="BE203" s="18" t="str">
        <f>'Raw Data'!AM199</f>
        <v/>
      </c>
      <c r="BF203" s="18" t="str">
        <f>'Raw Data'!AN199</f>
        <v/>
      </c>
      <c r="BG203" s="18" t="str">
        <f>'Raw Data'!AO199</f>
        <v/>
      </c>
      <c r="BH203" s="18" t="str">
        <f>'Raw Data'!AP199</f>
        <v/>
      </c>
      <c r="BI203" s="18" t="str">
        <f>'Raw Data'!AQ199</f>
        <v/>
      </c>
      <c r="BJ203" s="18" t="str">
        <f>'Raw Data'!AR199</f>
        <v/>
      </c>
      <c r="BK203" s="18" t="str">
        <f>'Raw Data'!AS199</f>
        <v/>
      </c>
      <c r="BL203" s="18" t="str">
        <f>'Raw Data'!AT199</f>
        <v/>
      </c>
      <c r="BM203" s="18" t="str">
        <f>'Raw Data'!AU199</f>
        <v/>
      </c>
      <c r="BN203" s="18" t="str">
        <f>'Raw Data'!AV199</f>
        <v/>
      </c>
      <c r="BO203" s="18" t="str">
        <f>'Raw Data'!AW199</f>
        <v/>
      </c>
      <c r="BP203" s="18" t="str">
        <f>'Raw Data'!AX199</f>
        <v/>
      </c>
      <c r="BQ203" s="18" t="str">
        <f>'Raw Data'!AY199</f>
        <v/>
      </c>
      <c r="BR203" s="18" t="str">
        <f>'Raw Data'!AZ199</f>
        <v/>
      </c>
      <c r="BS203" s="18" t="str">
        <f>'Raw Data'!D199</f>
        <v/>
      </c>
      <c r="BT203" s="18" t="str">
        <f>'Raw Data'!E199</f>
        <v/>
      </c>
      <c r="BU203" s="18" t="str">
        <f>'Raw Data'!F199</f>
        <v>PEOPLE</v>
      </c>
      <c r="BV203" s="25" t="str">
        <f>'Raw Data'!G199</f>
        <v>People</v>
      </c>
      <c r="BW203" s="25" t="str">
        <f t="shared" si="22"/>
        <v>#REF!</v>
      </c>
      <c r="BX203" s="25" t="str">
        <f>'Raw Data'!I199</f>
        <v>N/A</v>
      </c>
      <c r="BY203" s="18" t="str">
        <f>'Raw Data'!J199</f>
        <v/>
      </c>
      <c r="BZ203" s="18" t="str">
        <f>'Raw Data'!K199</f>
        <v/>
      </c>
      <c r="CA203" s="18" t="str">
        <f>'Raw Data'!L199</f>
        <v>Brazil</v>
      </c>
      <c r="CB203" s="18" t="str">
        <f>'Raw Data'!M199</f>
        <v>Growth Group</v>
      </c>
      <c r="CC203" s="18" t="str">
        <f>'Raw Data'!N199</f>
        <v>AB Inbev </v>
      </c>
      <c r="CD203" s="25" t="str">
        <f>'Raw Data'!O199</f>
        <v>Mari/Gardim - People</v>
      </c>
      <c r="CE203" s="17" t="str">
        <f>'Raw Data'!P199</f>
        <v>Medium User</v>
      </c>
      <c r="CF203" s="17" t="str">
        <f>'Raw Data'!Q199</f>
        <v>Daily</v>
      </c>
    </row>
    <row r="204" ht="15.75" customHeight="1">
      <c r="A204" s="18">
        <f>'Raw Data'!$A200</f>
        <v>198</v>
      </c>
      <c r="B204" s="18" t="str">
        <f>'Raw Data'!$R200</f>
        <v>Daily</v>
      </c>
      <c r="C204" s="18">
        <f t="shared" si="1"/>
        <v>1</v>
      </c>
      <c r="D204" s="18" t="str">
        <f>'Raw Data'!$S200</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v>
      </c>
      <c r="E204" s="18">
        <f t="shared" si="2"/>
        <v>2</v>
      </c>
      <c r="F204" s="19">
        <f t="shared" si="3"/>
        <v>0.6666666667</v>
      </c>
      <c r="G204" s="20" t="str">
        <f>'Raw Data'!T200</f>
        <v>I’ve built custom AI tools (CustomGPTs, Copilot Agents, Google Gems, Claude Projects) for repetitive tasks</v>
      </c>
      <c r="H204" s="18">
        <f t="shared" si="4"/>
        <v>0.75</v>
      </c>
      <c r="I204" s="18" t="str">
        <f>'Raw Data'!$U200</f>
        <v>Create a systematic process where AI handles data analysis and summary generation consistently</v>
      </c>
      <c r="J204" s="18">
        <f t="shared" si="5"/>
        <v>1</v>
      </c>
      <c r="K204" s="18" t="str">
        <f>'Raw Data'!$V200</f>
        <v>pedir ideia de flow de material</v>
      </c>
      <c r="L204" s="18" t="s">
        <v>815</v>
      </c>
      <c r="M204" s="21" t="str">
        <f>substitute('Prompt Template'!$A$2,$K$5,$L204)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ideia de flow de material&lt;/user_input&gt;</v>
      </c>
      <c r="N204" s="18">
        <f t="array" ref="N204">index('Response Scoring'!$C:$C,match($A204,'Response Scoring'!$A:$A,0))</f>
        <v>1</v>
      </c>
      <c r="O204" s="19">
        <f t="shared" si="6"/>
        <v>0.3333333333</v>
      </c>
      <c r="P204" s="18" t="str">
        <f>'Raw Data'!$W200</f>
        <v>insights sobre questoes de novos projetos, antecipar feedbakcs de itens, planejar ano futuro, revisar resultados</v>
      </c>
      <c r="Q204" s="18" t="s">
        <v>816</v>
      </c>
      <c r="R204" s="21" t="str">
        <f>substitute('Prompt Template'!$B$2,$P$5,$Q204)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&lt;user_input&gt;insights sobre questoes de novos projetos, antecipar feedbakcs de itens, planejar ano futuro, revisar resultados&lt;/user_input&gt;</v>
      </c>
      <c r="S204" s="18">
        <f t="array" ref="S204">index('Response Scoring'!$E:$E,match($A204,'Response Scoring'!$A:$A,0))</f>
        <v>1</v>
      </c>
      <c r="T204" s="19">
        <f t="shared" si="7"/>
        <v>0.3333333333</v>
      </c>
      <c r="U204" s="19">
        <f t="shared" si="8"/>
        <v>4.083333333</v>
      </c>
      <c r="V204" s="18" t="str">
        <f>'Raw Data'!$X200</f>
        <v>Analyzing presentation slides to evaluate both the visual design and written content for consistency</v>
      </c>
      <c r="W204" s="18">
        <f t="shared" si="9"/>
        <v>1</v>
      </c>
      <c r="X204" s="18" t="str">
        <f>'Raw Data'!$Y200</f>
        <v>Hallucinations (generating false or misleading information), Data privacy concerns when information is shared with an LLM</v>
      </c>
      <c r="Y204" s="22">
        <f t="shared" si="10"/>
        <v>0.5</v>
      </c>
      <c r="Z204" s="18" t="str">
        <f>'Raw Data'!$Z200</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04" s="19">
        <f t="shared" si="11"/>
        <v>0</v>
      </c>
      <c r="AB204" s="18" t="str">
        <f>'Raw Data'!$AA200</f>
        <v>Always: I routinely cross-check AI outputs with reliable sources</v>
      </c>
      <c r="AC204" s="18">
        <f t="shared" si="12"/>
        <v>1</v>
      </c>
      <c r="AD204" s="18" t="str">
        <f>'Raw Data'!$AB200</f>
        <v>Use a different AI tool to review and verify the content, Cross-reference key claims with reliable external sources, Verify any calculations or data analysis independently</v>
      </c>
      <c r="AE204" s="18">
        <f t="shared" si="13"/>
        <v>0.75</v>
      </c>
      <c r="AF204" s="23">
        <v>6.3</v>
      </c>
      <c r="AG204" s="18" t="str">
        <f>'Raw Data'!$AC200</f>
        <v>Frequently: I systematically refine prompts until I’m satisfied</v>
      </c>
      <c r="AH204" s="18">
        <f t="shared" si="14"/>
        <v>1</v>
      </c>
      <c r="AI204" s="18" t="str">
        <f>'Raw Data'!$AD200</f>
        <v>Help me prepare for a work meeting about a new initiative. Summarize key points I should discuss, potential risks and opportunities, questions I should ask the team, and suggestions for how to present the proposal clearly and effectively</v>
      </c>
      <c r="AJ204" s="18" t="s">
        <v>817</v>
      </c>
      <c r="AK204" s="21" t="str">
        <f>substitute('Prompt Template'!$C$2,$AI$5,$AJ204)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key points I should discuss, potential risks and opportunities, questions I should ask the team, and suggestions for how to present the proposal clearly and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key points I should discuss, potential risks and opportunities, questions I should ask the team, and suggestions for how to present the proposal clearly and effectively&lt;/user_input&gt;</v>
      </c>
      <c r="AL204" s="18">
        <f t="array" ref="AL204">index('Response Scoring'!$G:$G,match($A204,'Response Scoring'!$A:$A,0))</f>
        <v>4</v>
      </c>
      <c r="AM204" s="18">
        <f t="shared" si="15"/>
        <v>0.8</v>
      </c>
      <c r="AN204" s="18" t="str">
        <f>'Raw Data'!$AE200</f>
        <v>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v>
      </c>
      <c r="AO204" s="18" t="s">
        <v>818</v>
      </c>
      <c r="AP204" s="21" t="str">
        <f>substitute('Prompt Template'!$D$2,$AN$5,$AO204)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assumptions.&lt;/user_input&gt;
</v>
      </c>
      <c r="AQ204" s="18">
        <f t="array" ref="AQ204">index('Response Scoring'!$I:$I,match($A204,'Response Scoring'!$A:$A,0))</f>
        <v>4</v>
      </c>
      <c r="AR204" s="18">
        <f t="shared" si="16"/>
        <v>0.8</v>
      </c>
      <c r="AS204" s="24">
        <f t="shared" si="17"/>
        <v>8.3</v>
      </c>
      <c r="AT204" s="24">
        <f t="shared" si="18"/>
        <v>8.4</v>
      </c>
      <c r="AU204" s="18">
        <f t="shared" si="19"/>
        <v>31.06666667</v>
      </c>
      <c r="AV204" s="24">
        <f t="shared" si="20"/>
        <v>62.13333333</v>
      </c>
      <c r="AW204" s="18" t="str">
        <f t="shared" si="21"/>
        <v>AI Practitioner</v>
      </c>
      <c r="AX204" s="18" t="str">
        <f>'Raw Data'!AF200</f>
        <v>ChatGPT, Gemini</v>
      </c>
      <c r="AY204" s="18" t="str">
        <f>'Raw Data'!AG200</f>
        <v>Yes</v>
      </c>
      <c r="AZ204" s="18" t="str">
        <f>'Raw Data'!AH200</f>
        <v/>
      </c>
      <c r="BA204" s="18" t="str">
        <f>'Raw Data'!AI200</f>
        <v/>
      </c>
      <c r="BB204" s="18" t="str">
        <f>'Raw Data'!AJ200</f>
        <v/>
      </c>
      <c r="BC204" s="18" t="str">
        <f>'Raw Data'!AK200</f>
        <v/>
      </c>
      <c r="BD204" s="18" t="str">
        <f>'Raw Data'!AL200</f>
        <v/>
      </c>
      <c r="BE204" s="18" t="str">
        <f>'Raw Data'!AM200</f>
        <v/>
      </c>
      <c r="BF204" s="18" t="str">
        <f>'Raw Data'!AN200</f>
        <v/>
      </c>
      <c r="BG204" s="18" t="str">
        <f>'Raw Data'!AO200</f>
        <v/>
      </c>
      <c r="BH204" s="18" t="str">
        <f>'Raw Data'!AP200</f>
        <v/>
      </c>
      <c r="BI204" s="18" t="str">
        <f>'Raw Data'!AQ200</f>
        <v/>
      </c>
      <c r="BJ204" s="18" t="str">
        <f>'Raw Data'!AR200</f>
        <v/>
      </c>
      <c r="BK204" s="18" t="str">
        <f>'Raw Data'!AS200</f>
        <v/>
      </c>
      <c r="BL204" s="18" t="str">
        <f>'Raw Data'!AT200</f>
        <v/>
      </c>
      <c r="BM204" s="18" t="str">
        <f>'Raw Data'!AU200</f>
        <v/>
      </c>
      <c r="BN204" s="18" t="str">
        <f>'Raw Data'!AV200</f>
        <v/>
      </c>
      <c r="BO204" s="18" t="str">
        <f>'Raw Data'!AW200</f>
        <v/>
      </c>
      <c r="BP204" s="18" t="str">
        <f>'Raw Data'!AX200</f>
        <v/>
      </c>
      <c r="BQ204" s="18" t="str">
        <f>'Raw Data'!AY200</f>
        <v/>
      </c>
      <c r="BR204" s="18" t="str">
        <f>'Raw Data'!AZ200</f>
        <v/>
      </c>
      <c r="BS204" s="18" t="str">
        <f>'Raw Data'!D200</f>
        <v/>
      </c>
      <c r="BT204" s="18" t="str">
        <f>'Raw Data'!E200</f>
        <v/>
      </c>
      <c r="BU204" s="18" t="str">
        <f>'Raw Data'!F200</f>
        <v>ZÉ</v>
      </c>
      <c r="BV204" s="25" t="str">
        <f>'Raw Data'!G200</f>
        <v>Business Innovation</v>
      </c>
      <c r="BW204" s="25" t="str">
        <f t="shared" si="22"/>
        <v>#REF!</v>
      </c>
      <c r="BX204" s="25" t="str">
        <f>'Raw Data'!I200</f>
        <v>N/A</v>
      </c>
      <c r="BY204" s="18" t="str">
        <f>'Raw Data'!J200</f>
        <v/>
      </c>
      <c r="BZ204" s="18" t="str">
        <f>'Raw Data'!K200</f>
        <v/>
      </c>
      <c r="CA204" s="18" t="str">
        <f>'Raw Data'!L200</f>
        <v>Brazil</v>
      </c>
      <c r="CB204" s="18" t="str">
        <f>'Raw Data'!M200</f>
        <v>SAZ</v>
      </c>
      <c r="CC204" s="18" t="str">
        <f>'Raw Data'!N200</f>
        <v>Ambev</v>
      </c>
      <c r="CD204" s="25" t="str">
        <f>'Raw Data'!O200</f>
        <v>Bel - Business Innovation</v>
      </c>
      <c r="CE204" s="17" t="str">
        <f>'Raw Data'!P200</f>
        <v>Medium User</v>
      </c>
      <c r="CF204" s="17" t="str">
        <f>'Raw Data'!Q200</f>
        <v>Daily</v>
      </c>
    </row>
    <row r="205" ht="15.75" customHeight="1">
      <c r="A205" s="18">
        <f>'Raw Data'!$A201</f>
        <v>199</v>
      </c>
      <c r="B205" s="18" t="str">
        <f>'Raw Data'!$R201</f>
        <v>Several times a week</v>
      </c>
      <c r="C205" s="18">
        <f t="shared" si="1"/>
        <v>0.75</v>
      </c>
      <c r="D205" s="18" t="str">
        <f>'Raw Data'!$S201</f>
        <v>Editing or improving text I’ve already written (emails, documents, presentations), Creating first drafts of content from scratch (reports, proposals, marketing copy), Analyzing data or documents to extract insights or summaries, Writing or debugging code, scripts, or formulas, Getting quick answers to specific questions or looking up information</v>
      </c>
      <c r="E205" s="18">
        <f t="shared" si="2"/>
        <v>2</v>
      </c>
      <c r="F205" s="19">
        <f t="shared" si="3"/>
        <v>0.6666666667</v>
      </c>
      <c r="G205" s="20" t="str">
        <f>'Raw Data'!T201</f>
        <v>I’ve built custom AI tools (CustomGPTs, Copilot Agents, Google Gems, Claude Projects) for repetitive tasks</v>
      </c>
      <c r="H205" s="18">
        <f t="shared" si="4"/>
        <v>0.75</v>
      </c>
      <c r="I205" s="18" t="str">
        <f>'Raw Data'!$U201</f>
        <v>Create a systematic process where AI handles data analysis and summary generation consistently</v>
      </c>
      <c r="J205" s="18">
        <f t="shared" si="5"/>
        <v>1</v>
      </c>
      <c r="K205" s="18" t="str">
        <f>'Raw Data'!$V201</f>
        <v>I'd use AI to explain to me about the topic, highlighting the most relevant and strategic information and to help me build the structure of the presentation</v>
      </c>
      <c r="L205" s="18" t="s">
        <v>819</v>
      </c>
      <c r="M205" s="21" t="str">
        <f>substitute('Prompt Template'!$A$2,$K$5,$L205)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explain to me about the topic, highlighting the most relevant and strategic information and to help me build the structure of the presentation&lt;/user_input&gt;</v>
      </c>
      <c r="N205" s="18">
        <f t="array" ref="N205">index('Response Scoring'!$C:$C,match($A205,'Response Scoring'!$A:$A,0))</f>
        <v>2</v>
      </c>
      <c r="O205" s="19">
        <f t="shared" si="6"/>
        <v>0.6666666667</v>
      </c>
      <c r="P205" s="18" t="str">
        <f>'Raw Data'!$W201</f>
        <v>I used AI to build the performance highlights of the financial results which reduce the chances of error in the presentation (I'd take 30 minutes to build and review this and now I take about 10 minutes to do the same.</v>
      </c>
      <c r="Q205" s="18" t="s">
        <v>820</v>
      </c>
      <c r="R205" s="21" t="str">
        <f>substitute('Prompt Template'!$B$2,$P$5,$Q205)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build the performance highlights of the financial results which reduce the chances of error in the presentation (I'd take 30 minutes to build and review this and now I take about 10 minutes to do the same.&lt;/user_input&gt;</v>
      </c>
      <c r="S205" s="18">
        <f t="array" ref="S205">index('Response Scoring'!$E:$E,match($A205,'Response Scoring'!$A:$A,0))</f>
        <v>2</v>
      </c>
      <c r="T205" s="19">
        <f t="shared" si="7"/>
        <v>0.6666666667</v>
      </c>
      <c r="U205" s="19">
        <f t="shared" si="8"/>
        <v>4.5</v>
      </c>
      <c r="V205" s="18" t="str">
        <f>'Raw Data'!$X201</f>
        <v>Providing real-time updates on breaking news events happening right now</v>
      </c>
      <c r="W205" s="18">
        <f t="shared" si="9"/>
        <v>0</v>
      </c>
      <c r="X205" s="18" t="str">
        <f>'Raw Data'!$Y201</f>
        <v>Hallucinations (generating false or misleading information), Data privacy concerns when information is shared with an LLM</v>
      </c>
      <c r="Y205" s="22">
        <f t="shared" si="10"/>
        <v>0.5</v>
      </c>
      <c r="Z205" s="18" t="str">
        <f>'Raw Data'!$Z201</f>
        <v>Anonymize information by removing identifying details, Use secure company instances or enterprise plans when available, Verify that the AI tool has SSL/HTTPS encryption before using it</v>
      </c>
      <c r="AA205" s="19">
        <f t="shared" si="11"/>
        <v>0</v>
      </c>
      <c r="AB205" s="18" t="str">
        <f>'Raw Data'!$AA201</f>
        <v>Sometimes: I do a quick check against known data or references</v>
      </c>
      <c r="AC205" s="18">
        <f t="shared" si="12"/>
        <v>0.67</v>
      </c>
      <c r="AD205" s="18" t="str">
        <f>'Raw Data'!$AB201</f>
        <v>Cross-reference key claims with reliable external sources, Verify any calculations or data analysis independently</v>
      </c>
      <c r="AE205" s="18">
        <f t="shared" si="13"/>
        <v>0.5</v>
      </c>
      <c r="AF205" s="23">
        <v>6.3</v>
      </c>
      <c r="AG205" s="18" t="str">
        <f>'Raw Data'!$AC201</f>
        <v>Rarely: I only tweak the prompt if something feels obviously off</v>
      </c>
      <c r="AH205" s="18">
        <f t="shared" si="14"/>
        <v>0.33</v>
      </c>
      <c r="AI205" s="18" t="str">
        <f>'Raw Data'!$AD201</f>
        <v>You are a finance manager who need to organize yourself to discuss in a meeting a new initiave. The audience will be the senior leadership of the company. Help me to strucure the main topics I need to address and which question I should be prepared to based on the material.</v>
      </c>
      <c r="AJ205" s="18" t="s">
        <v>821</v>
      </c>
      <c r="AK205" s="21" t="str">
        <f>substitute('Prompt Template'!$C$2,$AI$5,$AJ205)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finance manager who need to organize yourself to discuss in a meeting a new initiave. The audience will be the senior leadership of the company. Help me to strucure the main topics I need to address and which question I should be prepared to based on the material.&lt;/prompt&gt;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finance manager who need to organize yourself to discuss in a meeting a new initiave. The audience will be the senior leadership of the company. Help me to strucure the main topics I need to address and which question I should be prepared to based on the material.&lt;/user_input&gt;</v>
      </c>
      <c r="AL205" s="18">
        <f t="array" ref="AL205">index('Response Scoring'!$G:$G,match($A205,'Response Scoring'!$A:$A,0))</f>
        <v>3</v>
      </c>
      <c r="AM205" s="18">
        <f t="shared" si="15"/>
        <v>0.6</v>
      </c>
      <c r="AN205" s="18" t="str">
        <f>'Raw Data'!$AE201</f>
        <v>You are a senior analyst responsible for grabbing information on our main competitors. In a daily basis, share with me the main news on these competitors related to financial, strategy and other relevant information. In the bottom of each topic, include the sources.</v>
      </c>
      <c r="AO205" s="18" t="s">
        <v>822</v>
      </c>
      <c r="AP205" s="21" t="str">
        <f>substitute('Prompt Template'!$D$2,$AN$5,$AO205)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senior analyst responsible for grabbing information on our main competitors. In a daily basis, share with me the main news on these competitors related to financial, strategy and other relevant information. In the bottom of each topic, include the sources.&lt;/user_input&gt;
</v>
      </c>
      <c r="AQ205" s="18">
        <f t="array" ref="AQ205">index('Response Scoring'!$I:$I,match($A205,'Response Scoring'!$A:$A,0))</f>
        <v>1</v>
      </c>
      <c r="AR205" s="18">
        <f t="shared" si="16"/>
        <v>0.2</v>
      </c>
      <c r="AS205" s="24">
        <f t="shared" si="17"/>
        <v>3.595</v>
      </c>
      <c r="AT205" s="24">
        <f t="shared" si="18"/>
        <v>5.46</v>
      </c>
      <c r="AU205" s="18">
        <f t="shared" si="19"/>
        <v>22.49</v>
      </c>
      <c r="AV205" s="24">
        <f t="shared" si="20"/>
        <v>44.98</v>
      </c>
      <c r="AW205" s="18" t="str">
        <f t="shared" si="21"/>
        <v>AI Experimenter</v>
      </c>
      <c r="AX205" s="18" t="str">
        <f>'Raw Data'!AF201</f>
        <v>ChatGPT</v>
      </c>
      <c r="AY205" s="18" t="str">
        <f>'Raw Data'!AG201</f>
        <v>No</v>
      </c>
      <c r="AZ205" s="18" t="str">
        <f>'Raw Data'!AH201</f>
        <v/>
      </c>
      <c r="BA205" s="18" t="str">
        <f>'Raw Data'!AI201</f>
        <v/>
      </c>
      <c r="BB205" s="18" t="str">
        <f>'Raw Data'!AJ201</f>
        <v/>
      </c>
      <c r="BC205" s="18" t="str">
        <f>'Raw Data'!AK201</f>
        <v/>
      </c>
      <c r="BD205" s="18" t="str">
        <f>'Raw Data'!AL201</f>
        <v/>
      </c>
      <c r="BE205" s="18" t="str">
        <f>'Raw Data'!AM201</f>
        <v/>
      </c>
      <c r="BF205" s="18" t="str">
        <f>'Raw Data'!AN201</f>
        <v/>
      </c>
      <c r="BG205" s="18" t="str">
        <f>'Raw Data'!AO201</f>
        <v/>
      </c>
      <c r="BH205" s="18" t="str">
        <f>'Raw Data'!AP201</f>
        <v/>
      </c>
      <c r="BI205" s="18" t="str">
        <f>'Raw Data'!AQ201</f>
        <v/>
      </c>
      <c r="BJ205" s="18" t="str">
        <f>'Raw Data'!AR201</f>
        <v/>
      </c>
      <c r="BK205" s="18" t="str">
        <f>'Raw Data'!AS201</f>
        <v/>
      </c>
      <c r="BL205" s="18" t="str">
        <f>'Raw Data'!AT201</f>
        <v/>
      </c>
      <c r="BM205" s="18" t="str">
        <f>'Raw Data'!AU201</f>
        <v/>
      </c>
      <c r="BN205" s="18" t="str">
        <f>'Raw Data'!AV201</f>
        <v/>
      </c>
      <c r="BO205" s="18" t="str">
        <f>'Raw Data'!AW201</f>
        <v/>
      </c>
      <c r="BP205" s="18" t="str">
        <f>'Raw Data'!AX201</f>
        <v/>
      </c>
      <c r="BQ205" s="18" t="str">
        <f>'Raw Data'!AY201</f>
        <v/>
      </c>
      <c r="BR205" s="18" t="str">
        <f>'Raw Data'!AZ201</f>
        <v/>
      </c>
      <c r="BS205" s="18" t="str">
        <f>'Raw Data'!D201</f>
        <v/>
      </c>
      <c r="BT205" s="18" t="str">
        <f>'Raw Data'!E201</f>
        <v/>
      </c>
      <c r="BU205" s="18" t="str">
        <f>'Raw Data'!F201</f>
        <v>FIN</v>
      </c>
      <c r="BV205" s="25" t="str">
        <f>'Raw Data'!G201</f>
        <v>DTC Commercial Finance</v>
      </c>
      <c r="BW205" s="25" t="str">
        <f t="shared" si="22"/>
        <v>#REF!</v>
      </c>
      <c r="BX205" s="25" t="str">
        <f>'Raw Data'!I201</f>
        <v>N/A</v>
      </c>
      <c r="BY205" s="18" t="str">
        <f>'Raw Data'!J201</f>
        <v/>
      </c>
      <c r="BZ205" s="18" t="str">
        <f>'Raw Data'!K201</f>
        <v/>
      </c>
      <c r="CA205" s="18" t="str">
        <f>'Raw Data'!L201</f>
        <v>Brazil</v>
      </c>
      <c r="CB205" s="18" t="str">
        <f>'Raw Data'!M201</f>
        <v>Growth Group</v>
      </c>
      <c r="CC205" s="18" t="str">
        <f>'Raw Data'!N201</f>
        <v>AB Inbev </v>
      </c>
      <c r="CD205" s="25" t="str">
        <f>'Raw Data'!O201</f>
        <v>Gaston Razeto - DTC Commercial Finance</v>
      </c>
      <c r="CE205" s="17" t="str">
        <f>'Raw Data'!P201</f>
        <v>Medium User</v>
      </c>
      <c r="CF205" s="17" t="str">
        <f>'Raw Data'!Q201</f>
        <v>Weekly</v>
      </c>
    </row>
    <row r="206" ht="15.75" customHeight="1">
      <c r="A206" s="18">
        <f>'Raw Data'!$A202</f>
        <v>200</v>
      </c>
      <c r="B206" s="18" t="str">
        <f>'Raw Data'!$R202</f>
        <v>Daily</v>
      </c>
      <c r="C206" s="18">
        <f t="shared" si="1"/>
        <v>1</v>
      </c>
      <c r="D206" s="18" t="str">
        <f>'Raw Data'!$S202</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06" s="18">
        <f t="shared" si="2"/>
        <v>3</v>
      </c>
      <c r="F206" s="19">
        <f t="shared" si="3"/>
        <v>1</v>
      </c>
      <c r="G206" s="20" t="str">
        <f>'Raw Data'!T202</f>
        <v>I maintain a library of prompts that I reuse frequently</v>
      </c>
      <c r="H206" s="18">
        <f t="shared" si="4"/>
        <v>0.5</v>
      </c>
      <c r="I206" s="18" t="str">
        <f>'Raw Data'!$U202</f>
        <v>Use AI to help analyze each data source, then compile results manually</v>
      </c>
      <c r="J206" s="18">
        <f t="shared" si="5"/>
        <v>0.67</v>
      </c>
      <c r="K206" s="18" t="str">
        <f>'Raw Data'!$V202</f>
        <v>trazer um resume executivo de tópico importantes e como estruturar o material. em seguiga, criar os textos tópico por tópico e analisar os dados essenciais.</v>
      </c>
      <c r="L206" s="18" t="s">
        <v>823</v>
      </c>
      <c r="M206" s="21" t="str">
        <f>substitute('Prompt Template'!$A$2,$K$5,$L206)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&lt;user_input&gt;trazer um resume executivo de tópico importantes e como estruturar o material. em seguiga, criar os textos tópico por tópico e analisar os dados essenciais.&lt;/user_input&gt;</v>
      </c>
      <c r="N206" s="18">
        <f t="array" ref="N206">index('Response Scoring'!$C:$C,match($A206,'Response Scoring'!$A:$A,0))</f>
        <v>2</v>
      </c>
      <c r="O206" s="19">
        <f t="shared" si="6"/>
        <v>0.6666666667</v>
      </c>
      <c r="P206" s="18" t="str">
        <f>'Raw Data'!$W202</f>
        <v>eu precisava criar uma padronagem de imagens para cenas diferentes. Usei a IA para aprender as referências e construir os prompts com o detalhamento necessário para cada cena que criei.</v>
      </c>
      <c r="Q206" s="18" t="s">
        <v>824</v>
      </c>
      <c r="R206" s="21" t="str">
        <f>substitute('Prompt Template'!$B$2,$P$5,$Q206)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uma padronagem de imagens para cenas diferentes. Usei a IA para aprender as referências e construir os prompts com o detalhamento necessário para cada cena que criei.&lt;/user_input&gt;</v>
      </c>
      <c r="S206" s="18">
        <f t="array" ref="S206">index('Response Scoring'!$E:$E,match($A206,'Response Scoring'!$A:$A,0))</f>
        <v>2</v>
      </c>
      <c r="T206" s="19">
        <f t="shared" si="7"/>
        <v>0.6666666667</v>
      </c>
      <c r="U206" s="19">
        <f t="shared" si="8"/>
        <v>4.503333333</v>
      </c>
      <c r="V206" s="18" t="str">
        <f>'Raw Data'!$X202</f>
        <v>Analyzing presentation slides to evaluate both the visual design and written content for consistency</v>
      </c>
      <c r="W206" s="18">
        <f t="shared" si="9"/>
        <v>1</v>
      </c>
      <c r="X206" s="18" t="str">
        <f>'Raw Data'!$Y202</f>
        <v>Hallucinations (generating false or misleading information), Data privacy concerns when information is shared with an LLM, Biases in answers</v>
      </c>
      <c r="Y206" s="22">
        <f t="shared" si="10"/>
        <v>0.75</v>
      </c>
      <c r="Z206" s="18" t="str">
        <f>'Raw Data'!$Z202</f>
        <v>Anonymize information by removing identifying details, Use secure company instances or enterprise plans when available</v>
      </c>
      <c r="AA206" s="19">
        <f t="shared" si="11"/>
        <v>1</v>
      </c>
      <c r="AB206" s="18" t="str">
        <f>'Raw Data'!$AA202</f>
        <v>Always: I routinely cross-check AI outputs with reliable sources</v>
      </c>
      <c r="AC206" s="18">
        <f t="shared" si="12"/>
        <v>1</v>
      </c>
      <c r="AD206" s="18" t="str">
        <f>'Raw Data'!$AB202</f>
        <v>Check if the response uses confident language and specific details, Cross-reference key claims with reliable external sources, Ask the same AI tool to double-check its work for accuracy</v>
      </c>
      <c r="AE206" s="18">
        <f t="shared" si="13"/>
        <v>0</v>
      </c>
      <c r="AF206" s="23">
        <v>6.3</v>
      </c>
      <c r="AG206" s="18" t="str">
        <f>'Raw Data'!$AC202</f>
        <v>Sometimes: I iterate 2–3 times to reach a good result</v>
      </c>
      <c r="AH206" s="18">
        <f t="shared" si="14"/>
        <v>0.67</v>
      </c>
      <c r="AI206" s="18" t="str">
        <f>'Raw Data'!$AD202</f>
        <v>atue como um especialista em business e me ajude no preparo para uma reunião. me faça as perguntas necessárias para construir a estratégia da reunião.</v>
      </c>
      <c r="AJ206" s="18" t="s">
        <v>825</v>
      </c>
      <c r="AK206" s="21" t="str">
        <f>substitute('Prompt Template'!$C$2,$AI$5,$AJ206)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especialista em business e me ajude no preparo para uma reunião. me faça as perguntas necessárias para construir a estratégia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especialista em business e me ajude no preparo para uma reunião. me faça as perguntas necessárias para construir a estratégia da reunião.&lt;/user_input&gt;</v>
      </c>
      <c r="AL206" s="18">
        <f t="array" ref="AL206">index('Response Scoring'!$G:$G,match($A206,'Response Scoring'!$A:$A,0))</f>
        <v>3</v>
      </c>
      <c r="AM206" s="18">
        <f t="shared" si="15"/>
        <v>0.6</v>
      </c>
      <c r="AN206" s="18" t="str">
        <f>'Raw Data'!$AE202</f>
        <v>Eu não sei como criar instruções de IA personalizadas</v>
      </c>
      <c r="AO206" s="18" t="s">
        <v>140</v>
      </c>
      <c r="AP206" s="21" t="str">
        <f>substitute('Prompt Template'!$D$2,$AN$5,$AO206)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06" s="18">
        <f t="array" ref="AQ206">index('Response Scoring'!$I:$I,match($A206,'Response Scoring'!$A:$A,0))</f>
        <v>0</v>
      </c>
      <c r="AR206" s="18">
        <f t="shared" si="16"/>
        <v>0</v>
      </c>
      <c r="AS206" s="24">
        <f t="shared" si="17"/>
        <v>3.105</v>
      </c>
      <c r="AT206" s="24">
        <f t="shared" si="18"/>
        <v>6.14</v>
      </c>
      <c r="AU206" s="18">
        <f t="shared" si="19"/>
        <v>21.51666667</v>
      </c>
      <c r="AV206" s="24">
        <f t="shared" si="20"/>
        <v>43.03333333</v>
      </c>
      <c r="AW206" s="18" t="str">
        <f t="shared" si="21"/>
        <v>AI Experimenter</v>
      </c>
      <c r="AX206" s="18" t="str">
        <f>'Raw Data'!AF202</f>
        <v>ChatGPT, Gemini</v>
      </c>
      <c r="AY206" s="18" t="str">
        <f>'Raw Data'!AG202</f>
        <v>Yes</v>
      </c>
      <c r="AZ206" s="18" t="str">
        <f>'Raw Data'!AH202</f>
        <v/>
      </c>
      <c r="BA206" s="18" t="str">
        <f>'Raw Data'!AI202</f>
        <v/>
      </c>
      <c r="BB206" s="18" t="str">
        <f>'Raw Data'!AJ202</f>
        <v/>
      </c>
      <c r="BC206" s="18" t="str">
        <f>'Raw Data'!AK202</f>
        <v/>
      </c>
      <c r="BD206" s="18" t="str">
        <f>'Raw Data'!AL202</f>
        <v/>
      </c>
      <c r="BE206" s="18" t="str">
        <f>'Raw Data'!AM202</f>
        <v/>
      </c>
      <c r="BF206" s="18" t="str">
        <f>'Raw Data'!AN202</f>
        <v/>
      </c>
      <c r="BG206" s="18" t="str">
        <f>'Raw Data'!AO202</f>
        <v/>
      </c>
      <c r="BH206" s="18" t="str">
        <f>'Raw Data'!AP202</f>
        <v/>
      </c>
      <c r="BI206" s="18" t="str">
        <f>'Raw Data'!AQ202</f>
        <v/>
      </c>
      <c r="BJ206" s="18" t="str">
        <f>'Raw Data'!AR202</f>
        <v/>
      </c>
      <c r="BK206" s="18" t="str">
        <f>'Raw Data'!AS202</f>
        <v/>
      </c>
      <c r="BL206" s="18" t="str">
        <f>'Raw Data'!AT202</f>
        <v/>
      </c>
      <c r="BM206" s="18" t="str">
        <f>'Raw Data'!AU202</f>
        <v/>
      </c>
      <c r="BN206" s="18" t="str">
        <f>'Raw Data'!AV202</f>
        <v/>
      </c>
      <c r="BO206" s="18" t="str">
        <f>'Raw Data'!AW202</f>
        <v/>
      </c>
      <c r="BP206" s="18" t="str">
        <f>'Raw Data'!AX202</f>
        <v/>
      </c>
      <c r="BQ206" s="18" t="str">
        <f>'Raw Data'!AY202</f>
        <v/>
      </c>
      <c r="BR206" s="18" t="str">
        <f>'Raw Data'!AZ202</f>
        <v/>
      </c>
      <c r="BS206" s="18" t="str">
        <f>'Raw Data'!D202</f>
        <v/>
      </c>
      <c r="BT206" s="18" t="str">
        <f>'Raw Data'!E202</f>
        <v/>
      </c>
      <c r="BU206" s="18" t="str">
        <f>'Raw Data'!F202</f>
        <v>ZÉ</v>
      </c>
      <c r="BV206" s="25" t="str">
        <f>'Raw Data'!G202</f>
        <v>Marketing</v>
      </c>
      <c r="BW206" s="25" t="str">
        <f t="shared" si="22"/>
        <v>#REF!</v>
      </c>
      <c r="BX206" s="25" t="str">
        <f>'Raw Data'!I202</f>
        <v>N/A</v>
      </c>
      <c r="BY206" s="18" t="str">
        <f>'Raw Data'!J202</f>
        <v/>
      </c>
      <c r="BZ206" s="18" t="str">
        <f>'Raw Data'!K202</f>
        <v/>
      </c>
      <c r="CA206" s="18" t="str">
        <f>'Raw Data'!L202</f>
        <v>Brazil</v>
      </c>
      <c r="CB206" s="18" t="str">
        <f>'Raw Data'!M202</f>
        <v>SAZ</v>
      </c>
      <c r="CC206" s="18" t="str">
        <f>'Raw Data'!N202</f>
        <v>Ambev</v>
      </c>
      <c r="CD206" s="25" t="str">
        <f>'Raw Data'!O202</f>
        <v>Paola - Marketing</v>
      </c>
      <c r="CE206" s="17" t="str">
        <f>'Raw Data'!P202</f>
        <v>Light User</v>
      </c>
      <c r="CF206" s="17" t="str">
        <f>'Raw Data'!Q202</f>
        <v>Daily</v>
      </c>
    </row>
    <row r="207" ht="15.75" customHeight="1">
      <c r="A207" s="18">
        <f>'Raw Data'!$A203</f>
        <v>201</v>
      </c>
      <c r="B207" s="18" t="str">
        <f>'Raw Data'!$R203</f>
        <v>Daily</v>
      </c>
      <c r="C207" s="18">
        <f t="shared" si="1"/>
        <v>1</v>
      </c>
      <c r="D207" s="18" t="str">
        <f>'Raw Data'!$S203</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v>
      </c>
      <c r="E207" s="18">
        <f t="shared" si="2"/>
        <v>2</v>
      </c>
      <c r="F207" s="19">
        <f t="shared" si="3"/>
        <v>0.6666666667</v>
      </c>
      <c r="G207" s="20" t="str">
        <f>'Raw Data'!T203</f>
        <v>I create fresh prompts each time I use AI</v>
      </c>
      <c r="H207" s="18">
        <f t="shared" si="4"/>
        <v>0.25</v>
      </c>
      <c r="I207" s="18" t="str">
        <f>'Raw Data'!$U203</f>
        <v>Ask AI to write the summary after you’ve analyzed all the data</v>
      </c>
      <c r="J207" s="18">
        <f t="shared" si="5"/>
        <v>0.33</v>
      </c>
      <c r="K207" s="18" t="str">
        <f>'Raw Data'!$V203</f>
        <v>Creation of framework, check the story telling format, analysis of information with results for different scenarios, challenging the results to be critical to anticipate potential questions &amp; challenges</v>
      </c>
      <c r="L207" s="18" t="s">
        <v>826</v>
      </c>
      <c r="M207" s="21" t="str">
        <f>substitute('Prompt Template'!$A$2,$K$5,$L207)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&lt;user_input&gt;Creation of framework, check the story telling format, analysis of information with results for different scenarios, challenging the results to be critical to anticipate potential questions &amp; challenges&lt;/user_input&gt;</v>
      </c>
      <c r="N207" s="18">
        <f t="array" ref="N207">index('Response Scoring'!$C:$C,match($A207,'Response Scoring'!$A:$A,0))</f>
        <v>3</v>
      </c>
      <c r="O207" s="19">
        <f t="shared" si="6"/>
        <v>1</v>
      </c>
      <c r="P207" s="18" t="str">
        <f>'Raw Data'!$W203</f>
        <v>Using AI as an expert of the industry to provide benchmark, follow ups, innovation, ask questions, get challenged &amp; breakdown reports for analysis</v>
      </c>
      <c r="Q207" s="18" t="s">
        <v>827</v>
      </c>
      <c r="R207" s="21" t="str">
        <f>substitute('Prompt Template'!$B$2,$P$5,$Q207)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AI as an expert of the industry to provide benchmark, follow ups, innovation, ask questions, get challenged &amp; breakdown reports for analysis&lt;/user_input&gt;</v>
      </c>
      <c r="S207" s="18">
        <f t="array" ref="S207">index('Response Scoring'!$E:$E,match($A207,'Response Scoring'!$A:$A,0))</f>
        <v>2</v>
      </c>
      <c r="T207" s="19">
        <f t="shared" si="7"/>
        <v>0.6666666667</v>
      </c>
      <c r="U207" s="19">
        <f t="shared" si="8"/>
        <v>3.913333333</v>
      </c>
      <c r="V207" s="18" t="str">
        <f>'Raw Data'!$X203</f>
        <v>Analyzing presentation slides to evaluate both the visual design and written content for consistency</v>
      </c>
      <c r="W207" s="18">
        <f t="shared" si="9"/>
        <v>1</v>
      </c>
      <c r="X207" s="18" t="str">
        <f>'Raw Data'!$Y203</f>
        <v>Hallucinations (generating false or misleading information), Biases in answers, Data privacy concerns when information is shared with an LLM</v>
      </c>
      <c r="Y207" s="22">
        <f t="shared" si="10"/>
        <v>0.75</v>
      </c>
      <c r="Z207" s="18" t="str">
        <f>'Raw Data'!$Z203</f>
        <v>Anonymize information by removing identifying details, Use secure company instances or enterprise plans when available, Verify that the AI tool has SSL/HTTPS encryption before using it</v>
      </c>
      <c r="AA207" s="19">
        <f t="shared" si="11"/>
        <v>0</v>
      </c>
      <c r="AB207" s="18" t="str">
        <f>'Raw Data'!$AA203</f>
        <v>Always: I routinely cross-check AI outputs with reliable sources</v>
      </c>
      <c r="AC207" s="18">
        <f t="shared" si="12"/>
        <v>1</v>
      </c>
      <c r="AD207" s="18" t="str">
        <f>'Raw Data'!$AB203</f>
        <v>Look for professional formatting and proper grammar, Cross-reference key claims with reliable external sources, Verify any calculations or data analysis independently</v>
      </c>
      <c r="AE207" s="18">
        <f t="shared" si="13"/>
        <v>0</v>
      </c>
      <c r="AF207" s="23">
        <v>6.3</v>
      </c>
      <c r="AG207" s="18" t="str">
        <f>'Raw Data'!$AC203</f>
        <v>Frequently: I systematically refine prompts until I’m satisfied</v>
      </c>
      <c r="AH207" s="18">
        <f t="shared" si="14"/>
        <v>1</v>
      </c>
      <c r="AI207" s="18" t="str">
        <f>'Raw Data'!$AD203</f>
        <v>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v>
      </c>
      <c r="AJ207" s="18" t="s">
        <v>828</v>
      </c>
      <c r="AK207" s="21" t="str">
        <f>substitute('Prompt Template'!$C$2,$AI$5,$AJ207)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effectively."*&lt;/user_input&gt;</v>
      </c>
      <c r="AL207" s="18">
        <f t="array" ref="AL207">index('Response Scoring'!$G:$G,match($A207,'Response Scoring'!$A:$A,0))</f>
        <v>4</v>
      </c>
      <c r="AM207" s="18">
        <f t="shared" si="15"/>
        <v>0.8</v>
      </c>
      <c r="AN207" s="18" t="str">
        <f>'Raw Data'!$AE203</f>
        <v>“I don’t know how to create custom AI instructions”.</v>
      </c>
      <c r="AO207" s="18" t="s">
        <v>829</v>
      </c>
      <c r="AP207" s="21" t="str">
        <f>substitute('Prompt Template'!$D$2,$AN$5,$AO207)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07" s="18">
        <f t="array" ref="AQ207">index('Response Scoring'!$I:$I,match($A207,'Response Scoring'!$A:$A,0))</f>
        <v>0</v>
      </c>
      <c r="AR207" s="18">
        <f t="shared" si="16"/>
        <v>0</v>
      </c>
      <c r="AS207" s="24">
        <f t="shared" si="17"/>
        <v>4.3</v>
      </c>
      <c r="AT207" s="24">
        <f t="shared" si="18"/>
        <v>8.4</v>
      </c>
      <c r="AU207" s="18">
        <f t="shared" si="19"/>
        <v>22.72666667</v>
      </c>
      <c r="AV207" s="24">
        <f t="shared" si="20"/>
        <v>45.45333333</v>
      </c>
      <c r="AW207" s="18" t="str">
        <f t="shared" si="21"/>
        <v>AI Experimenter</v>
      </c>
      <c r="AX207" s="18" t="str">
        <f>'Raw Data'!AF203</f>
        <v>ChatGPT, Mistral</v>
      </c>
      <c r="AY207" s="18" t="str">
        <f>'Raw Data'!AG203</f>
        <v>No</v>
      </c>
      <c r="AZ207" s="18" t="str">
        <f>'Raw Data'!AH203</f>
        <v/>
      </c>
      <c r="BA207" s="18" t="str">
        <f>'Raw Data'!AI203</f>
        <v/>
      </c>
      <c r="BB207" s="18" t="str">
        <f>'Raw Data'!AJ203</f>
        <v/>
      </c>
      <c r="BC207" s="18" t="str">
        <f>'Raw Data'!AK203</f>
        <v/>
      </c>
      <c r="BD207" s="18" t="str">
        <f>'Raw Data'!AL203</f>
        <v/>
      </c>
      <c r="BE207" s="18" t="str">
        <f>'Raw Data'!AM203</f>
        <v/>
      </c>
      <c r="BF207" s="18" t="str">
        <f>'Raw Data'!AN203</f>
        <v/>
      </c>
      <c r="BG207" s="18" t="str">
        <f>'Raw Data'!AO203</f>
        <v/>
      </c>
      <c r="BH207" s="18" t="str">
        <f>'Raw Data'!AP203</f>
        <v/>
      </c>
      <c r="BI207" s="18" t="str">
        <f>'Raw Data'!AQ203</f>
        <v/>
      </c>
      <c r="BJ207" s="18" t="str">
        <f>'Raw Data'!AR203</f>
        <v/>
      </c>
      <c r="BK207" s="18" t="str">
        <f>'Raw Data'!AS203</f>
        <v/>
      </c>
      <c r="BL207" s="18" t="str">
        <f>'Raw Data'!AT203</f>
        <v/>
      </c>
      <c r="BM207" s="18" t="str">
        <f>'Raw Data'!AU203</f>
        <v/>
      </c>
      <c r="BN207" s="18" t="str">
        <f>'Raw Data'!AV203</f>
        <v/>
      </c>
      <c r="BO207" s="18" t="str">
        <f>'Raw Data'!AW203</f>
        <v/>
      </c>
      <c r="BP207" s="18" t="str">
        <f>'Raw Data'!AX203</f>
        <v/>
      </c>
      <c r="BQ207" s="18" t="str">
        <f>'Raw Data'!AY203</f>
        <v/>
      </c>
      <c r="BR207" s="18" t="str">
        <f>'Raw Data'!AZ203</f>
        <v/>
      </c>
      <c r="BS207" s="18" t="str">
        <f>'Raw Data'!D203</f>
        <v/>
      </c>
      <c r="BT207" s="18" t="str">
        <f>'Raw Data'!E203</f>
        <v/>
      </c>
      <c r="BU207" s="18" t="str">
        <f>'Raw Data'!F203</f>
        <v>PerfectDraft</v>
      </c>
      <c r="BV207" s="25" t="str">
        <f>'Raw Data'!G203</f>
        <v>Strategy</v>
      </c>
      <c r="BW207" s="25" t="str">
        <f t="shared" si="22"/>
        <v>#REF!</v>
      </c>
      <c r="BX207" s="25" t="str">
        <f>'Raw Data'!I203</f>
        <v>N/A</v>
      </c>
      <c r="BY207" s="18" t="str">
        <f>'Raw Data'!J203</f>
        <v/>
      </c>
      <c r="BZ207" s="18" t="str">
        <f>'Raw Data'!K203</f>
        <v/>
      </c>
      <c r="CA207" s="18" t="str">
        <f>'Raw Data'!L203</f>
        <v/>
      </c>
      <c r="CB207" s="18" t="str">
        <f>'Raw Data'!M203</f>
        <v/>
      </c>
      <c r="CC207" s="18" t="str">
        <f>'Raw Data'!N203</f>
        <v/>
      </c>
      <c r="CD207" s="25" t="str">
        <f>'Raw Data'!O203</f>
        <v>Andy Logan - PerfectDraft</v>
      </c>
      <c r="CE207" s="17" t="str">
        <f>'Raw Data'!P203</f>
        <v/>
      </c>
      <c r="CF207" s="17" t="str">
        <f>'Raw Data'!Q203</f>
        <v>Not invited</v>
      </c>
    </row>
    <row r="208" ht="15.75" customHeight="1">
      <c r="A208" s="18">
        <f>'Raw Data'!$A204</f>
        <v>202</v>
      </c>
      <c r="B208" s="18" t="str">
        <f>'Raw Data'!$R204</f>
        <v>Never or rarely</v>
      </c>
      <c r="C208" s="18">
        <f t="shared" si="1"/>
        <v>0</v>
      </c>
      <c r="D208" s="18" t="str">
        <f>'Raw Data'!$S204</f>
        <v>I don’t use AI for work, Getting quick answers to specific questions or looking up information</v>
      </c>
      <c r="E208" s="18">
        <f t="shared" si="2"/>
        <v>1</v>
      </c>
      <c r="F208" s="19">
        <f t="shared" si="3"/>
        <v>0.3333333333</v>
      </c>
      <c r="G208" s="20" t="str">
        <f>'Raw Data'!T204</f>
        <v>I don’t use AI for work</v>
      </c>
      <c r="H208" s="18" t="b">
        <f t="shared" si="4"/>
        <v>0</v>
      </c>
      <c r="I208" s="18" t="str">
        <f>'Raw Data'!$U204</f>
        <v>I wouldn’t use AI for this task</v>
      </c>
      <c r="J208" s="18">
        <f t="shared" si="5"/>
        <v>0</v>
      </c>
      <c r="K208" s="18" t="str">
        <f>'Raw Data'!$V204</f>
        <v>I would ask someone familiar with the topic to do this instead of wasting resources on an AI tool that might not even give accurate info</v>
      </c>
      <c r="L208" s="18" t="s">
        <v>830</v>
      </c>
      <c r="M208" s="21" t="str">
        <f>substitute('Prompt Template'!$A$2,$K$5,$L208)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someone familiar with the topic to do this instead of wasting resources on an AI tool that might not even give accurate info&lt;/user_input&gt;</v>
      </c>
      <c r="N208" s="18">
        <f t="array" ref="N208">index('Response Scoring'!$C:$C,match($A208,'Response Scoring'!$A:$A,0))</f>
        <v>0</v>
      </c>
      <c r="O208" s="19">
        <f t="shared" si="6"/>
        <v>0</v>
      </c>
      <c r="P208" s="18" t="str">
        <f>'Raw Data'!$W204</f>
        <v>I once used it to confirm that the templating language that was used in a piece of legacy code was indeed the one I thought it was, otherwise I don't use AI tools</v>
      </c>
      <c r="Q208" s="18" t="s">
        <v>831</v>
      </c>
      <c r="R208" s="21" t="str">
        <f>substitute('Prompt Template'!$B$2,$P$5,$Q208)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once used it to confirm that the templating language that was used in a piece of legacy code was indeed the one I thought it was, otherwise I don't use AI tools&lt;/user_input&gt;</v>
      </c>
      <c r="S208" s="18">
        <f t="array" ref="S208">index('Response Scoring'!$E:$E,match($A208,'Response Scoring'!$A:$A,0))</f>
        <v>0</v>
      </c>
      <c r="T208" s="19">
        <f t="shared" si="7"/>
        <v>0</v>
      </c>
      <c r="U208" s="19">
        <f t="shared" si="8"/>
        <v>0.3333333333</v>
      </c>
      <c r="V208" s="18" t="str">
        <f>'Raw Data'!$X204</f>
        <v>Analyzing presentation slides to evaluate both the visual design and written content for consistency</v>
      </c>
      <c r="W208" s="18">
        <f t="shared" si="9"/>
        <v>1</v>
      </c>
      <c r="X208" s="18" t="str">
        <f>'Raw Data'!$Y204</f>
        <v>Hallucinations (generating false or misleading information), Biases in answers, Data privacy concerns when information is shared with an LLM</v>
      </c>
      <c r="Y208" s="22">
        <f t="shared" si="10"/>
        <v>0.75</v>
      </c>
      <c r="Z208" s="18" t="str">
        <f>'Raw Data'!$Z204</f>
        <v>Avoid using AI tools for anything work-related, Anonymize information by removing identifying details, Use secure company instances or enterprise plans when available</v>
      </c>
      <c r="AA208" s="19">
        <f t="shared" si="11"/>
        <v>0</v>
      </c>
      <c r="AB208" s="18" t="str">
        <f>'Raw Data'!$AA204</f>
        <v>Always: I routinely cross-check AI outputs with reliable sources</v>
      </c>
      <c r="AC208" s="18">
        <f t="shared" si="12"/>
        <v>1</v>
      </c>
      <c r="AD208" s="18" t="str">
        <f>'Raw Data'!$AB204</f>
        <v>Cross-reference key claims with reliable external sources, Verify any calculations or data analysis independently</v>
      </c>
      <c r="AE208" s="18">
        <f t="shared" si="13"/>
        <v>0.5</v>
      </c>
      <c r="AF208" s="23">
        <v>6.3</v>
      </c>
      <c r="AG208" s="18" t="str">
        <f>'Raw Data'!$AC204</f>
        <v>Sometimes: I iterate 2–3 times to reach a good result</v>
      </c>
      <c r="AH208" s="18">
        <f t="shared" si="14"/>
        <v>0.67</v>
      </c>
      <c r="AI208" s="18" t="str">
        <f>'Raw Data'!$AD204</f>
        <v>I know how to write and learned to draft presentations at university, thank you very much</v>
      </c>
      <c r="AJ208" s="18" t="s">
        <v>832</v>
      </c>
      <c r="AK208" s="21" t="str">
        <f>substitute('Prompt Template'!$C$2,$AI$5,$AJ208)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know how to write and learned to draft presentations at university, thank you very much&lt;/prompt&gt;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know how to write and learned to draft presentations at university, thank you very much&lt;/user_input&gt;</v>
      </c>
      <c r="AL208" s="18">
        <f t="array" ref="AL208">index('Response Scoring'!$G:$G,match($A208,'Response Scoring'!$A:$A,0))</f>
        <v>0</v>
      </c>
      <c r="AM208" s="18">
        <f t="shared" si="15"/>
        <v>0</v>
      </c>
      <c r="AN208" s="18" t="str">
        <f>'Raw Data'!$AE204</f>
        <v>I don’t know how to create custom AI instructions</v>
      </c>
      <c r="AO208" s="18" t="s">
        <v>590</v>
      </c>
      <c r="AP208" s="21" t="str">
        <f>substitute('Prompt Template'!$D$2,$AN$5,$AO208)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08" s="18">
        <f t="array" ref="AQ208">index('Response Scoring'!$I:$I,match($A208,'Response Scoring'!$A:$A,0))</f>
        <v>0</v>
      </c>
      <c r="AR208" s="18">
        <f t="shared" si="16"/>
        <v>0</v>
      </c>
      <c r="AS208" s="24">
        <f t="shared" si="17"/>
        <v>1.005</v>
      </c>
      <c r="AT208" s="24">
        <f t="shared" si="18"/>
        <v>1.34</v>
      </c>
      <c r="AU208" s="18">
        <f t="shared" si="19"/>
        <v>8.976666667</v>
      </c>
      <c r="AV208" s="24">
        <f t="shared" si="20"/>
        <v>17.95333333</v>
      </c>
      <c r="AW208" s="18" t="str">
        <f t="shared" si="21"/>
        <v>AI Novice</v>
      </c>
      <c r="AX208" s="18" t="str">
        <f>'Raw Data'!AF204</f>
        <v>Claude</v>
      </c>
      <c r="AY208" s="18" t="str">
        <f>'Raw Data'!AG204</f>
        <v>No</v>
      </c>
      <c r="AZ208" s="18" t="str">
        <f>'Raw Data'!AH204</f>
        <v/>
      </c>
      <c r="BA208" s="18" t="str">
        <f>'Raw Data'!AI204</f>
        <v/>
      </c>
      <c r="BB208" s="18" t="str">
        <f>'Raw Data'!AJ204</f>
        <v/>
      </c>
      <c r="BC208" s="18" t="str">
        <f>'Raw Data'!AK204</f>
        <v/>
      </c>
      <c r="BD208" s="18" t="str">
        <f>'Raw Data'!AL204</f>
        <v/>
      </c>
      <c r="BE208" s="18" t="str">
        <f>'Raw Data'!AM204</f>
        <v/>
      </c>
      <c r="BF208" s="18" t="str">
        <f>'Raw Data'!AN204</f>
        <v/>
      </c>
      <c r="BG208" s="18" t="str">
        <f>'Raw Data'!AO204</f>
        <v/>
      </c>
      <c r="BH208" s="18" t="str">
        <f>'Raw Data'!AP204</f>
        <v/>
      </c>
      <c r="BI208" s="18" t="str">
        <f>'Raw Data'!AQ204</f>
        <v/>
      </c>
      <c r="BJ208" s="18" t="str">
        <f>'Raw Data'!AR204</f>
        <v/>
      </c>
      <c r="BK208" s="18" t="str">
        <f>'Raw Data'!AS204</f>
        <v/>
      </c>
      <c r="BL208" s="18" t="str">
        <f>'Raw Data'!AT204</f>
        <v/>
      </c>
      <c r="BM208" s="18" t="str">
        <f>'Raw Data'!AU204</f>
        <v/>
      </c>
      <c r="BN208" s="18" t="str">
        <f>'Raw Data'!AV204</f>
        <v/>
      </c>
      <c r="BO208" s="18" t="str">
        <f>'Raw Data'!AW204</f>
        <v/>
      </c>
      <c r="BP208" s="18" t="str">
        <f>'Raw Data'!AX204</f>
        <v/>
      </c>
      <c r="BQ208" s="18" t="str">
        <f>'Raw Data'!AY204</f>
        <v/>
      </c>
      <c r="BR208" s="18" t="str">
        <f>'Raw Data'!AZ204</f>
        <v/>
      </c>
      <c r="BS208" s="18" t="str">
        <f>'Raw Data'!D204</f>
        <v/>
      </c>
      <c r="BT208" s="18" t="str">
        <f>'Raw Data'!E204</f>
        <v/>
      </c>
      <c r="BU208" s="18" t="str">
        <f>'Raw Data'!F204</f>
        <v>PerfectDraft</v>
      </c>
      <c r="BV208" s="25" t="str">
        <f>'Raw Data'!G204</f>
        <v>Tech</v>
      </c>
      <c r="BW208" s="25" t="str">
        <f t="shared" si="22"/>
        <v>#REF!</v>
      </c>
      <c r="BX208" s="25" t="str">
        <f>'Raw Data'!I204</f>
        <v>N/A</v>
      </c>
      <c r="BY208" s="18" t="str">
        <f>'Raw Data'!J204</f>
        <v/>
      </c>
      <c r="BZ208" s="18" t="str">
        <f>'Raw Data'!K204</f>
        <v/>
      </c>
      <c r="CA208" s="18" t="str">
        <f>'Raw Data'!L204</f>
        <v/>
      </c>
      <c r="CB208" s="18" t="str">
        <f>'Raw Data'!M204</f>
        <v/>
      </c>
      <c r="CC208" s="18" t="str">
        <f>'Raw Data'!N204</f>
        <v/>
      </c>
      <c r="CD208" s="25" t="str">
        <f>'Raw Data'!O204</f>
        <v>Andy Logan - PerfectDraft</v>
      </c>
      <c r="CE208" s="17" t="str">
        <f>'Raw Data'!P204</f>
        <v/>
      </c>
      <c r="CF208" s="17" t="str">
        <f>'Raw Data'!Q204</f>
        <v>Skeptic</v>
      </c>
    </row>
    <row r="209" ht="15.75" customHeight="1">
      <c r="A209" s="18">
        <f>'Raw Data'!$A205</f>
        <v>203</v>
      </c>
      <c r="B209" s="18" t="str">
        <f>'Raw Data'!$R205</f>
        <v>A few times a month</v>
      </c>
      <c r="C209" s="18">
        <f t="shared" si="1"/>
        <v>0.25</v>
      </c>
      <c r="D209" s="18" t="str">
        <f>'Raw Data'!$S205</f>
        <v>Writing or debugging code, scripts, or formulas</v>
      </c>
      <c r="E209" s="18">
        <f t="shared" si="2"/>
        <v>1</v>
      </c>
      <c r="F209" s="19">
        <f t="shared" si="3"/>
        <v>0.3333333333</v>
      </c>
      <c r="G209" s="20" t="str">
        <f>'Raw Data'!T205</f>
        <v>I create fresh prompts each time I use AI</v>
      </c>
      <c r="H209" s="18">
        <f t="shared" si="4"/>
        <v>0.25</v>
      </c>
      <c r="I209" s="18" t="str">
        <f>'Raw Data'!$U205</f>
        <v>I wouldn’t use AI for this task</v>
      </c>
      <c r="J209" s="18">
        <f t="shared" si="5"/>
        <v>0</v>
      </c>
      <c r="K209" s="18" t="str">
        <f>'Raw Data'!$V205</f>
        <v>I wouldn't</v>
      </c>
      <c r="L209" s="18" t="s">
        <v>833</v>
      </c>
      <c r="M209" s="21" t="str">
        <f>substitute('Prompt Template'!$A$2,$K$5,$L209)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wouldn't&lt;/user_input&gt;</v>
      </c>
      <c r="N209" s="18">
        <f t="array" ref="N209">index('Response Scoring'!$C:$C,match($A209,'Response Scoring'!$A:$A,0))</f>
        <v>0</v>
      </c>
      <c r="O209" s="19">
        <f t="shared" si="6"/>
        <v>0</v>
      </c>
      <c r="P209" s="18" t="str">
        <f>'Raw Data'!$W205</f>
        <v>Code reviews</v>
      </c>
      <c r="Q209" s="18" t="s">
        <v>834</v>
      </c>
      <c r="R209" s="21" t="str">
        <f>substitute('Prompt Template'!$B$2,$P$5,$Q209)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reviews&lt;/user_input&gt;</v>
      </c>
      <c r="S209" s="18">
        <f t="array" ref="S209">index('Response Scoring'!$E:$E,match($A209,'Response Scoring'!$A:$A,0))</f>
        <v>1</v>
      </c>
      <c r="T209" s="19">
        <f t="shared" si="7"/>
        <v>0.3333333333</v>
      </c>
      <c r="U209" s="19">
        <f t="shared" si="8"/>
        <v>1.166666667</v>
      </c>
      <c r="V209" s="18" t="str">
        <f>'Raw Data'!$X205</f>
        <v>Analyzing presentation slides to evaluate both the visual design and written content for consistency</v>
      </c>
      <c r="W209" s="18">
        <f t="shared" si="9"/>
        <v>1</v>
      </c>
      <c r="X209" s="18" t="str">
        <f>'Raw Data'!$Y205</f>
        <v>Hallucinations (generating false or misleading information), Biases in answers, Data privacy concerns when information is shared with an LLM, Vulnerability to manipulation by bad actors</v>
      </c>
      <c r="Y209" s="22">
        <f t="shared" si="10"/>
        <v>1</v>
      </c>
      <c r="Z209" s="18" t="str">
        <f>'Raw Data'!$Z205</f>
        <v>Only share information that you would be comfortable sharing internally with a colleague, Use secure company instances or enterprise plans when available, Verify that the AI tool has SSL/HTTPS encryption before using it</v>
      </c>
      <c r="AA209" s="19">
        <f t="shared" si="11"/>
        <v>0</v>
      </c>
      <c r="AB209" s="18" t="str">
        <f>'Raw Data'!$AA205</f>
        <v>Always: I routinely cross-check AI outputs with reliable sources</v>
      </c>
      <c r="AC209" s="18">
        <f t="shared" si="12"/>
        <v>1</v>
      </c>
      <c r="AD209" s="18" t="str">
        <f>'Raw Data'!$AB205</f>
        <v>Cross-reference key claims with reliable external sources, Verify any calculations or data analysis independently</v>
      </c>
      <c r="AE209" s="18">
        <f t="shared" si="13"/>
        <v>0.5</v>
      </c>
      <c r="AF209" s="23">
        <v>6.3</v>
      </c>
      <c r="AG209" s="18" t="str">
        <f>'Raw Data'!$AC205</f>
        <v>Rarely: I only tweak the prompt if something feels obviously off</v>
      </c>
      <c r="AH209" s="18">
        <f t="shared" si="14"/>
        <v>0.33</v>
      </c>
      <c r="AI209" s="18" t="str">
        <f>'Raw Data'!$AD205</f>
        <v>It's hard to create a prompt from so vague a task description</v>
      </c>
      <c r="AJ209" s="18" t="s">
        <v>835</v>
      </c>
      <c r="AK209" s="21" t="str">
        <f>substitute('Prompt Template'!$C$2,$AI$5,$AJ209)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&lt;prompt&gt;It's hard to create a prompt from so vague a task description&lt;/prompt&gt;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&lt;user_input&gt;It's hard to create a prompt from so vague a task description&lt;/user_input&gt;</v>
      </c>
      <c r="AL209" s="18">
        <f t="array" ref="AL209">index('Response Scoring'!$G:$G,match($A209,'Response Scoring'!$A:$A,0))</f>
        <v>0</v>
      </c>
      <c r="AM209" s="18">
        <f t="shared" si="15"/>
        <v>0</v>
      </c>
      <c r="AN209" s="18" t="str">
        <f>'Raw Data'!$AE205</f>
        <v>I don’t know how to create custom AI instructions</v>
      </c>
      <c r="AO209" s="18" t="s">
        <v>590</v>
      </c>
      <c r="AP209" s="21" t="str">
        <f>substitute('Prompt Template'!$D$2,$AN$5,$AO209)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09" s="18">
        <f t="array" ref="AQ209">index('Response Scoring'!$I:$I,match($A209,'Response Scoring'!$A:$A,0))</f>
        <v>0</v>
      </c>
      <c r="AR209" s="18">
        <f t="shared" si="16"/>
        <v>0</v>
      </c>
      <c r="AS209" s="24">
        <f t="shared" si="17"/>
        <v>0.495</v>
      </c>
      <c r="AT209" s="24">
        <f t="shared" si="18"/>
        <v>0.66</v>
      </c>
      <c r="AU209" s="18">
        <f t="shared" si="19"/>
        <v>9.623333333</v>
      </c>
      <c r="AV209" s="24">
        <f t="shared" si="20"/>
        <v>19.24666667</v>
      </c>
      <c r="AW209" s="18" t="str">
        <f t="shared" si="21"/>
        <v>AI Novice</v>
      </c>
      <c r="AX209" s="18" t="str">
        <f>'Raw Data'!AF205</f>
        <v>ChatGPT</v>
      </c>
      <c r="AY209" s="18" t="str">
        <f>'Raw Data'!AG205</f>
        <v>Yes</v>
      </c>
      <c r="AZ209" s="18" t="str">
        <f>'Raw Data'!AH205</f>
        <v/>
      </c>
      <c r="BA209" s="18" t="str">
        <f>'Raw Data'!AI205</f>
        <v/>
      </c>
      <c r="BB209" s="18" t="str">
        <f>'Raw Data'!AJ205</f>
        <v/>
      </c>
      <c r="BC209" s="18" t="str">
        <f>'Raw Data'!AK205</f>
        <v/>
      </c>
      <c r="BD209" s="18" t="str">
        <f>'Raw Data'!AL205</f>
        <v/>
      </c>
      <c r="BE209" s="18" t="str">
        <f>'Raw Data'!AM205</f>
        <v/>
      </c>
      <c r="BF209" s="18" t="str">
        <f>'Raw Data'!AN205</f>
        <v/>
      </c>
      <c r="BG209" s="18" t="str">
        <f>'Raw Data'!AO205</f>
        <v/>
      </c>
      <c r="BH209" s="18" t="str">
        <f>'Raw Data'!AP205</f>
        <v/>
      </c>
      <c r="BI209" s="18" t="str">
        <f>'Raw Data'!AQ205</f>
        <v/>
      </c>
      <c r="BJ209" s="18" t="str">
        <f>'Raw Data'!AR205</f>
        <v/>
      </c>
      <c r="BK209" s="18" t="str">
        <f>'Raw Data'!AS205</f>
        <v/>
      </c>
      <c r="BL209" s="18" t="str">
        <f>'Raw Data'!AT205</f>
        <v/>
      </c>
      <c r="BM209" s="18" t="str">
        <f>'Raw Data'!AU205</f>
        <v/>
      </c>
      <c r="BN209" s="18" t="str">
        <f>'Raw Data'!AV205</f>
        <v/>
      </c>
      <c r="BO209" s="18" t="str">
        <f>'Raw Data'!AW205</f>
        <v/>
      </c>
      <c r="BP209" s="18" t="str">
        <f>'Raw Data'!AX205</f>
        <v/>
      </c>
      <c r="BQ209" s="18" t="str">
        <f>'Raw Data'!AY205</f>
        <v/>
      </c>
      <c r="BR209" s="18" t="str">
        <f>'Raw Data'!AZ205</f>
        <v/>
      </c>
      <c r="BS209" s="18" t="str">
        <f>'Raw Data'!D205</f>
        <v/>
      </c>
      <c r="BT209" s="18" t="str">
        <f>'Raw Data'!E205</f>
        <v/>
      </c>
      <c r="BU209" s="18" t="str">
        <f>'Raw Data'!F205</f>
        <v>PerfectDraft</v>
      </c>
      <c r="BV209" s="25" t="str">
        <f>'Raw Data'!G205</f>
        <v>Tech</v>
      </c>
      <c r="BW209" s="25" t="str">
        <f t="shared" si="22"/>
        <v>#REF!</v>
      </c>
      <c r="BX209" s="25" t="str">
        <f>'Raw Data'!I205</f>
        <v>N/A</v>
      </c>
      <c r="BY209" s="18" t="str">
        <f>'Raw Data'!J205</f>
        <v/>
      </c>
      <c r="BZ209" s="18" t="str">
        <f>'Raw Data'!K205</f>
        <v/>
      </c>
      <c r="CA209" s="18" t="str">
        <f>'Raw Data'!L205</f>
        <v/>
      </c>
      <c r="CB209" s="18" t="str">
        <f>'Raw Data'!M205</f>
        <v/>
      </c>
      <c r="CC209" s="18" t="str">
        <f>'Raw Data'!N205</f>
        <v/>
      </c>
      <c r="CD209" s="25" t="str">
        <f>'Raw Data'!O205</f>
        <v>Andy Logan - PerfectDraft</v>
      </c>
      <c r="CE209" s="17" t="str">
        <f>'Raw Data'!P205</f>
        <v/>
      </c>
      <c r="CF209" s="17" t="str">
        <f>'Raw Data'!Q205</f>
        <v>Skeptic</v>
      </c>
    </row>
    <row r="210" ht="15.75" customHeight="1">
      <c r="A210" s="18">
        <f>'Raw Data'!$A206</f>
        <v>204</v>
      </c>
      <c r="B210" s="18" t="str">
        <f>'Raw Data'!$R206</f>
        <v>Daily</v>
      </c>
      <c r="C210" s="18">
        <f t="shared" si="1"/>
        <v>1</v>
      </c>
      <c r="D210" s="18" t="str">
        <f>'Raw Data'!$S206</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210" s="18">
        <f t="shared" si="2"/>
        <v>3</v>
      </c>
      <c r="F210" s="19">
        <f t="shared" si="3"/>
        <v>1</v>
      </c>
      <c r="G210" s="20" t="str">
        <f>'Raw Data'!T206</f>
        <v>I’ve built custom AI tools (CustomGPTs, Copilot Agents, Google Gems, Claude Projects) for repetitive tasks</v>
      </c>
      <c r="H210" s="18">
        <f t="shared" si="4"/>
        <v>0.75</v>
      </c>
      <c r="I210" s="18" t="str">
        <f>'Raw Data'!$U206</f>
        <v>Create a systematic process where AI handles data analysis and summary generation consistently</v>
      </c>
      <c r="J210" s="18">
        <f t="shared" si="5"/>
        <v>1</v>
      </c>
      <c r="K210" s="18" t="str">
        <f>'Raw Data'!$V206</f>
        <v>Research assistant to bottom out the details on the topic so I could prepare a solid presentation.</v>
      </c>
      <c r="L210" s="18" t="s">
        <v>836</v>
      </c>
      <c r="M210" s="21" t="str">
        <f>substitute('Prompt Template'!$A$2,$K$5,$L210)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assistant to bottom out the details on the topic so I could prepare a solid presentation.&lt;/user_input&gt;</v>
      </c>
      <c r="N210" s="18">
        <f t="array" ref="N210">index('Response Scoring'!$C:$C,match($A210,'Response Scoring'!$A:$A,0))</f>
        <v>1</v>
      </c>
      <c r="O210" s="19">
        <f t="shared" si="6"/>
        <v>0.3333333333</v>
      </c>
      <c r="P210" s="18" t="str">
        <f>'Raw Data'!$W206</f>
        <v>Code completion. Writing boilerplate code takes a long time, AI does it almost instantly and surprisingly accurately with the proper context</v>
      </c>
      <c r="Q210" s="18" t="s">
        <v>837</v>
      </c>
      <c r="R210" s="21" t="str">
        <f>substitute('Prompt Template'!$B$2,$P$5,$Q210)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completion. Writing boilerplate code takes a long time, AI does it almost instantly and surprisingly accurately with the proper context&lt;/user_input&gt;</v>
      </c>
      <c r="S210" s="18">
        <f t="array" ref="S210">index('Response Scoring'!$E:$E,match($A210,'Response Scoring'!$A:$A,0))</f>
        <v>2</v>
      </c>
      <c r="T210" s="19">
        <f t="shared" si="7"/>
        <v>0.6666666667</v>
      </c>
      <c r="U210" s="19">
        <f t="shared" si="8"/>
        <v>4.75</v>
      </c>
      <c r="V210" s="18" t="str">
        <f>'Raw Data'!$X206</f>
        <v>Analyzing presentation slides to evaluate both the visual design and written content for consistency</v>
      </c>
      <c r="W210" s="18">
        <f t="shared" si="9"/>
        <v>1</v>
      </c>
      <c r="X210" s="18" t="str">
        <f>'Raw Data'!$Y206</f>
        <v>Hallucinations (generating false or misleading information), Biases in answers, Data privacy concerns when information is shared with an LLM, Vulnerability to manipulation by bad actors</v>
      </c>
      <c r="Y210" s="22">
        <f t="shared" si="10"/>
        <v>1</v>
      </c>
      <c r="Z210" s="18" t="str">
        <f>'Raw Data'!$Z206</f>
        <v>Use secure company instances or enterprise plans when available, Only share information that you would be comfortable sharing internally with a colleague, Anonymize information by removing identifying details, Verify that the AI tool has SSL/HTTPS encryption before using it</v>
      </c>
      <c r="AA210" s="19">
        <f t="shared" si="11"/>
        <v>0</v>
      </c>
      <c r="AB210" s="18" t="str">
        <f>'Raw Data'!$AA206</f>
        <v>Always: I routinely cross-check AI outputs with reliable sources</v>
      </c>
      <c r="AC210" s="18">
        <f t="shared" si="12"/>
        <v>1</v>
      </c>
      <c r="AD210" s="18" t="str">
        <f>'Raw Data'!$AB206</f>
        <v>Cross-reference key claims with reliable external sources, Verify any calculations or data analysis independently, Use a different AI tool to review and verify the content</v>
      </c>
      <c r="AE210" s="18">
        <f t="shared" si="13"/>
        <v>0.75</v>
      </c>
      <c r="AF210" s="23">
        <v>6.3</v>
      </c>
      <c r="AG210" s="18" t="str">
        <f>'Raw Data'!$AC206</f>
        <v>Frequently: I systematically refine prompts until I’m satisfied</v>
      </c>
      <c r="AH210" s="18">
        <f t="shared" si="14"/>
        <v>1</v>
      </c>
      <c r="AI210" s="18" t="str">
        <f>'Raw Data'!$AD206</f>
        <v>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v>
      </c>
      <c r="AJ210" s="18" t="s">
        <v>838</v>
      </c>
      <c r="AK210" s="21" t="str">
        <f>substitute('Prompt Template'!$C$2,$AI$5,$AJ210)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concise.&lt;/user_input&gt;</v>
      </c>
      <c r="AL210" s="18">
        <f t="array" ref="AL210">index('Response Scoring'!$G:$G,match($A210,'Response Scoring'!$A:$A,0))</f>
        <v>3</v>
      </c>
      <c r="AM210" s="18">
        <f t="shared" si="15"/>
        <v>0.6</v>
      </c>
      <c r="AN210" s="18" t="str">
        <f>'Raw Data'!$AE206</f>
        <v>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v>
      </c>
      <c r="AO210" s="18" t="s">
        <v>839</v>
      </c>
      <c r="AP210" s="21" t="str">
        <f>substitute('Prompt Template'!$D$2,$AN$5,$AO210)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content.&lt;/user_input&gt;
</v>
      </c>
      <c r="AQ210" s="18">
        <f t="array" ref="AQ210">index('Response Scoring'!$I:$I,match($A210,'Response Scoring'!$A:$A,0))</f>
        <v>5</v>
      </c>
      <c r="AR210" s="18">
        <f t="shared" si="16"/>
        <v>1</v>
      </c>
      <c r="AS210" s="24">
        <f t="shared" si="17"/>
        <v>8.6</v>
      </c>
      <c r="AT210" s="24">
        <f t="shared" si="18"/>
        <v>6.8</v>
      </c>
      <c r="AU210" s="18">
        <f t="shared" si="19"/>
        <v>33</v>
      </c>
      <c r="AV210" s="24">
        <f t="shared" si="20"/>
        <v>66</v>
      </c>
      <c r="AW210" s="18" t="str">
        <f t="shared" si="21"/>
        <v>AI Practitioner</v>
      </c>
      <c r="AX210" s="18" t="str">
        <f>'Raw Data'!AF206</f>
        <v>ChatGPT, CoPilot</v>
      </c>
      <c r="AY210" s="18" t="str">
        <f>'Raw Data'!AG206</f>
        <v>Yes</v>
      </c>
      <c r="AZ210" s="18" t="str">
        <f>'Raw Data'!AH206</f>
        <v/>
      </c>
      <c r="BA210" s="18" t="str">
        <f>'Raw Data'!AI206</f>
        <v/>
      </c>
      <c r="BB210" s="18" t="str">
        <f>'Raw Data'!AJ206</f>
        <v/>
      </c>
      <c r="BC210" s="18" t="str">
        <f>'Raw Data'!AK206</f>
        <v/>
      </c>
      <c r="BD210" s="18" t="str">
        <f>'Raw Data'!AL206</f>
        <v/>
      </c>
      <c r="BE210" s="18" t="str">
        <f>'Raw Data'!AM206</f>
        <v/>
      </c>
      <c r="BF210" s="18" t="str">
        <f>'Raw Data'!AN206</f>
        <v/>
      </c>
      <c r="BG210" s="18" t="str">
        <f>'Raw Data'!AO206</f>
        <v/>
      </c>
      <c r="BH210" s="18" t="str">
        <f>'Raw Data'!AP206</f>
        <v/>
      </c>
      <c r="BI210" s="18" t="str">
        <f>'Raw Data'!AQ206</f>
        <v/>
      </c>
      <c r="BJ210" s="18" t="str">
        <f>'Raw Data'!AR206</f>
        <v/>
      </c>
      <c r="BK210" s="18" t="str">
        <f>'Raw Data'!AS206</f>
        <v/>
      </c>
      <c r="BL210" s="18" t="str">
        <f>'Raw Data'!AT206</f>
        <v/>
      </c>
      <c r="BM210" s="18" t="str">
        <f>'Raw Data'!AU206</f>
        <v/>
      </c>
      <c r="BN210" s="18" t="str">
        <f>'Raw Data'!AV206</f>
        <v/>
      </c>
      <c r="BO210" s="18" t="str">
        <f>'Raw Data'!AW206</f>
        <v/>
      </c>
      <c r="BP210" s="18" t="str">
        <f>'Raw Data'!AX206</f>
        <v/>
      </c>
      <c r="BQ210" s="18" t="str">
        <f>'Raw Data'!AY206</f>
        <v/>
      </c>
      <c r="BR210" s="18" t="str">
        <f>'Raw Data'!AZ206</f>
        <v/>
      </c>
      <c r="BS210" s="18" t="str">
        <f>'Raw Data'!D206</f>
        <v/>
      </c>
      <c r="BT210" s="18" t="str">
        <f>'Raw Data'!E206</f>
        <v/>
      </c>
      <c r="BU210" s="18" t="str">
        <f>'Raw Data'!F206</f>
        <v>PerfectDraft</v>
      </c>
      <c r="BV210" s="25" t="str">
        <f>'Raw Data'!G206</f>
        <v>PerfectDraft</v>
      </c>
      <c r="BW210" s="25" t="str">
        <f t="shared" si="22"/>
        <v>#REF!</v>
      </c>
      <c r="BX210" s="25" t="str">
        <f>'Raw Data'!I206</f>
        <v>Tech</v>
      </c>
      <c r="BY210" s="18" t="str">
        <f>'Raw Data'!J206</f>
        <v/>
      </c>
      <c r="BZ210" s="18" t="str">
        <f>'Raw Data'!K206</f>
        <v/>
      </c>
      <c r="CA210" s="18" t="str">
        <f>'Raw Data'!L206</f>
        <v>United Kingdom</v>
      </c>
      <c r="CB210" s="18" t="str">
        <f>'Raw Data'!M206</f>
        <v>Europe</v>
      </c>
      <c r="CC210" s="18" t="str">
        <f>'Raw Data'!N206</f>
        <v>AB InBev UK Limited</v>
      </c>
      <c r="CD210" s="25" t="str">
        <f>'Raw Data'!O206</f>
        <v>Andy Logan - PerfectDraft</v>
      </c>
      <c r="CE210" s="17" t="str">
        <f>'Raw Data'!P206</f>
        <v>Light User</v>
      </c>
      <c r="CF210" s="17" t="str">
        <f>'Raw Data'!Q206</f>
        <v>Weekly</v>
      </c>
    </row>
    <row r="211" ht="15.75" customHeight="1">
      <c r="A211" s="18">
        <f>'Raw Data'!$A207</f>
        <v>205</v>
      </c>
      <c r="B211" s="18" t="str">
        <f>'Raw Data'!$R207</f>
        <v>Several times a week</v>
      </c>
      <c r="C211" s="18">
        <f t="shared" si="1"/>
        <v>0.75</v>
      </c>
      <c r="D211" s="18" t="str">
        <f>'Raw Data'!$S207</f>
        <v>Writing or debugging code, scripts, or formulas</v>
      </c>
      <c r="E211" s="18">
        <f t="shared" si="2"/>
        <v>1</v>
      </c>
      <c r="F211" s="19">
        <f t="shared" si="3"/>
        <v>0.3333333333</v>
      </c>
      <c r="G211" s="20" t="str">
        <f>'Raw Data'!T207</f>
        <v>I create fresh prompts each time I use AI</v>
      </c>
      <c r="H211" s="18">
        <f t="shared" si="4"/>
        <v>0.25</v>
      </c>
      <c r="I211" s="18" t="str">
        <f>'Raw Data'!$U207</f>
        <v>Create a systematic process where AI handles data analysis and summary generation consistently</v>
      </c>
      <c r="J211" s="18">
        <f t="shared" si="5"/>
        <v>1</v>
      </c>
      <c r="K211" s="18" t="str">
        <f>'Raw Data'!$V207</f>
        <v>Research, review, analyse, distill and then construct the information into a presentation</v>
      </c>
      <c r="L211" s="18" t="s">
        <v>840</v>
      </c>
      <c r="M211" s="21" t="str">
        <f>substitute('Prompt Template'!$A$2,$K$5,$L211)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review, analyse, distill and then construct the information into a presentation&lt;/user_input&gt;</v>
      </c>
      <c r="N211" s="18">
        <f t="array" ref="N211">index('Response Scoring'!$C:$C,match($A211,'Response Scoring'!$A:$A,0))</f>
        <v>2</v>
      </c>
      <c r="O211" s="19">
        <f t="shared" si="6"/>
        <v>0.6666666667</v>
      </c>
      <c r="P211" s="18" t="str">
        <f>'Raw Data'!$W207</f>
        <v>I use Ai to recommend and review the my daily work and workflow</v>
      </c>
      <c r="Q211" s="18" t="s">
        <v>841</v>
      </c>
      <c r="R211" s="21" t="str">
        <f>substitute('Prompt Template'!$B$2,$P$5,$Q211)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recommend and review the my daily work and workflow&lt;/user_input&gt;</v>
      </c>
      <c r="S211" s="18">
        <f t="array" ref="S211">index('Response Scoring'!$E:$E,match($A211,'Response Scoring'!$A:$A,0))</f>
        <v>1</v>
      </c>
      <c r="T211" s="19">
        <f t="shared" si="7"/>
        <v>0.3333333333</v>
      </c>
      <c r="U211" s="19">
        <f t="shared" si="8"/>
        <v>3.333333333</v>
      </c>
      <c r="V211" s="18" t="str">
        <f>'Raw Data'!$X207</f>
        <v>Predicting next week’s stock market performance for investment decisions</v>
      </c>
      <c r="W211" s="18">
        <f t="shared" si="9"/>
        <v>0</v>
      </c>
      <c r="X211" s="18" t="str">
        <f>'Raw Data'!$Y207</f>
        <v>Hallucinations (generating false or misleading information), Biases in answers</v>
      </c>
      <c r="Y211" s="22">
        <f t="shared" si="10"/>
        <v>0.5</v>
      </c>
      <c r="Z211" s="18" t="str">
        <f>'Raw Data'!$Z207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11" s="19">
        <f t="shared" si="11"/>
        <v>0</v>
      </c>
      <c r="AB211" s="18" t="str">
        <f>'Raw Data'!$AA207</f>
        <v>Always: I routinely cross-check AI outputs with reliable sources</v>
      </c>
      <c r="AC211" s="18">
        <f t="shared" si="12"/>
        <v>1</v>
      </c>
      <c r="AD211" s="18" t="str">
        <f>'Raw Data'!$AB207</f>
        <v>Check if the response uses confident language and specific details, Cross-reference key claims with reliable external sources, Verify any calculations or data analysis independently, Ask the same AI tool to double-check its work for accuracy</v>
      </c>
      <c r="AE211" s="18">
        <f t="shared" si="13"/>
        <v>0</v>
      </c>
      <c r="AF211" s="23">
        <v>6.3</v>
      </c>
      <c r="AG211" s="18" t="str">
        <f>'Raw Data'!$AC207</f>
        <v>Frequently: I systematically refine prompts until I’m satisfied</v>
      </c>
      <c r="AH211" s="18">
        <f t="shared" si="14"/>
        <v>1</v>
      </c>
      <c r="AI211" s="18" t="str">
        <f>'Raw Data'!$AD207</f>
        <v>I'm presenting a new initiative to our executive team next week. They're data-driven and cost-conscious. Help me: 1) Build key arguments with supporting data, 2) Anticipate objections and responses, 3) Structure my presentation persuasively, 4) Identify needed supporting materials.</v>
      </c>
      <c r="AJ211" s="18" t="s">
        <v>842</v>
      </c>
      <c r="AK211" s="21" t="str">
        <f>substitute('Prompt Template'!$C$2,$AI$5,$AJ211)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new initiative to our executive team next week. They're data-driven and cost-conscious. Help me: 1) Build key arguments with supporting data, 2) Anticipate objections and responses, 3) Structure my presentation persuasively, 4) Identify needed supporting materials.&lt;/prompt&gt;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new initiative to our executive team next week. They're data-driven and cost-conscious. Help me: 1) Build key arguments with supporting data, 2) Anticipate objections and responses, 3) Structure my presentation persuasively, 4) Identify needed supporting materials.&lt;/user_input&gt;</v>
      </c>
      <c r="AL211" s="18">
        <f t="array" ref="AL211">index('Response Scoring'!$G:$G,match($A211,'Response Scoring'!$A:$A,0))</f>
        <v>4</v>
      </c>
      <c r="AM211" s="18">
        <f t="shared" si="15"/>
        <v>0.8</v>
      </c>
      <c r="AN211" s="18" t="str">
        <f>'Raw Data'!$AE207</f>
        <v>I don’t know how to create custom AI instructions</v>
      </c>
      <c r="AO211" s="18" t="s">
        <v>590</v>
      </c>
      <c r="AP211" s="21" t="str">
        <f>substitute('Prompt Template'!$D$2,$AN$5,$AO211)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1" s="18">
        <f t="array" ref="AQ211">index('Response Scoring'!$I:$I,match($A211,'Response Scoring'!$A:$A,0))</f>
        <v>0</v>
      </c>
      <c r="AR211" s="18">
        <f t="shared" si="16"/>
        <v>0</v>
      </c>
      <c r="AS211" s="24">
        <f t="shared" si="17"/>
        <v>4.3</v>
      </c>
      <c r="AT211" s="24">
        <f t="shared" si="18"/>
        <v>8.4</v>
      </c>
      <c r="AU211" s="18">
        <f t="shared" si="19"/>
        <v>21.56666667</v>
      </c>
      <c r="AV211" s="24">
        <f t="shared" si="20"/>
        <v>43.13333333</v>
      </c>
      <c r="AW211" s="18" t="str">
        <f t="shared" si="21"/>
        <v>AI Experimenter</v>
      </c>
      <c r="AX211" s="18" t="str">
        <f>'Raw Data'!AF207</f>
        <v>Claude</v>
      </c>
      <c r="AY211" s="18" t="str">
        <f>'Raw Data'!AG207</f>
        <v>No</v>
      </c>
      <c r="AZ211" s="18" t="str">
        <f>'Raw Data'!AH207</f>
        <v/>
      </c>
      <c r="BA211" s="18" t="str">
        <f>'Raw Data'!AI207</f>
        <v/>
      </c>
      <c r="BB211" s="18" t="str">
        <f>'Raw Data'!AJ207</f>
        <v/>
      </c>
      <c r="BC211" s="18" t="str">
        <f>'Raw Data'!AK207</f>
        <v/>
      </c>
      <c r="BD211" s="18" t="str">
        <f>'Raw Data'!AL207</f>
        <v/>
      </c>
      <c r="BE211" s="18" t="str">
        <f>'Raw Data'!AM207</f>
        <v/>
      </c>
      <c r="BF211" s="18" t="str">
        <f>'Raw Data'!AN207</f>
        <v/>
      </c>
      <c r="BG211" s="18" t="str">
        <f>'Raw Data'!AO207</f>
        <v/>
      </c>
      <c r="BH211" s="18" t="str">
        <f>'Raw Data'!AP207</f>
        <v/>
      </c>
      <c r="BI211" s="18" t="str">
        <f>'Raw Data'!AQ207</f>
        <v/>
      </c>
      <c r="BJ211" s="18" t="str">
        <f>'Raw Data'!AR207</f>
        <v/>
      </c>
      <c r="BK211" s="18" t="str">
        <f>'Raw Data'!AS207</f>
        <v/>
      </c>
      <c r="BL211" s="18" t="str">
        <f>'Raw Data'!AT207</f>
        <v/>
      </c>
      <c r="BM211" s="18" t="str">
        <f>'Raw Data'!AU207</f>
        <v/>
      </c>
      <c r="BN211" s="18" t="str">
        <f>'Raw Data'!AV207</f>
        <v/>
      </c>
      <c r="BO211" s="18" t="str">
        <f>'Raw Data'!AW207</f>
        <v/>
      </c>
      <c r="BP211" s="18" t="str">
        <f>'Raw Data'!AX207</f>
        <v/>
      </c>
      <c r="BQ211" s="18" t="str">
        <f>'Raw Data'!AY207</f>
        <v/>
      </c>
      <c r="BR211" s="18" t="str">
        <f>'Raw Data'!AZ207</f>
        <v/>
      </c>
      <c r="BS211" s="18" t="str">
        <f>'Raw Data'!D207</f>
        <v/>
      </c>
      <c r="BT211" s="18" t="str">
        <f>'Raw Data'!E207</f>
        <v/>
      </c>
      <c r="BU211" s="18" t="str">
        <f>'Raw Data'!F207</f>
        <v>PerfectDraft</v>
      </c>
      <c r="BV211" s="25" t="str">
        <f>'Raw Data'!G207</f>
        <v>Tech</v>
      </c>
      <c r="BW211" s="25" t="str">
        <f t="shared" si="22"/>
        <v>#REF!</v>
      </c>
      <c r="BX211" s="25" t="str">
        <f>'Raw Data'!I207</f>
        <v>N/A</v>
      </c>
      <c r="BY211" s="18" t="str">
        <f>'Raw Data'!J207</f>
        <v/>
      </c>
      <c r="BZ211" s="18" t="str">
        <f>'Raw Data'!K207</f>
        <v/>
      </c>
      <c r="CA211" s="18" t="str">
        <f>'Raw Data'!L207</f>
        <v/>
      </c>
      <c r="CB211" s="18" t="str">
        <f>'Raw Data'!M207</f>
        <v/>
      </c>
      <c r="CC211" s="18" t="str">
        <f>'Raw Data'!N207</f>
        <v/>
      </c>
      <c r="CD211" s="25" t="str">
        <f>'Raw Data'!O207</f>
        <v>Andy Logan - PerfectDraft</v>
      </c>
      <c r="CE211" s="17" t="str">
        <f>'Raw Data'!P207</f>
        <v/>
      </c>
      <c r="CF211" s="17" t="str">
        <f>'Raw Data'!Q207</f>
        <v>Monthly</v>
      </c>
    </row>
    <row r="212" ht="15.75" customHeight="1">
      <c r="A212" s="18">
        <f>'Raw Data'!$A208</f>
        <v>206</v>
      </c>
      <c r="B212" s="18" t="str">
        <f>'Raw Data'!$R208</f>
        <v>Daily</v>
      </c>
      <c r="C212" s="18">
        <f t="shared" si="1"/>
        <v>1</v>
      </c>
      <c r="D212" s="18" t="str">
        <f>'Raw Data'!$S208</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212" s="18">
        <f t="shared" si="2"/>
        <v>3</v>
      </c>
      <c r="F212" s="19">
        <f t="shared" si="3"/>
        <v>1</v>
      </c>
      <c r="G212" s="20" t="str">
        <f>'Raw Data'!T208</f>
        <v>I’ve built custom AI tools (CustomGPTs, Copilot Agents, Google Gems, Claude Projects) for repetitive tasks</v>
      </c>
      <c r="H212" s="18">
        <f t="shared" si="4"/>
        <v>0.75</v>
      </c>
      <c r="I212" s="18" t="str">
        <f>'Raw Data'!$U208</f>
        <v>Ask AI to write the summary after you’ve analyzed all the data</v>
      </c>
      <c r="J212" s="18">
        <f t="shared" si="5"/>
        <v>0.33</v>
      </c>
      <c r="K212" s="18" t="str">
        <f>'Raw Data'!$V208</f>
        <v>1. share to AI the context, audience and key information, 2. review the output, 3. adjust, 4. create the first draft, 5. challenge the output until I reach the satified level</v>
      </c>
      <c r="L212" s="18" t="s">
        <v>843</v>
      </c>
      <c r="M212" s="21" t="str">
        <f>substitute('Prompt Template'!$A$2,$K$5,$L212)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share to AI the context, audience and key information, 2. review the output, 3. adjust, 4. create the first draft, 5. challenge the output until I reach the satified level&lt;/user_input&gt;</v>
      </c>
      <c r="N212" s="18">
        <f t="array" ref="N212">index('Response Scoring'!$C:$C,match($A212,'Response Scoring'!$A:$A,0))</f>
        <v>2</v>
      </c>
      <c r="O212" s="19">
        <f t="shared" si="6"/>
        <v>0.6666666667</v>
      </c>
      <c r="P212" s="18" t="str">
        <f>'Raw Data'!$W208</f>
        <v>Completed analysis in 2 hours instead of 2 days.</v>
      </c>
      <c r="Q212" s="18" t="s">
        <v>844</v>
      </c>
      <c r="R212" s="21" t="str">
        <f>substitute('Prompt Template'!$B$2,$P$5,$Q212)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&lt;user_input&gt;Completed analysis in 2 hours instead of 2 days.&lt;/user_input&gt;</v>
      </c>
      <c r="S212" s="18">
        <f t="array" ref="S212">index('Response Scoring'!$E:$E,match($A212,'Response Scoring'!$A:$A,0))</f>
        <v>1</v>
      </c>
      <c r="T212" s="19">
        <f t="shared" si="7"/>
        <v>0.3333333333</v>
      </c>
      <c r="U212" s="19">
        <f t="shared" si="8"/>
        <v>4.08</v>
      </c>
      <c r="V212" s="18" t="str">
        <f>'Raw Data'!$X208</f>
        <v>Analyzing presentation slides to evaluate both the visual design and written content for consistency</v>
      </c>
      <c r="W212" s="18">
        <f t="shared" si="9"/>
        <v>1</v>
      </c>
      <c r="X212" s="18" t="str">
        <f>'Raw Data'!$Y208</f>
        <v>Hallucinations (generating false or misleading information), Biases in answers, Data privacy concerns when information is shared with an LLM</v>
      </c>
      <c r="Y212" s="22">
        <f t="shared" si="10"/>
        <v>0.75</v>
      </c>
      <c r="Z212" s="18" t="str">
        <f>'Raw Data'!$Z208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12" s="19">
        <f t="shared" si="11"/>
        <v>0</v>
      </c>
      <c r="AB212" s="18" t="str">
        <f>'Raw Data'!$AA208</f>
        <v>Always: I routinely cross-check AI outputs with reliable sources</v>
      </c>
      <c r="AC212" s="18">
        <f t="shared" si="12"/>
        <v>1</v>
      </c>
      <c r="AD212" s="18" t="str">
        <f>'Raw Data'!$AB208</f>
        <v>Use a different AI tool to review and verify the content, Cross-reference key claims with reliable external sources, Verify any calculations or data analysis independently</v>
      </c>
      <c r="AE212" s="18">
        <f t="shared" si="13"/>
        <v>0.75</v>
      </c>
      <c r="AF212" s="23">
        <v>6.3</v>
      </c>
      <c r="AG212" s="18" t="str">
        <f>'Raw Data'!$AC208</f>
        <v>Sometimes: I iterate 2–3 times to reach a good result</v>
      </c>
      <c r="AH212" s="18">
        <f t="shared" si="14"/>
        <v>0.67</v>
      </c>
      <c r="AI212" s="18" t="str">
        <f>'Raw Data'!$AD208</f>
        <v>Given you are X, taking in account this context Y and the following constraint, build up the agenda and key take-away for Z audience</v>
      </c>
      <c r="AJ212" s="18" t="s">
        <v>845</v>
      </c>
      <c r="AK212" s="21" t="str">
        <f>substitute('Prompt Template'!$C$2,$AI$5,$AJ212)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&lt;prompt&gt;Given you are X, taking in account this context Y and the following constraint, build up the agenda and key take-away for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&lt;user_input&gt;Given you are X, taking in account this context Y and the following constraint, build up the agenda and key take-away for Z audience&lt;/user_input&gt;</v>
      </c>
      <c r="AL212" s="18">
        <f t="array" ref="AL212">index('Response Scoring'!$G:$G,match($A212,'Response Scoring'!$A:$A,0))</f>
        <v>2</v>
      </c>
      <c r="AM212" s="18">
        <f t="shared" si="15"/>
        <v>0.4</v>
      </c>
      <c r="AN212" s="18" t="str">
        <f>'Raw Data'!$AE208</f>
        <v>I would ask GPT to create a prompt that I will review to create instructions for this custom GPT</v>
      </c>
      <c r="AO212" s="18" t="s">
        <v>846</v>
      </c>
      <c r="AP212" s="21" t="str">
        <f>substitute('Prompt Template'!$D$2,$AN$5,$AO212)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ask GPT to create a prompt that I will review to create instructions for this custom GPT&lt;/user_input&gt;
</v>
      </c>
      <c r="AQ212" s="18">
        <f t="array" ref="AQ212">index('Response Scoring'!$I:$I,match($A212,'Response Scoring'!$A:$A,0))</f>
        <v>1</v>
      </c>
      <c r="AR212" s="18">
        <f t="shared" si="16"/>
        <v>0.2</v>
      </c>
      <c r="AS212" s="24">
        <f t="shared" si="17"/>
        <v>3.405</v>
      </c>
      <c r="AT212" s="24">
        <f t="shared" si="18"/>
        <v>4.54</v>
      </c>
      <c r="AU212" s="18">
        <f t="shared" si="19"/>
        <v>21.27</v>
      </c>
      <c r="AV212" s="24">
        <f t="shared" si="20"/>
        <v>42.54</v>
      </c>
      <c r="AW212" s="18" t="str">
        <f t="shared" si="21"/>
        <v>AI Experimenter</v>
      </c>
      <c r="AX212" s="18" t="str">
        <f>'Raw Data'!AF208</f>
        <v>ChatGPT</v>
      </c>
      <c r="AY212" s="18" t="str">
        <f>'Raw Data'!AG208</f>
        <v>Yes</v>
      </c>
      <c r="AZ212" s="18" t="str">
        <f>'Raw Data'!AH208</f>
        <v/>
      </c>
      <c r="BA212" s="18" t="str">
        <f>'Raw Data'!AI208</f>
        <v/>
      </c>
      <c r="BB212" s="18" t="str">
        <f>'Raw Data'!AJ208</f>
        <v/>
      </c>
      <c r="BC212" s="18" t="str">
        <f>'Raw Data'!AK208</f>
        <v/>
      </c>
      <c r="BD212" s="18" t="str">
        <f>'Raw Data'!AL208</f>
        <v/>
      </c>
      <c r="BE212" s="18" t="str">
        <f>'Raw Data'!AM208</f>
        <v/>
      </c>
      <c r="BF212" s="18" t="str">
        <f>'Raw Data'!AN208</f>
        <v/>
      </c>
      <c r="BG212" s="18" t="str">
        <f>'Raw Data'!AO208</f>
        <v/>
      </c>
      <c r="BH212" s="18" t="str">
        <f>'Raw Data'!AP208</f>
        <v/>
      </c>
      <c r="BI212" s="18" t="str">
        <f>'Raw Data'!AQ208</f>
        <v/>
      </c>
      <c r="BJ212" s="18" t="str">
        <f>'Raw Data'!AR208</f>
        <v/>
      </c>
      <c r="BK212" s="18" t="str">
        <f>'Raw Data'!AS208</f>
        <v/>
      </c>
      <c r="BL212" s="18" t="str">
        <f>'Raw Data'!AT208</f>
        <v/>
      </c>
      <c r="BM212" s="18" t="str">
        <f>'Raw Data'!AU208</f>
        <v/>
      </c>
      <c r="BN212" s="18" t="str">
        <f>'Raw Data'!AV208</f>
        <v/>
      </c>
      <c r="BO212" s="18" t="str">
        <f>'Raw Data'!AW208</f>
        <v/>
      </c>
      <c r="BP212" s="18" t="str">
        <f>'Raw Data'!AX208</f>
        <v/>
      </c>
      <c r="BQ212" s="18" t="str">
        <f>'Raw Data'!AY208</f>
        <v/>
      </c>
      <c r="BR212" s="18" t="str">
        <f>'Raw Data'!AZ208</f>
        <v/>
      </c>
      <c r="BS212" s="18" t="str">
        <f>'Raw Data'!D208</f>
        <v/>
      </c>
      <c r="BT212" s="18" t="str">
        <f>'Raw Data'!E208</f>
        <v/>
      </c>
      <c r="BU212" s="18" t="str">
        <f>'Raw Data'!F208</f>
        <v>PerfectDraft</v>
      </c>
      <c r="BV212" s="25" t="str">
        <f>'Raw Data'!G208</f>
        <v>PerfectDraft</v>
      </c>
      <c r="BW212" s="25" t="str">
        <f t="shared" si="22"/>
        <v>#REF!</v>
      </c>
      <c r="BX212" s="25" t="str">
        <f>'Raw Data'!I208</f>
        <v>Product</v>
      </c>
      <c r="BY212" s="18" t="str">
        <f>'Raw Data'!J208</f>
        <v/>
      </c>
      <c r="BZ212" s="18" t="str">
        <f>'Raw Data'!K208</f>
        <v/>
      </c>
      <c r="CA212" s="18" t="str">
        <f>'Raw Data'!L208</f>
        <v>United Kingdom</v>
      </c>
      <c r="CB212" s="18" t="str">
        <f>'Raw Data'!M208</f>
        <v>Europe</v>
      </c>
      <c r="CC212" s="18" t="str">
        <f>'Raw Data'!N208</f>
        <v>AB InBev UK Limited</v>
      </c>
      <c r="CD212" s="25" t="str">
        <f>'Raw Data'!O208</f>
        <v>Andy Logan - PerfectDraft</v>
      </c>
      <c r="CE212" s="17" t="str">
        <f>'Raw Data'!P208</f>
        <v>Heavy User</v>
      </c>
      <c r="CF212" s="17" t="str">
        <f>'Raw Data'!Q208</f>
        <v>Daily</v>
      </c>
    </row>
    <row r="213" ht="15.75" customHeight="1">
      <c r="A213" s="18">
        <f>'Raw Data'!$A209</f>
        <v>207</v>
      </c>
      <c r="B213" s="18" t="str">
        <f>'Raw Data'!$R209</f>
        <v>Daily</v>
      </c>
      <c r="C213" s="18">
        <f t="shared" si="1"/>
        <v>1</v>
      </c>
      <c r="D213" s="18" t="str">
        <f>'Raw Data'!$S209</f>
        <v>Getting quick answers to specific questions or looking up information, Writing or debugging code, scripts, or formulas, Analyzing data or documents to extract insights or summaries, Brainstorming ideas, testing concepts, or getting feedback on my thinking, Creating first drafts of content from scratch (reports, proposals, marketing copy), Editing or improving text I’ve already written (emails, documents, presentations), Building custom prompts, templates, or workflows that I reuse regularly</v>
      </c>
      <c r="E213" s="18">
        <f t="shared" si="2"/>
        <v>3</v>
      </c>
      <c r="F213" s="19">
        <f t="shared" si="3"/>
        <v>1</v>
      </c>
      <c r="G213" s="20" t="str">
        <f>'Raw Data'!T209</f>
        <v>I maintain a library of prompts that I reuse frequently</v>
      </c>
      <c r="H213" s="18">
        <f t="shared" si="4"/>
        <v>0.5</v>
      </c>
      <c r="I213" s="18" t="str">
        <f>'Raw Data'!$U209</f>
        <v>Create a systematic process where AI handles data analysis and summary generation consistently</v>
      </c>
      <c r="J213" s="18">
        <f t="shared" si="5"/>
        <v>1</v>
      </c>
      <c r="K213" s="18" t="str">
        <f>'Raw Data'!$V209</f>
        <v>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v>
      </c>
      <c r="L213" s="18" t="s">
        <v>847</v>
      </c>
      <c r="M213" s="21" t="str">
        <f>substitute('Prompt Template'!$A$2,$K$5,$L213)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it.&lt;/user_input&gt;</v>
      </c>
      <c r="N213" s="18">
        <f t="array" ref="N213">index('Response Scoring'!$C:$C,match($A213,'Response Scoring'!$A:$A,0))</f>
        <v>3</v>
      </c>
      <c r="O213" s="19">
        <f t="shared" si="6"/>
        <v>1</v>
      </c>
      <c r="P213" s="18" t="str">
        <f>'Raw Data'!$W209</f>
        <v>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v>
      </c>
      <c r="Q213" s="18" t="s">
        <v>848</v>
      </c>
      <c r="R213" s="21" t="str">
        <f>substitute('Prompt Template'!$B$2,$P$5,$Q213)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quickly&lt;/user_input&gt;</v>
      </c>
      <c r="S213" s="18">
        <f t="array" ref="S213">index('Response Scoring'!$E:$E,match($A213,'Response Scoring'!$A:$A,0))</f>
        <v>2</v>
      </c>
      <c r="T213" s="19">
        <f t="shared" si="7"/>
        <v>0.6666666667</v>
      </c>
      <c r="U213" s="19">
        <f t="shared" si="8"/>
        <v>5.166666667</v>
      </c>
      <c r="V213" s="18" t="str">
        <f>'Raw Data'!$X209</f>
        <v>Analyzing presentation slides to evaluate both the visual design and written content for consistency</v>
      </c>
      <c r="W213" s="18">
        <f t="shared" si="9"/>
        <v>1</v>
      </c>
      <c r="X213" s="18" t="str">
        <f>'Raw Data'!$Y209</f>
        <v>Hallucinations (generating false or misleading information), Biases in answers, Data privacy concerns when information is shared with an LLM</v>
      </c>
      <c r="Y213" s="22">
        <f t="shared" si="10"/>
        <v>0.75</v>
      </c>
      <c r="Z213" s="18" t="str">
        <f>'Raw Data'!$Z209</f>
        <v>Only share information that you would be comfortable sharing internally with a colleague, Anonymize information by removing identifying details, Use secure company instances or enterprise plans when available</v>
      </c>
      <c r="AA213" s="19">
        <f t="shared" si="11"/>
        <v>1</v>
      </c>
      <c r="AB213" s="18" t="str">
        <f>'Raw Data'!$AA209</f>
        <v>Always: I routinely cross-check AI outputs with reliable sources</v>
      </c>
      <c r="AC213" s="18">
        <f t="shared" si="12"/>
        <v>1</v>
      </c>
      <c r="AD213" s="18" t="str">
        <f>'Raw Data'!$AB209</f>
        <v>Cross-reference key claims with reliable external sources, Verify any calculations or data analysis independently, Ask the same AI tool to double-check its work for accuracy, Use a different AI tool to review and verify the content</v>
      </c>
      <c r="AE213" s="18">
        <f t="shared" si="13"/>
        <v>1</v>
      </c>
      <c r="AF213" s="23">
        <v>6.3</v>
      </c>
      <c r="AG213" s="18" t="str">
        <f>'Raw Data'!$AC209</f>
        <v>Frequently: I systematically refine prompts until I’m satisfied</v>
      </c>
      <c r="AH213" s="18">
        <f t="shared" si="14"/>
        <v>1</v>
      </c>
      <c r="AI213" s="18" t="str">
        <f>'Raw Data'!$AD209</f>
        <v>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v>
      </c>
      <c r="AJ213" s="18" t="s">
        <v>849</v>
      </c>
      <c r="AK213" s="21" t="str">
        <f>substitute('Prompt Template'!$C$2,$AI$5,$AJ213)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initiative.&lt;/user_input&gt;</v>
      </c>
      <c r="AL213" s="18">
        <f t="array" ref="AL213">index('Response Scoring'!$G:$G,match($A213,'Response Scoring'!$A:$A,0))</f>
        <v>4</v>
      </c>
      <c r="AM213" s="18">
        <f t="shared" si="15"/>
        <v>0.8</v>
      </c>
      <c r="AN213" s="18" t="str">
        <f>'Raw Data'!$AE209</f>
        <v>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v>
      </c>
      <c r="AO213" s="18" t="s">
        <v>850</v>
      </c>
      <c r="AP213" s="21" t="str">
        <f>substitute('Prompt Template'!$D$2,$AN$5,$AO213)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language&lt;/user_input&gt;
</v>
      </c>
      <c r="AQ213" s="18">
        <f t="array" ref="AQ213">index('Response Scoring'!$I:$I,match($A213,'Response Scoring'!$A:$A,0))</f>
        <v>5</v>
      </c>
      <c r="AR213" s="18">
        <f t="shared" si="16"/>
        <v>1</v>
      </c>
      <c r="AS213" s="24">
        <f t="shared" si="17"/>
        <v>9.3</v>
      </c>
      <c r="AT213" s="24">
        <f t="shared" si="18"/>
        <v>8.4</v>
      </c>
      <c r="AU213" s="18">
        <f t="shared" si="19"/>
        <v>35.23333333</v>
      </c>
      <c r="AV213" s="24">
        <f t="shared" si="20"/>
        <v>70.46666667</v>
      </c>
      <c r="AW213" s="18" t="str">
        <f t="shared" si="21"/>
        <v>AI Practitioner</v>
      </c>
      <c r="AX213" s="18" t="str">
        <f>'Raw Data'!AF209</f>
        <v>ChatGPT, CoPilot, Gemini</v>
      </c>
      <c r="AY213" s="18" t="str">
        <f>'Raw Data'!AG209</f>
        <v>Yes</v>
      </c>
      <c r="AZ213" s="18" t="str">
        <f>'Raw Data'!AH209</f>
        <v/>
      </c>
      <c r="BA213" s="18" t="str">
        <f>'Raw Data'!AI209</f>
        <v/>
      </c>
      <c r="BB213" s="18" t="str">
        <f>'Raw Data'!AJ209</f>
        <v/>
      </c>
      <c r="BC213" s="18" t="str">
        <f>'Raw Data'!AK209</f>
        <v/>
      </c>
      <c r="BD213" s="18" t="str">
        <f>'Raw Data'!AL209</f>
        <v/>
      </c>
      <c r="BE213" s="18" t="str">
        <f>'Raw Data'!AM209</f>
        <v/>
      </c>
      <c r="BF213" s="18" t="str">
        <f>'Raw Data'!AN209</f>
        <v/>
      </c>
      <c r="BG213" s="18" t="str">
        <f>'Raw Data'!AO209</f>
        <v/>
      </c>
      <c r="BH213" s="18" t="str">
        <f>'Raw Data'!AP209</f>
        <v/>
      </c>
      <c r="BI213" s="18" t="str">
        <f>'Raw Data'!AQ209</f>
        <v/>
      </c>
      <c r="BJ213" s="18" t="str">
        <f>'Raw Data'!AR209</f>
        <v/>
      </c>
      <c r="BK213" s="18" t="str">
        <f>'Raw Data'!AS209</f>
        <v/>
      </c>
      <c r="BL213" s="18" t="str">
        <f>'Raw Data'!AT209</f>
        <v/>
      </c>
      <c r="BM213" s="18" t="str">
        <f>'Raw Data'!AU209</f>
        <v/>
      </c>
      <c r="BN213" s="18" t="str">
        <f>'Raw Data'!AV209</f>
        <v/>
      </c>
      <c r="BO213" s="18" t="str">
        <f>'Raw Data'!AW209</f>
        <v/>
      </c>
      <c r="BP213" s="18" t="str">
        <f>'Raw Data'!AX209</f>
        <v/>
      </c>
      <c r="BQ213" s="18" t="str">
        <f>'Raw Data'!AY209</f>
        <v/>
      </c>
      <c r="BR213" s="18" t="str">
        <f>'Raw Data'!AZ209</f>
        <v/>
      </c>
      <c r="BS213" s="18" t="str">
        <f>'Raw Data'!D209</f>
        <v/>
      </c>
      <c r="BT213" s="18" t="str">
        <f>'Raw Data'!E209</f>
        <v/>
      </c>
      <c r="BU213" s="18" t="str">
        <f>'Raw Data'!F209</f>
        <v>PerfectDraft</v>
      </c>
      <c r="BV213" s="25" t="str">
        <f>'Raw Data'!G209</f>
        <v>PerfectDraft</v>
      </c>
      <c r="BW213" s="25" t="str">
        <f t="shared" si="22"/>
        <v>#REF!</v>
      </c>
      <c r="BX213" s="25" t="str">
        <f>'Raw Data'!I209</f>
        <v>Tech</v>
      </c>
      <c r="BY213" s="18" t="str">
        <f>'Raw Data'!J209</f>
        <v/>
      </c>
      <c r="BZ213" s="18" t="str">
        <f>'Raw Data'!K209</f>
        <v/>
      </c>
      <c r="CA213" s="18" t="str">
        <f>'Raw Data'!L209</f>
        <v>United Kingdom</v>
      </c>
      <c r="CB213" s="18" t="str">
        <f>'Raw Data'!M209</f>
        <v>Europe</v>
      </c>
      <c r="CC213" s="18" t="str">
        <f>'Raw Data'!N209</f>
        <v>AB InBev UK Limited</v>
      </c>
      <c r="CD213" s="25" t="str">
        <f>'Raw Data'!O209</f>
        <v>Andy Logan - PerfectDraft</v>
      </c>
      <c r="CE213" s="17" t="str">
        <f>'Raw Data'!P209</f>
        <v>Heavy User</v>
      </c>
      <c r="CF213" s="17" t="str">
        <f>'Raw Data'!Q209</f>
        <v>Daily</v>
      </c>
    </row>
    <row r="214" ht="15.75" customHeight="1">
      <c r="A214" s="18">
        <f>'Raw Data'!$A210</f>
        <v>208</v>
      </c>
      <c r="B214" s="18" t="str">
        <f>'Raw Data'!$R210</f>
        <v>Daily</v>
      </c>
      <c r="C214" s="18">
        <f t="shared" si="1"/>
        <v>1</v>
      </c>
      <c r="D214" s="18" t="str">
        <f>'Raw Data'!$S210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214" s="18">
        <f t="shared" si="2"/>
        <v>3</v>
      </c>
      <c r="F214" s="19">
        <f t="shared" si="3"/>
        <v>1</v>
      </c>
      <c r="G214" s="20" t="str">
        <f>'Raw Data'!T210</f>
        <v>I’ve built custom AI tools (CustomGPTs, Copilot Agents, Google Gems, Claude Projects) for repetitive tasks</v>
      </c>
      <c r="H214" s="18">
        <f t="shared" si="4"/>
        <v>0.75</v>
      </c>
      <c r="I214" s="18" t="str">
        <f>'Raw Data'!$U210</f>
        <v>Create a systematic process where AI handles data analysis and summary generation consistently</v>
      </c>
      <c r="J214" s="18">
        <f t="shared" si="5"/>
        <v>1</v>
      </c>
      <c r="K214" s="18" t="str">
        <f>'Raw Data'!$V210</f>
        <v>analyse needs, prepare summarize</v>
      </c>
      <c r="L214" s="18" t="s">
        <v>851</v>
      </c>
      <c r="M214" s="21" t="str">
        <f>substitute('Prompt Template'!$A$2,$K$5,$L214)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&lt;user_input&gt;analyse needs, prepare summarize&lt;/user_input&gt;</v>
      </c>
      <c r="N214" s="18">
        <f t="array" ref="N214">index('Response Scoring'!$C:$C,match($A214,'Response Scoring'!$A:$A,0))</f>
        <v>1</v>
      </c>
      <c r="O214" s="19">
        <f t="shared" si="6"/>
        <v>0.3333333333</v>
      </c>
      <c r="P214" s="18" t="str">
        <f>'Raw Data'!$W210</f>
        <v>analyse csv with many datas and summarize it</v>
      </c>
      <c r="Q214" s="18" t="s">
        <v>852</v>
      </c>
      <c r="R214" s="21" t="str">
        <f>substitute('Prompt Template'!$B$2,$P$5,$Q214)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&lt;user_input&gt;analyse csv with many datas and summarize it&lt;/user_input&gt;</v>
      </c>
      <c r="S214" s="18">
        <f t="array" ref="S214">index('Response Scoring'!$E:$E,match($A214,'Response Scoring'!$A:$A,0))</f>
        <v>1</v>
      </c>
      <c r="T214" s="19">
        <f t="shared" si="7"/>
        <v>0.3333333333</v>
      </c>
      <c r="U214" s="19">
        <f t="shared" si="8"/>
        <v>4.416666667</v>
      </c>
      <c r="V214" s="18" t="str">
        <f>'Raw Data'!$X210</f>
        <v>Analyzing presentation slides to evaluate both the visual design and written content for consistency</v>
      </c>
      <c r="W214" s="18">
        <f t="shared" si="9"/>
        <v>1</v>
      </c>
      <c r="X214" s="18" t="str">
        <f>'Raw Data'!$Y210</f>
        <v>Hallucinations (generating false or misleading information), Biases in answers</v>
      </c>
      <c r="Y214" s="22">
        <f t="shared" si="10"/>
        <v>0.5</v>
      </c>
      <c r="Z214" s="18" t="str">
        <f>'Raw Data'!$Z210</f>
        <v>Anonymize information by removing identifying details, Use secure company instances or enterprise plans when available</v>
      </c>
      <c r="AA214" s="19">
        <f t="shared" si="11"/>
        <v>1</v>
      </c>
      <c r="AB214" s="18" t="str">
        <f>'Raw Data'!$AA210</f>
        <v>Rarely: I only verify if something doesn’t sound right</v>
      </c>
      <c r="AC214" s="18">
        <f t="shared" si="12"/>
        <v>0.33</v>
      </c>
      <c r="AD214" s="18" t="str">
        <f>'Raw Data'!$AB210</f>
        <v>Cross-reference key claims with reliable external sources</v>
      </c>
      <c r="AE214" s="18">
        <f t="shared" si="13"/>
        <v>0.25</v>
      </c>
      <c r="AF214" s="23">
        <v>6.3</v>
      </c>
      <c r="AG214" s="18" t="str">
        <f>'Raw Data'!$AC210</f>
        <v>Rarely: I only tweak the prompt if something feels obviously off</v>
      </c>
      <c r="AH214" s="18">
        <f t="shared" si="14"/>
        <v>0.33</v>
      </c>
      <c r="AI214" s="18" t="str">
        <f>'Raw Data'!$AD210</f>
        <v>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v>
      </c>
      <c r="AJ214" s="18" t="s">
        <v>853</v>
      </c>
      <c r="AK214" s="21" t="str">
        <f>substitute('Prompt Template'!$C$2,$AI$5,$AJ214)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starting.&lt;/user_input&gt;</v>
      </c>
      <c r="AL214" s="18">
        <f t="array" ref="AL214">index('Response Scoring'!$G:$G,match($A214,'Response Scoring'!$A:$A,0))</f>
        <v>5</v>
      </c>
      <c r="AM214" s="18">
        <f t="shared" si="15"/>
        <v>1</v>
      </c>
      <c r="AN214" s="18" t="str">
        <f>'Raw Data'!$AE210</f>
        <v>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v>
      </c>
      <c r="AO214" s="18" t="s">
        <v>854</v>
      </c>
      <c r="AP214" s="21" t="str">
        <f>substitute('Prompt Template'!$D$2,$AN$5,$AO214)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next.&lt;/user_input&gt;
</v>
      </c>
      <c r="AQ214" s="18">
        <f t="array" ref="AQ214">index('Response Scoring'!$I:$I,match($A214,'Response Scoring'!$A:$A,0))</f>
        <v>5</v>
      </c>
      <c r="AR214" s="18">
        <f t="shared" si="16"/>
        <v>1</v>
      </c>
      <c r="AS214" s="24">
        <f t="shared" si="17"/>
        <v>8.995</v>
      </c>
      <c r="AT214" s="24">
        <f t="shared" si="18"/>
        <v>8.66</v>
      </c>
      <c r="AU214" s="18">
        <f t="shared" si="19"/>
        <v>33.12333333</v>
      </c>
      <c r="AV214" s="24">
        <f t="shared" si="20"/>
        <v>66.24666667</v>
      </c>
      <c r="AW214" s="18" t="str">
        <f t="shared" si="21"/>
        <v>AI Practitioner</v>
      </c>
      <c r="AX214" s="18" t="str">
        <f>'Raw Data'!AF210</f>
        <v>ChatGPT</v>
      </c>
      <c r="AY214" s="18" t="str">
        <f>'Raw Data'!AG210</f>
        <v>Yes</v>
      </c>
      <c r="AZ214" s="18" t="str">
        <f>'Raw Data'!AH210</f>
        <v/>
      </c>
      <c r="BA214" s="18" t="str">
        <f>'Raw Data'!AI210</f>
        <v/>
      </c>
      <c r="BB214" s="18" t="str">
        <f>'Raw Data'!AJ210</f>
        <v/>
      </c>
      <c r="BC214" s="18" t="str">
        <f>'Raw Data'!AK210</f>
        <v/>
      </c>
      <c r="BD214" s="18" t="str">
        <f>'Raw Data'!AL210</f>
        <v/>
      </c>
      <c r="BE214" s="18" t="str">
        <f>'Raw Data'!AM210</f>
        <v/>
      </c>
      <c r="BF214" s="18" t="str">
        <f>'Raw Data'!AN210</f>
        <v/>
      </c>
      <c r="BG214" s="18" t="str">
        <f>'Raw Data'!AO210</f>
        <v/>
      </c>
      <c r="BH214" s="18" t="str">
        <f>'Raw Data'!AP210</f>
        <v/>
      </c>
      <c r="BI214" s="18" t="str">
        <f>'Raw Data'!AQ210</f>
        <v/>
      </c>
      <c r="BJ214" s="18" t="str">
        <f>'Raw Data'!AR210</f>
        <v/>
      </c>
      <c r="BK214" s="18" t="str">
        <f>'Raw Data'!AS210</f>
        <v/>
      </c>
      <c r="BL214" s="18" t="str">
        <f>'Raw Data'!AT210</f>
        <v/>
      </c>
      <c r="BM214" s="18" t="str">
        <f>'Raw Data'!AU210</f>
        <v/>
      </c>
      <c r="BN214" s="18" t="str">
        <f>'Raw Data'!AV210</f>
        <v/>
      </c>
      <c r="BO214" s="18" t="str">
        <f>'Raw Data'!AW210</f>
        <v/>
      </c>
      <c r="BP214" s="18" t="str">
        <f>'Raw Data'!AX210</f>
        <v/>
      </c>
      <c r="BQ214" s="18" t="str">
        <f>'Raw Data'!AY210</f>
        <v/>
      </c>
      <c r="BR214" s="18" t="str">
        <f>'Raw Data'!AZ210</f>
        <v/>
      </c>
      <c r="BS214" s="18" t="str">
        <f>'Raw Data'!D210</f>
        <v/>
      </c>
      <c r="BT214" s="18" t="str">
        <f>'Raw Data'!E210</f>
        <v/>
      </c>
      <c r="BU214" s="18" t="str">
        <f>'Raw Data'!F210</f>
        <v>PerfectDraft</v>
      </c>
      <c r="BV214" s="25" t="str">
        <f>'Raw Data'!G210</f>
        <v>PerfectDraft</v>
      </c>
      <c r="BW214" s="25" t="str">
        <f t="shared" si="22"/>
        <v>#REF!</v>
      </c>
      <c r="BX214" s="25" t="str">
        <f>'Raw Data'!I210</f>
        <v>Tech</v>
      </c>
      <c r="BY214" s="18" t="str">
        <f>'Raw Data'!J210</f>
        <v/>
      </c>
      <c r="BZ214" s="18" t="str">
        <f>'Raw Data'!K210</f>
        <v/>
      </c>
      <c r="CA214" s="18" t="str">
        <f>'Raw Data'!L210</f>
        <v>France</v>
      </c>
      <c r="CB214" s="18" t="str">
        <f>'Raw Data'!M210</f>
        <v>Europe</v>
      </c>
      <c r="CC214" s="18" t="str">
        <f>'Raw Data'!N210</f>
        <v>InBev France</v>
      </c>
      <c r="CD214" s="25" t="str">
        <f>'Raw Data'!O210</f>
        <v>Andy Logan - PerfectDraft</v>
      </c>
      <c r="CE214" s="17" t="str">
        <f>'Raw Data'!P210</f>
        <v>Medium User</v>
      </c>
      <c r="CF214" s="17" t="str">
        <f>'Raw Data'!Q210</f>
        <v>Weekly</v>
      </c>
    </row>
    <row r="215" ht="15.75" customHeight="1">
      <c r="A215" s="18">
        <f>'Raw Data'!$A211</f>
        <v>209</v>
      </c>
      <c r="B215" s="18" t="str">
        <f>'Raw Data'!$R211</f>
        <v>Daily</v>
      </c>
      <c r="C215" s="18">
        <f t="shared" si="1"/>
        <v>1</v>
      </c>
      <c r="D215" s="18" t="str">
        <f>'Raw Data'!$S211</f>
        <v>Writing or debugging code, scripts, or formulas, Analyzing data or documents to extract insights or summaries, Using AI for vibe coding to prototype solutions, apps, or products</v>
      </c>
      <c r="E215" s="18">
        <f t="shared" si="2"/>
        <v>3</v>
      </c>
      <c r="F215" s="19">
        <f t="shared" si="3"/>
        <v>1</v>
      </c>
      <c r="G215" s="20" t="str">
        <f>'Raw Data'!T211</f>
        <v>I’ve built custom AI tools (CustomGPTs, Copilot Agents, Google Gems, Claude Projects) for repetitive tasks</v>
      </c>
      <c r="H215" s="18">
        <f t="shared" si="4"/>
        <v>0.75</v>
      </c>
      <c r="I215" s="18" t="str">
        <f>'Raw Data'!$U211</f>
        <v>Create a systematic process where AI handles data analysis and summary generation consistently</v>
      </c>
      <c r="J215" s="18">
        <f t="shared" si="5"/>
        <v>1</v>
      </c>
      <c r="K215" s="18" t="str">
        <f>'Raw Data'!$V211</f>
        <v>- Use AI to define a plan
- Research using ChatGPT
- Summarize using ChatGPT
- Create a first draft and review manually while checking the source</v>
      </c>
      <c r="L215" s="18" t="s">
        <v>855</v>
      </c>
      <c r="M215" s="21" t="str">
        <f>substitute('Prompt Template'!$A$2,$K$5,$L215)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Use AI to define a plan
- Research using ChatGPT
- Summarize using ChatGPT
- Create a first draft and review manually while checking the source&lt;/user_input&gt;</v>
      </c>
      <c r="N215" s="18">
        <f t="array" ref="N215">index('Response Scoring'!$C:$C,match($A215,'Response Scoring'!$A:$A,0))</f>
        <v>2</v>
      </c>
      <c r="O215" s="19">
        <f t="shared" si="6"/>
        <v>0.6666666667</v>
      </c>
      <c r="P215" s="18" t="str">
        <f>'Raw Data'!$W211</f>
        <v>Debugging technical issues and drafting plans</v>
      </c>
      <c r="Q215" s="18" t="s">
        <v>856</v>
      </c>
      <c r="R215" s="21" t="str">
        <f>substitute('Prompt Template'!$B$2,$P$5,$Q215)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&lt;user_input&gt;Debugging technical issues and drafting plans&lt;/user_input&gt;</v>
      </c>
      <c r="S215" s="18">
        <f t="array" ref="S215">index('Response Scoring'!$E:$E,match($A215,'Response Scoring'!$A:$A,0))</f>
        <v>1</v>
      </c>
      <c r="T215" s="19">
        <f t="shared" si="7"/>
        <v>0.3333333333</v>
      </c>
      <c r="U215" s="19">
        <f t="shared" si="8"/>
        <v>4.75</v>
      </c>
      <c r="V215" s="18" t="str">
        <f>'Raw Data'!$X211</f>
        <v>Analyzing presentation slides to evaluate both the visual design and written content for consistency</v>
      </c>
      <c r="W215" s="18">
        <f t="shared" si="9"/>
        <v>1</v>
      </c>
      <c r="X215" s="18" t="str">
        <f>'Raw Data'!$Y211</f>
        <v>Hallucinations (generating false or misleading information), Data privacy concerns when information is shared with an LLM, Vulnerability to manipulation by bad actors</v>
      </c>
      <c r="Y215" s="22">
        <f t="shared" si="10"/>
        <v>0.75</v>
      </c>
      <c r="Z215" s="18" t="str">
        <f>'Raw Data'!$Z211</f>
        <v>Use secure company instances or enterprise plans when available, Verify that the AI tool has SSL/HTTPS encryption before using it</v>
      </c>
      <c r="AA215" s="19">
        <f t="shared" si="11"/>
        <v>0</v>
      </c>
      <c r="AB215" s="18" t="str">
        <f>'Raw Data'!$AA211</f>
        <v>Always: I routinely cross-check AI outputs with reliable sources</v>
      </c>
      <c r="AC215" s="18">
        <f t="shared" si="12"/>
        <v>1</v>
      </c>
      <c r="AD215" s="18" t="str">
        <f>'Raw Data'!$AB211</f>
        <v>Use a different AI tool to review and verify the content, Cross-reference key claims with reliable external sources, Verify any calculations or data analysis independently</v>
      </c>
      <c r="AE215" s="18">
        <f t="shared" si="13"/>
        <v>0.75</v>
      </c>
      <c r="AF215" s="23">
        <v>6.3</v>
      </c>
      <c r="AG215" s="18" t="str">
        <f>'Raw Data'!$AC211</f>
        <v>Sometimes: I iterate 2–3 times to reach a good result</v>
      </c>
      <c r="AH215" s="18">
        <f t="shared" si="14"/>
        <v>0.67</v>
      </c>
      <c r="AI215" s="18" t="str">
        <f>'Raw Data'!$AD211</f>
        <v>Help me prepare for a meeting where I’ll present a new initiative. Summarize the key points I should cover, suggest a clear structure for the presentation, list potential questions stakeholders might ask, and recommend data or evidence I should bring to support the proposal.</v>
      </c>
      <c r="AJ215" s="18" t="s">
        <v>857</v>
      </c>
      <c r="AK215" s="21" t="str">
        <f>substitute('Prompt Template'!$C$2,$AI$5,$AJ215)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Summarize the key points I should cover, suggest a clear structure for the presentation, list potential questions stakeholders might ask, and recommend data or evidence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Summarize the key points I should cover, suggest a clear structure for the presentation, list potential questions stakeholders might ask, and recommend data or evidence I should bring to support the proposal.&lt;/user_input&gt;</v>
      </c>
      <c r="AL215" s="18">
        <f t="array" ref="AL215">index('Response Scoring'!$G:$G,match($A215,'Response Scoring'!$A:$A,0))</f>
        <v>4</v>
      </c>
      <c r="AM215" s="18">
        <f t="shared" si="15"/>
        <v>0.8</v>
      </c>
      <c r="AN215" s="18" t="str">
        <f>'Raw Data'!$AE211</f>
        <v>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v>
      </c>
      <c r="AO215" s="18" t="s">
        <v>858</v>
      </c>
      <c r="AP215" s="21" t="str">
        <f>substitute('Prompt Template'!$D$2,$AN$5,$AO215)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email.&lt;/user_input&gt;
</v>
      </c>
      <c r="AQ215" s="18">
        <f t="array" ref="AQ215">index('Response Scoring'!$I:$I,match($A215,'Response Scoring'!$A:$A,0))</f>
        <v>5</v>
      </c>
      <c r="AR215" s="18">
        <f t="shared" si="16"/>
        <v>1</v>
      </c>
      <c r="AS215" s="24">
        <f t="shared" si="17"/>
        <v>8.805</v>
      </c>
      <c r="AT215" s="24">
        <f t="shared" si="18"/>
        <v>7.74</v>
      </c>
      <c r="AU215" s="18">
        <f t="shared" si="19"/>
        <v>33.41</v>
      </c>
      <c r="AV215" s="24">
        <f t="shared" si="20"/>
        <v>66.82</v>
      </c>
      <c r="AW215" s="18" t="str">
        <f t="shared" si="21"/>
        <v>AI Practitioner</v>
      </c>
      <c r="AX215" s="18" t="str">
        <f>'Raw Data'!AF211</f>
        <v>ChatGPT, CoPilot, Gemini, Claude</v>
      </c>
      <c r="AY215" s="18" t="str">
        <f>'Raw Data'!AG211</f>
        <v>Yes</v>
      </c>
      <c r="AZ215" s="18" t="str">
        <f>'Raw Data'!AH211</f>
        <v/>
      </c>
      <c r="BA215" s="18" t="str">
        <f>'Raw Data'!AI211</f>
        <v/>
      </c>
      <c r="BB215" s="18" t="str">
        <f>'Raw Data'!AJ211</f>
        <v/>
      </c>
      <c r="BC215" s="18" t="str">
        <f>'Raw Data'!AK211</f>
        <v/>
      </c>
      <c r="BD215" s="18" t="str">
        <f>'Raw Data'!AL211</f>
        <v/>
      </c>
      <c r="BE215" s="18" t="str">
        <f>'Raw Data'!AM211</f>
        <v/>
      </c>
      <c r="BF215" s="18" t="str">
        <f>'Raw Data'!AN211</f>
        <v/>
      </c>
      <c r="BG215" s="18" t="str">
        <f>'Raw Data'!AO211</f>
        <v/>
      </c>
      <c r="BH215" s="18" t="str">
        <f>'Raw Data'!AP211</f>
        <v/>
      </c>
      <c r="BI215" s="18" t="str">
        <f>'Raw Data'!AQ211</f>
        <v/>
      </c>
      <c r="BJ215" s="18" t="str">
        <f>'Raw Data'!AR211</f>
        <v/>
      </c>
      <c r="BK215" s="18" t="str">
        <f>'Raw Data'!AS211</f>
        <v/>
      </c>
      <c r="BL215" s="18" t="str">
        <f>'Raw Data'!AT211</f>
        <v/>
      </c>
      <c r="BM215" s="18" t="str">
        <f>'Raw Data'!AU211</f>
        <v/>
      </c>
      <c r="BN215" s="18" t="str">
        <f>'Raw Data'!AV211</f>
        <v/>
      </c>
      <c r="BO215" s="18" t="str">
        <f>'Raw Data'!AW211</f>
        <v/>
      </c>
      <c r="BP215" s="18" t="str">
        <f>'Raw Data'!AX211</f>
        <v/>
      </c>
      <c r="BQ215" s="18" t="str">
        <f>'Raw Data'!AY211</f>
        <v/>
      </c>
      <c r="BR215" s="18" t="str">
        <f>'Raw Data'!AZ211</f>
        <v/>
      </c>
      <c r="BS215" s="18" t="str">
        <f>'Raw Data'!D211</f>
        <v/>
      </c>
      <c r="BT215" s="18" t="str">
        <f>'Raw Data'!E211</f>
        <v/>
      </c>
      <c r="BU215" s="18" t="str">
        <f>'Raw Data'!F211</f>
        <v>PerfectDraft</v>
      </c>
      <c r="BV215" s="25" t="str">
        <f>'Raw Data'!G211</f>
        <v>PerfectDraft</v>
      </c>
      <c r="BW215" s="25" t="str">
        <f t="shared" si="22"/>
        <v>#REF!</v>
      </c>
      <c r="BX215" s="25" t="str">
        <f>'Raw Data'!I211</f>
        <v>Tech</v>
      </c>
      <c r="BY215" s="18" t="str">
        <f>'Raw Data'!J211</f>
        <v/>
      </c>
      <c r="BZ215" s="18" t="str">
        <f>'Raw Data'!K211</f>
        <v/>
      </c>
      <c r="CA215" s="18" t="str">
        <f>'Raw Data'!L211</f>
        <v>United Kingdom</v>
      </c>
      <c r="CB215" s="18" t="str">
        <f>'Raw Data'!M211</f>
        <v>Europe</v>
      </c>
      <c r="CC215" s="18" t="str">
        <f>'Raw Data'!N211</f>
        <v>AB InBev UK Limited</v>
      </c>
      <c r="CD215" s="25" t="str">
        <f>'Raw Data'!O211</f>
        <v>Andy Logan - PerfectDraft</v>
      </c>
      <c r="CE215" s="17" t="str">
        <f>'Raw Data'!P211</f>
        <v>Light User</v>
      </c>
      <c r="CF215" s="17" t="str">
        <f>'Raw Data'!Q211</f>
        <v>Weekly</v>
      </c>
    </row>
    <row r="216" ht="15.75" customHeight="1">
      <c r="A216" s="18">
        <f>'Raw Data'!$A212</f>
        <v>210</v>
      </c>
      <c r="B216" s="18" t="str">
        <f>'Raw Data'!$R212</f>
        <v>Daily</v>
      </c>
      <c r="C216" s="18">
        <f t="shared" si="1"/>
        <v>1</v>
      </c>
      <c r="D216" s="18" t="str">
        <f>'Raw Data'!$S212</f>
        <v>Getting quick answers to specific questions or looking up information, Writing or debugging code, scripts, or formulas</v>
      </c>
      <c r="E216" s="18">
        <f t="shared" si="2"/>
        <v>1</v>
      </c>
      <c r="F216" s="19">
        <f t="shared" si="3"/>
        <v>0.3333333333</v>
      </c>
      <c r="G216" s="20" t="str">
        <f>'Raw Data'!T212</f>
        <v>I create fresh prompts each time I use AI</v>
      </c>
      <c r="H216" s="18">
        <f t="shared" si="4"/>
        <v>0.25</v>
      </c>
      <c r="I216" s="18" t="str">
        <f>'Raw Data'!$U212</f>
        <v>I wouldn’t use AI for this task</v>
      </c>
      <c r="J216" s="18">
        <f t="shared" si="5"/>
        <v>0</v>
      </c>
      <c r="K216" s="18" t="str">
        <f>'Raw Data'!$V212</f>
        <v>I don't create presentations, just working code :)</v>
      </c>
      <c r="L216" s="18" t="s">
        <v>859</v>
      </c>
      <c r="M216" s="21" t="str">
        <f>substitute('Prompt Template'!$A$2,$K$5,$L216)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create presentations, just working code :)&lt;/user_input&gt;</v>
      </c>
      <c r="N216" s="18">
        <f t="array" ref="N216">index('Response Scoring'!$C:$C,match($A216,'Response Scoring'!$A:$A,0))</f>
        <v>0</v>
      </c>
      <c r="O216" s="19">
        <f t="shared" si="6"/>
        <v>0</v>
      </c>
      <c r="P216" s="18" t="str">
        <f>'Raw Data'!$W212</f>
        <v>get rough draft of solution that I need and improve with manually with AI auto complete</v>
      </c>
      <c r="Q216" s="18" t="s">
        <v>860</v>
      </c>
      <c r="R216" s="21" t="str">
        <f>substitute('Prompt Template'!$B$2,$P$5,$Q216)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&lt;user_input&gt;get rough draft of solution that I need and improve with manually with AI auto complete&lt;/user_input&gt;</v>
      </c>
      <c r="S216" s="18">
        <f t="array" ref="S216">index('Response Scoring'!$E:$E,match($A216,'Response Scoring'!$A:$A,0))</f>
        <v>1</v>
      </c>
      <c r="T216" s="19">
        <f t="shared" si="7"/>
        <v>0.3333333333</v>
      </c>
      <c r="U216" s="19">
        <f t="shared" si="8"/>
        <v>1.916666667</v>
      </c>
      <c r="V216" s="18" t="str">
        <f>'Raw Data'!$X212</f>
        <v>Providing real-time updates on breaking news events happening right now</v>
      </c>
      <c r="W216" s="18">
        <f t="shared" si="9"/>
        <v>0</v>
      </c>
      <c r="X216" s="18" t="str">
        <f>'Raw Data'!$Y212</f>
        <v>Data privacy concerns when information is shared with an LLM, Hallucinations (generating false or misleading information)</v>
      </c>
      <c r="Y216" s="22">
        <f t="shared" si="10"/>
        <v>0.5</v>
      </c>
      <c r="Z216" s="18" t="str">
        <f>'Raw Data'!$Z212</f>
        <v>Anonymize information by removing identifying details, Use secure company instances or enterprise plans when available, Verify that the AI tool has SSL/HTTPS encryption before using it</v>
      </c>
      <c r="AA216" s="19">
        <f t="shared" si="11"/>
        <v>0</v>
      </c>
      <c r="AB216" s="18" t="str">
        <f>'Raw Data'!$AA212</f>
        <v>Rarely: I only verify if something doesn’t sound right</v>
      </c>
      <c r="AC216" s="18">
        <f t="shared" si="12"/>
        <v>0.33</v>
      </c>
      <c r="AD216" s="18" t="str">
        <f>'Raw Data'!$AB212</f>
        <v>Verify any calculations or data analysis independently, Cross-reference key claims with reliable external sources</v>
      </c>
      <c r="AE216" s="18">
        <f t="shared" si="13"/>
        <v>0.5</v>
      </c>
      <c r="AF216" s="23">
        <v>6.3</v>
      </c>
      <c r="AG216" s="18" t="str">
        <f>'Raw Data'!$AC212</f>
        <v>Sometimes: I iterate 2–3 times to reach a good result</v>
      </c>
      <c r="AH216" s="18">
        <f t="shared" si="14"/>
        <v>0.67</v>
      </c>
      <c r="AI216" s="18" t="str">
        <f>'Raw Data'!$AD212</f>
        <v>I need agenda for a meeting where I will be proposing idea to my supervisors. The idea is to "some idea description", propose plan for the meeting I could use, be brief on points, I will ask for more details if needed.</v>
      </c>
      <c r="AJ216" s="18" t="s">
        <v>861</v>
      </c>
      <c r="AK216" s="21" t="str">
        <f>substitute('Prompt Template'!$C$2,$AI$5,$AJ216)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agenda for a meeting where I will be proposing idea to my supervisors. The idea is to "some idea description", propose plan for the meeting I could use, be brief on points, I will ask for more details if needed.&lt;/prompt&gt;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agenda for a meeting where I will be proposing idea to my supervisors. The idea is to "some idea description", propose plan for the meeting I could use, be brief on points, I will ask for more details if needed.&lt;/user_input&gt;</v>
      </c>
      <c r="AL216" s="18">
        <f t="array" ref="AL216">index('Response Scoring'!$G:$G,match($A216,'Response Scoring'!$A:$A,0))</f>
        <v>2</v>
      </c>
      <c r="AM216" s="18">
        <f t="shared" si="15"/>
        <v>0.4</v>
      </c>
      <c r="AN216" s="18" t="str">
        <f>'Raw Data'!$AE212</f>
        <v>I don’t know how to create custom AI instructions</v>
      </c>
      <c r="AO216" s="18" t="s">
        <v>590</v>
      </c>
      <c r="AP216" s="21" t="str">
        <f>substitute('Prompt Template'!$D$2,$AN$5,$AO216)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6" s="18">
        <f t="array" ref="AQ216">index('Response Scoring'!$I:$I,match($A216,'Response Scoring'!$A:$A,0))</f>
        <v>0</v>
      </c>
      <c r="AR216" s="18">
        <f t="shared" si="16"/>
        <v>0</v>
      </c>
      <c r="AS216" s="24">
        <f t="shared" si="17"/>
        <v>2.405</v>
      </c>
      <c r="AT216" s="24">
        <f t="shared" si="18"/>
        <v>4.54</v>
      </c>
      <c r="AU216" s="18">
        <f t="shared" si="19"/>
        <v>14.94333333</v>
      </c>
      <c r="AV216" s="24">
        <f t="shared" si="20"/>
        <v>29.88666667</v>
      </c>
      <c r="AW216" s="18" t="str">
        <f t="shared" si="21"/>
        <v>AI Experimenter</v>
      </c>
      <c r="AX216" s="18" t="str">
        <f>'Raw Data'!AF212</f>
        <v>CoPilot, Perplexity</v>
      </c>
      <c r="AY216" s="18" t="str">
        <f>'Raw Data'!AG212</f>
        <v>Yes</v>
      </c>
      <c r="AZ216" s="18" t="str">
        <f>'Raw Data'!AH212</f>
        <v/>
      </c>
      <c r="BA216" s="18" t="str">
        <f>'Raw Data'!AI212</f>
        <v/>
      </c>
      <c r="BB216" s="18" t="str">
        <f>'Raw Data'!AJ212</f>
        <v/>
      </c>
      <c r="BC216" s="18" t="str">
        <f>'Raw Data'!AK212</f>
        <v/>
      </c>
      <c r="BD216" s="18" t="str">
        <f>'Raw Data'!AL212</f>
        <v/>
      </c>
      <c r="BE216" s="18" t="str">
        <f>'Raw Data'!AM212</f>
        <v/>
      </c>
      <c r="BF216" s="18" t="str">
        <f>'Raw Data'!AN212</f>
        <v/>
      </c>
      <c r="BG216" s="18" t="str">
        <f>'Raw Data'!AO212</f>
        <v/>
      </c>
      <c r="BH216" s="18" t="str">
        <f>'Raw Data'!AP212</f>
        <v/>
      </c>
      <c r="BI216" s="18" t="str">
        <f>'Raw Data'!AQ212</f>
        <v/>
      </c>
      <c r="BJ216" s="18" t="str">
        <f>'Raw Data'!AR212</f>
        <v/>
      </c>
      <c r="BK216" s="18" t="str">
        <f>'Raw Data'!AS212</f>
        <v/>
      </c>
      <c r="BL216" s="18" t="str">
        <f>'Raw Data'!AT212</f>
        <v/>
      </c>
      <c r="BM216" s="18" t="str">
        <f>'Raw Data'!AU212</f>
        <v/>
      </c>
      <c r="BN216" s="18" t="str">
        <f>'Raw Data'!AV212</f>
        <v/>
      </c>
      <c r="BO216" s="18" t="str">
        <f>'Raw Data'!AW212</f>
        <v/>
      </c>
      <c r="BP216" s="18" t="str">
        <f>'Raw Data'!AX212</f>
        <v/>
      </c>
      <c r="BQ216" s="18" t="str">
        <f>'Raw Data'!AY212</f>
        <v/>
      </c>
      <c r="BR216" s="18" t="str">
        <f>'Raw Data'!AZ212</f>
        <v/>
      </c>
      <c r="BS216" s="18" t="str">
        <f>'Raw Data'!D212</f>
        <v/>
      </c>
      <c r="BT216" s="18" t="str">
        <f>'Raw Data'!E212</f>
        <v/>
      </c>
      <c r="BU216" s="18" t="str">
        <f>'Raw Data'!F212</f>
        <v>PerfectDraft</v>
      </c>
      <c r="BV216" s="25" t="str">
        <f>'Raw Data'!G212</f>
        <v>Tech</v>
      </c>
      <c r="BW216" s="25" t="str">
        <f t="shared" si="22"/>
        <v>#REF!</v>
      </c>
      <c r="BX216" s="25" t="str">
        <f>'Raw Data'!I212</f>
        <v>N/A</v>
      </c>
      <c r="BY216" s="18" t="str">
        <f>'Raw Data'!J212</f>
        <v/>
      </c>
      <c r="BZ216" s="18" t="str">
        <f>'Raw Data'!K212</f>
        <v/>
      </c>
      <c r="CA216" s="18" t="str">
        <f>'Raw Data'!L212</f>
        <v/>
      </c>
      <c r="CB216" s="18" t="str">
        <f>'Raw Data'!M212</f>
        <v/>
      </c>
      <c r="CC216" s="18" t="str">
        <f>'Raw Data'!N212</f>
        <v/>
      </c>
      <c r="CD216" s="25" t="str">
        <f>'Raw Data'!O212</f>
        <v>Andy Logan - PerfectDraft</v>
      </c>
      <c r="CE216" s="17" t="str">
        <f>'Raw Data'!P212</f>
        <v/>
      </c>
      <c r="CF216" s="17" t="str">
        <f>'Raw Data'!Q212</f>
        <v>No data found</v>
      </c>
    </row>
    <row r="217" ht="15.75" customHeight="1">
      <c r="A217" s="18">
        <f>'Raw Data'!$A213</f>
        <v>211</v>
      </c>
      <c r="B217" s="18" t="str">
        <f>'Raw Data'!$R213</f>
        <v>Daily</v>
      </c>
      <c r="C217" s="18">
        <f t="shared" si="1"/>
        <v>1</v>
      </c>
      <c r="D217" s="18" t="str">
        <f>'Raw Data'!$S213</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217" s="18">
        <f t="shared" si="2"/>
        <v>3</v>
      </c>
      <c r="F217" s="19">
        <f t="shared" si="3"/>
        <v>1</v>
      </c>
      <c r="G217" s="20" t="str">
        <f>'Raw Data'!T213</f>
        <v>I’ve built custom AI tools (CustomGPTs, Copilot Agents, Google Gems, Claude Projects) for repetitive tasks</v>
      </c>
      <c r="H217" s="18">
        <f t="shared" si="4"/>
        <v>0.75</v>
      </c>
      <c r="I217" s="18" t="str">
        <f>'Raw Data'!$U213</f>
        <v>Create a systematic process where AI handles data analysis and summary generation consistently</v>
      </c>
      <c r="J217" s="18">
        <f t="shared" si="5"/>
        <v>1</v>
      </c>
      <c r="K217" s="18" t="str">
        <f>'Raw Data'!$V213</f>
        <v>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v>
      </c>
      <c r="L217" s="18" t="s">
        <v>862</v>
      </c>
      <c r="M217" s="21" t="str">
        <f>substitute('Prompt Template'!$A$2,$K$5,$L217)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human.&lt;/user_input&gt;</v>
      </c>
      <c r="N217" s="18">
        <f t="array" ref="N217">index('Response Scoring'!$C:$C,match($A217,'Response Scoring'!$A:$A,0))</f>
        <v>2</v>
      </c>
      <c r="O217" s="19">
        <f t="shared" si="6"/>
        <v>0.6666666667</v>
      </c>
      <c r="P217" s="18" t="str">
        <f>'Raw Data'!$W213</f>
        <v>Speeding up interactions and testing with code, especially when working with less familiar libraries.</v>
      </c>
      <c r="Q217" s="18" t="s">
        <v>863</v>
      </c>
      <c r="R217" s="21" t="str">
        <f>substitute('Prompt Template'!$B$2,$P$5,$Q217)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&lt;user_input&gt;Speeding up interactions and testing with code, especially when working with less familiar libraries.&lt;/user_input&gt;</v>
      </c>
      <c r="S217" s="18">
        <f t="array" ref="S217">index('Response Scoring'!$E:$E,match($A217,'Response Scoring'!$A:$A,0))</f>
        <v>1</v>
      </c>
      <c r="T217" s="19">
        <f t="shared" si="7"/>
        <v>0.3333333333</v>
      </c>
      <c r="U217" s="19">
        <f t="shared" si="8"/>
        <v>4.75</v>
      </c>
      <c r="V217" s="18" t="str">
        <f>'Raw Data'!$X213</f>
        <v>Analyzing presentation slides to evaluate both the visual design and written content for consistency</v>
      </c>
      <c r="W217" s="18">
        <f t="shared" si="9"/>
        <v>1</v>
      </c>
      <c r="X217" s="18" t="str">
        <f>'Raw Data'!$Y213</f>
        <v>Vulnerability to manipulation by bad actors, Hallucinations (generating false or misleading information), Data privacy concerns when information is shared with an LLM, Biases in answers</v>
      </c>
      <c r="Y217" s="22">
        <f t="shared" si="10"/>
        <v>1</v>
      </c>
      <c r="Z217" s="18" t="str">
        <f>'Raw Data'!$Z213</f>
        <v>Verify that the AI tool has SSL/HTTPS encryption before using it, Use secure company instances or enterprise plans when available, Only share information that you would be comfortable sharing internally with a colleague, Anonymize information by removing identifying details</v>
      </c>
      <c r="AA217" s="19">
        <f t="shared" si="11"/>
        <v>0</v>
      </c>
      <c r="AB217" s="18" t="str">
        <f>'Raw Data'!$AA213</f>
        <v>Always: I routinely cross-check AI outputs with reliable sources</v>
      </c>
      <c r="AC217" s="18">
        <f t="shared" si="12"/>
        <v>1</v>
      </c>
      <c r="AD217" s="18" t="str">
        <f>'Raw Data'!$AB213</f>
        <v>Use a different AI tool to review and verify the content, Cross-reference key claims with reliable external sources, Verify any calculations or data analysis independently</v>
      </c>
      <c r="AE217" s="18">
        <f t="shared" si="13"/>
        <v>0.75</v>
      </c>
      <c r="AF217" s="23">
        <v>6.3</v>
      </c>
      <c r="AG217" s="18" t="str">
        <f>'Raw Data'!$AC213</f>
        <v>Frequently: I systematically refine prompts until I’m satisfied</v>
      </c>
      <c r="AH217" s="18">
        <f t="shared" si="14"/>
        <v>1</v>
      </c>
      <c r="AI217" s="18" t="str">
        <f>'Raw Data'!$AD213</f>
        <v>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v>
      </c>
      <c r="AJ217" s="18" t="s">
        <v>864</v>
      </c>
      <c r="AK217" s="21" t="str">
        <f>substitute('Prompt Template'!$C$2,$AI$5,$AJ217)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cover.&lt;/user_input&gt;</v>
      </c>
      <c r="AL217" s="18">
        <f t="array" ref="AL217">index('Response Scoring'!$G:$G,match($A217,'Response Scoring'!$A:$A,0))</f>
        <v>3</v>
      </c>
      <c r="AM217" s="18">
        <f t="shared" si="15"/>
        <v>0.6</v>
      </c>
      <c r="AN217" s="18" t="str">
        <f>'Raw Data'!$AE213</f>
        <v>I don't know how to create custom AI instructions.</v>
      </c>
      <c r="AO217" s="18" t="s">
        <v>865</v>
      </c>
      <c r="AP217" s="21" t="str">
        <f>substitute('Prompt Template'!$D$2,$AN$5,$AO217)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7" s="18">
        <f t="array" ref="AQ217">index('Response Scoring'!$I:$I,match($A217,'Response Scoring'!$A:$A,0))</f>
        <v>0</v>
      </c>
      <c r="AR217" s="18">
        <f t="shared" si="16"/>
        <v>0</v>
      </c>
      <c r="AS217" s="24">
        <f t="shared" si="17"/>
        <v>3.6</v>
      </c>
      <c r="AT217" s="24">
        <f t="shared" si="18"/>
        <v>6.8</v>
      </c>
      <c r="AU217" s="18">
        <f t="shared" si="19"/>
        <v>23</v>
      </c>
      <c r="AV217" s="24">
        <f t="shared" si="20"/>
        <v>46</v>
      </c>
      <c r="AW217" s="18" t="str">
        <f t="shared" si="21"/>
        <v>AI Experimenter</v>
      </c>
      <c r="AX217" s="18" t="str">
        <f>'Raw Data'!AF213</f>
        <v>ChatGPT, CoPilot</v>
      </c>
      <c r="AY217" s="18" t="str">
        <f>'Raw Data'!AG213</f>
        <v>Yes</v>
      </c>
      <c r="AZ217" s="18" t="str">
        <f>'Raw Data'!AH213</f>
        <v/>
      </c>
      <c r="BA217" s="18" t="str">
        <f>'Raw Data'!AI213</f>
        <v/>
      </c>
      <c r="BB217" s="18" t="str">
        <f>'Raw Data'!AJ213</f>
        <v/>
      </c>
      <c r="BC217" s="18" t="str">
        <f>'Raw Data'!AK213</f>
        <v/>
      </c>
      <c r="BD217" s="18" t="str">
        <f>'Raw Data'!AL213</f>
        <v/>
      </c>
      <c r="BE217" s="18" t="str">
        <f>'Raw Data'!AM213</f>
        <v/>
      </c>
      <c r="BF217" s="18" t="str">
        <f>'Raw Data'!AN213</f>
        <v/>
      </c>
      <c r="BG217" s="18" t="str">
        <f>'Raw Data'!AO213</f>
        <v/>
      </c>
      <c r="BH217" s="18" t="str">
        <f>'Raw Data'!AP213</f>
        <v/>
      </c>
      <c r="BI217" s="18" t="str">
        <f>'Raw Data'!AQ213</f>
        <v/>
      </c>
      <c r="BJ217" s="18" t="str">
        <f>'Raw Data'!AR213</f>
        <v/>
      </c>
      <c r="BK217" s="18" t="str">
        <f>'Raw Data'!AS213</f>
        <v/>
      </c>
      <c r="BL217" s="18" t="str">
        <f>'Raw Data'!AT213</f>
        <v/>
      </c>
      <c r="BM217" s="18" t="str">
        <f>'Raw Data'!AU213</f>
        <v/>
      </c>
      <c r="BN217" s="18" t="str">
        <f>'Raw Data'!AV213</f>
        <v/>
      </c>
      <c r="BO217" s="18" t="str">
        <f>'Raw Data'!AW213</f>
        <v/>
      </c>
      <c r="BP217" s="18" t="str">
        <f>'Raw Data'!AX213</f>
        <v/>
      </c>
      <c r="BQ217" s="18" t="str">
        <f>'Raw Data'!AY213</f>
        <v/>
      </c>
      <c r="BR217" s="18" t="str">
        <f>'Raw Data'!AZ213</f>
        <v/>
      </c>
      <c r="BS217" s="18" t="str">
        <f>'Raw Data'!D213</f>
        <v/>
      </c>
      <c r="BT217" s="18" t="str">
        <f>'Raw Data'!E213</f>
        <v/>
      </c>
      <c r="BU217" s="18" t="str">
        <f>'Raw Data'!F213</f>
        <v>PerfectDraft</v>
      </c>
      <c r="BV217" s="25" t="str">
        <f>'Raw Data'!G213</f>
        <v>Tech</v>
      </c>
      <c r="BW217" s="25" t="str">
        <f t="shared" si="22"/>
        <v>#REF!</v>
      </c>
      <c r="BX217" s="25" t="str">
        <f>'Raw Data'!I213</f>
        <v>N/A</v>
      </c>
      <c r="BY217" s="18" t="str">
        <f>'Raw Data'!J213</f>
        <v/>
      </c>
      <c r="BZ217" s="18" t="str">
        <f>'Raw Data'!K213</f>
        <v/>
      </c>
      <c r="CA217" s="18" t="str">
        <f>'Raw Data'!L213</f>
        <v/>
      </c>
      <c r="CB217" s="18" t="str">
        <f>'Raw Data'!M213</f>
        <v/>
      </c>
      <c r="CC217" s="18" t="str">
        <f>'Raw Data'!N213</f>
        <v/>
      </c>
      <c r="CD217" s="25" t="str">
        <f>'Raw Data'!O213</f>
        <v>Andy Logan - PerfectDraft</v>
      </c>
      <c r="CE217" s="17" t="str">
        <f>'Raw Data'!P213</f>
        <v/>
      </c>
      <c r="CF217" s="17" t="str">
        <f>'Raw Data'!Q213</f>
        <v>No data found</v>
      </c>
    </row>
    <row r="218" ht="15.75" customHeight="1">
      <c r="A218" s="18">
        <f>'Raw Data'!$A214</f>
        <v>212</v>
      </c>
      <c r="B218" s="18" t="str">
        <f>'Raw Data'!$R214</f>
        <v>A few times a month</v>
      </c>
      <c r="C218" s="18">
        <f t="shared" si="1"/>
        <v>0.25</v>
      </c>
      <c r="D218" s="18" t="str">
        <f>'Raw Data'!$S214</f>
        <v>Getting quick answers to specific questions or looking up information, Writing or debugging code, scripts, or formulas, Creating first drafts of content from scratch (reports, proposals, marketing copy)</v>
      </c>
      <c r="E218" s="18">
        <f t="shared" si="2"/>
        <v>2</v>
      </c>
      <c r="F218" s="19">
        <f t="shared" si="3"/>
        <v>0.6666666667</v>
      </c>
      <c r="G218" s="20" t="str">
        <f>'Raw Data'!T214</f>
        <v>I create fresh prompts each time I use AI</v>
      </c>
      <c r="H218" s="18">
        <f t="shared" si="4"/>
        <v>0.25</v>
      </c>
      <c r="I218" s="18" t="str">
        <f>'Raw Data'!$U214</f>
        <v>Ask AI to write the summary after you’ve analyzed all the data</v>
      </c>
      <c r="J218" s="18">
        <f t="shared" si="5"/>
        <v>0.33</v>
      </c>
      <c r="K218" s="18" t="str">
        <f>'Raw Data'!$V214</f>
        <v>First : use AI to refine this topic
Second : use AI to collect/refine data
Third : use AI to give me insights about this data
All of that with personal check at each steps</v>
      </c>
      <c r="L218" s="18" t="s">
        <v>866</v>
      </c>
      <c r="M218" s="21" t="str">
        <f>substitute('Prompt Template'!$A$2,$K$5,$L218)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 use AI to refine this topic
Second : use AI to collect/refine data
Third : use AI to give me insights about this data
All of that with personal check at each steps&lt;/user_input&gt;</v>
      </c>
      <c r="N218" s="18">
        <f t="array" ref="N218">index('Response Scoring'!$C:$C,match($A218,'Response Scoring'!$A:$A,0))</f>
        <v>2</v>
      </c>
      <c r="O218" s="19">
        <f t="shared" si="6"/>
        <v>0.6666666667</v>
      </c>
      <c r="P218" s="18" t="str">
        <f>'Raw Data'!$W214</f>
        <v>I use AI to use better some tools I need. I also used it to help me correct or improve code I was writing. Sometime I use it to help me redact articles and find inspirition.</v>
      </c>
      <c r="Q218" s="18" t="s">
        <v>867</v>
      </c>
      <c r="R218" s="21" t="str">
        <f>substitute('Prompt Template'!$B$2,$P$5,$Q218)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use better some tools I need. I also used it to help me correct or improve code I was writing. Sometime I use it to help me redact articles and find inspirition.&lt;/user_input&gt;</v>
      </c>
      <c r="S218" s="18">
        <f t="array" ref="S218">index('Response Scoring'!$E:$E,match($A218,'Response Scoring'!$A:$A,0))</f>
        <v>1</v>
      </c>
      <c r="T218" s="19">
        <f t="shared" si="7"/>
        <v>0.3333333333</v>
      </c>
      <c r="U218" s="19">
        <f t="shared" si="8"/>
        <v>2.496666667</v>
      </c>
      <c r="V218" s="18" t="str">
        <f>'Raw Data'!$X214</f>
        <v>Analyzing presentation slides to evaluate both the visual design and written content for consistency</v>
      </c>
      <c r="W218" s="18">
        <f t="shared" si="9"/>
        <v>1</v>
      </c>
      <c r="X218" s="18" t="str">
        <f>'Raw Data'!$Y214</f>
        <v>Hallucinations (generating false or misleading information), Biases in answers, Data privacy concerns when information is shared with an LLM, Vulnerability to manipulation by bad actors</v>
      </c>
      <c r="Y218" s="22">
        <f t="shared" si="10"/>
        <v>1</v>
      </c>
      <c r="Z218" s="18" t="str">
        <f>'Raw Data'!$Z214</f>
        <v>Anonymize information by removing identifying details, Use secure company instances or enterprise plans when available</v>
      </c>
      <c r="AA218" s="19">
        <f t="shared" si="11"/>
        <v>1</v>
      </c>
      <c r="AB218" s="18" t="str">
        <f>'Raw Data'!$AA214</f>
        <v>Always: I routinely cross-check AI outputs with reliable sources</v>
      </c>
      <c r="AC218" s="18">
        <f t="shared" si="12"/>
        <v>1</v>
      </c>
      <c r="AD218" s="18" t="str">
        <f>'Raw Data'!$AB214</f>
        <v>Cross-reference key claims with reliable external sources, Use a different AI tool to review and verify the content</v>
      </c>
      <c r="AE218" s="18">
        <f t="shared" si="13"/>
        <v>0.5</v>
      </c>
      <c r="AF218" s="23">
        <v>6.3</v>
      </c>
      <c r="AG218" s="18" t="str">
        <f>'Raw Data'!$AC214</f>
        <v>Frequently: I systematically refine prompts until I’m satisfied</v>
      </c>
      <c r="AH218" s="18">
        <f t="shared" si="14"/>
        <v>1</v>
      </c>
      <c r="AI218" s="18" t="str">
        <f>'Raw Data'!$AD214</f>
        <v>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v>
      </c>
      <c r="AJ218" s="18" t="s">
        <v>868</v>
      </c>
      <c r="AK218" s="21" t="str">
        <f>substitute('Prompt Template'!$C$2,$AI$5,$AJ218)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decision-making.&lt;/user_input&gt;</v>
      </c>
      <c r="AL218" s="18">
        <f t="array" ref="AL218">index('Response Scoring'!$G:$G,match($A218,'Response Scoring'!$A:$A,0))</f>
        <v>4</v>
      </c>
      <c r="AM218" s="18">
        <f t="shared" si="15"/>
        <v>0.8</v>
      </c>
      <c r="AN218" s="18" t="str">
        <f>'Raw Data'!$AE214</f>
        <v>I don’t know how to create custom AI instructions</v>
      </c>
      <c r="AO218" s="18" t="s">
        <v>590</v>
      </c>
      <c r="AP218" s="21" t="str">
        <f>substitute('Prompt Template'!$D$2,$AN$5,$AO218)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8" s="18">
        <f t="array" ref="AQ218">index('Response Scoring'!$I:$I,match($A218,'Response Scoring'!$A:$A,0))</f>
        <v>0</v>
      </c>
      <c r="AR218" s="18">
        <f t="shared" si="16"/>
        <v>0</v>
      </c>
      <c r="AS218" s="24">
        <f t="shared" si="17"/>
        <v>4.3</v>
      </c>
      <c r="AT218" s="24">
        <f t="shared" si="18"/>
        <v>8.4</v>
      </c>
      <c r="AU218" s="18">
        <f t="shared" si="19"/>
        <v>19.89333333</v>
      </c>
      <c r="AV218" s="24">
        <f t="shared" si="20"/>
        <v>39.78666667</v>
      </c>
      <c r="AW218" s="18" t="str">
        <f t="shared" si="21"/>
        <v>AI Experimenter</v>
      </c>
      <c r="AX218" s="18" t="str">
        <f>'Raw Data'!AF214</f>
        <v>ChatGPT</v>
      </c>
      <c r="AY218" s="18" t="str">
        <f>'Raw Data'!AG214</f>
        <v>No</v>
      </c>
      <c r="AZ218" s="18" t="str">
        <f>'Raw Data'!AH214</f>
        <v/>
      </c>
      <c r="BA218" s="18" t="str">
        <f>'Raw Data'!AI214</f>
        <v/>
      </c>
      <c r="BB218" s="18" t="str">
        <f>'Raw Data'!AJ214</f>
        <v/>
      </c>
      <c r="BC218" s="18" t="str">
        <f>'Raw Data'!AK214</f>
        <v/>
      </c>
      <c r="BD218" s="18" t="str">
        <f>'Raw Data'!AL214</f>
        <v/>
      </c>
      <c r="BE218" s="18" t="str">
        <f>'Raw Data'!AM214</f>
        <v/>
      </c>
      <c r="BF218" s="18" t="str">
        <f>'Raw Data'!AN214</f>
        <v/>
      </c>
      <c r="BG218" s="18" t="str">
        <f>'Raw Data'!AO214</f>
        <v/>
      </c>
      <c r="BH218" s="18" t="str">
        <f>'Raw Data'!AP214</f>
        <v/>
      </c>
      <c r="BI218" s="18" t="str">
        <f>'Raw Data'!AQ214</f>
        <v/>
      </c>
      <c r="BJ218" s="18" t="str">
        <f>'Raw Data'!AR214</f>
        <v/>
      </c>
      <c r="BK218" s="18" t="str">
        <f>'Raw Data'!AS214</f>
        <v/>
      </c>
      <c r="BL218" s="18" t="str">
        <f>'Raw Data'!AT214</f>
        <v/>
      </c>
      <c r="BM218" s="18" t="str">
        <f>'Raw Data'!AU214</f>
        <v/>
      </c>
      <c r="BN218" s="18" t="str">
        <f>'Raw Data'!AV214</f>
        <v/>
      </c>
      <c r="BO218" s="18" t="str">
        <f>'Raw Data'!AW214</f>
        <v/>
      </c>
      <c r="BP218" s="18" t="str">
        <f>'Raw Data'!AX214</f>
        <v/>
      </c>
      <c r="BQ218" s="18" t="str">
        <f>'Raw Data'!AY214</f>
        <v/>
      </c>
      <c r="BR218" s="18" t="str">
        <f>'Raw Data'!AZ214</f>
        <v/>
      </c>
      <c r="BS218" s="18" t="str">
        <f>'Raw Data'!D214</f>
        <v/>
      </c>
      <c r="BT218" s="18" t="str">
        <f>'Raw Data'!E214</f>
        <v/>
      </c>
      <c r="BU218" s="18" t="str">
        <f>'Raw Data'!F214</f>
        <v>PerfectDraft</v>
      </c>
      <c r="BV218" s="25" t="str">
        <f>'Raw Data'!G214</f>
        <v>Data</v>
      </c>
      <c r="BW218" s="25" t="str">
        <f t="shared" si="22"/>
        <v>#REF!</v>
      </c>
      <c r="BX218" s="25" t="str">
        <f>'Raw Data'!I214</f>
        <v>N/A</v>
      </c>
      <c r="BY218" s="18" t="str">
        <f>'Raw Data'!J214</f>
        <v/>
      </c>
      <c r="BZ218" s="18" t="str">
        <f>'Raw Data'!K214</f>
        <v/>
      </c>
      <c r="CA218" s="18" t="str">
        <f>'Raw Data'!L214</f>
        <v/>
      </c>
      <c r="CB218" s="18" t="str">
        <f>'Raw Data'!M214</f>
        <v/>
      </c>
      <c r="CC218" s="18" t="str">
        <f>'Raw Data'!N214</f>
        <v/>
      </c>
      <c r="CD218" s="25" t="str">
        <f>'Raw Data'!O214</f>
        <v>Andy Logan - PerfectDraft</v>
      </c>
      <c r="CE218" s="17" t="str">
        <f>'Raw Data'!P214</f>
        <v/>
      </c>
      <c r="CF218" s="17" t="str">
        <f>'Raw Data'!Q214</f>
        <v>Not invited</v>
      </c>
    </row>
    <row r="219" ht="15.75" customHeight="1">
      <c r="A219" s="18">
        <f>'Raw Data'!$A215</f>
        <v>213</v>
      </c>
      <c r="B219" s="18" t="str">
        <f>'Raw Data'!$R215</f>
        <v>Daily</v>
      </c>
      <c r="C219" s="18">
        <f t="shared" si="1"/>
        <v>1</v>
      </c>
      <c r="D219" s="18" t="str">
        <f>'Raw Data'!$S215</f>
        <v>Analyzing data or documents to extract insights or summaries, Brainstorming ideas, testing concepts, or getting feedback on my thinking, Building custom prompts, templates, or workflows that I reuse regularly, Creating first drafts of content from scratch (reports, proposals, marketing copy)</v>
      </c>
      <c r="E219" s="18">
        <f t="shared" si="2"/>
        <v>3</v>
      </c>
      <c r="F219" s="19">
        <f t="shared" si="3"/>
        <v>1</v>
      </c>
      <c r="G219" s="20" t="str">
        <f>'Raw Data'!T215</f>
        <v>I’ve built custom AI tools (CustomGPTs, Copilot Agents, Google Gems, Claude Projects) for repetitive tasks</v>
      </c>
      <c r="H219" s="18">
        <f t="shared" si="4"/>
        <v>0.75</v>
      </c>
      <c r="I219" s="18" t="str">
        <f>'Raw Data'!$U215</f>
        <v>Create a systematic process where AI handles data analysis and summary generation consistently</v>
      </c>
      <c r="J219" s="18">
        <f t="shared" si="5"/>
        <v>1</v>
      </c>
      <c r="K219" s="18" t="str">
        <f>'Raw Data'!$V215</f>
        <v>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v>
      </c>
      <c r="L219" s="18" t="s">
        <v>869</v>
      </c>
      <c r="M219" s="21" t="str">
        <f>substitute('Prompt Template'!$A$2,$K$5,$L219)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timeframe.&lt;/user_input&gt;</v>
      </c>
      <c r="N219" s="18">
        <f t="array" ref="N219">index('Response Scoring'!$C:$C,match($A219,'Response Scoring'!$A:$A,0))</f>
        <v>3</v>
      </c>
      <c r="O219" s="19">
        <f t="shared" si="6"/>
        <v>1</v>
      </c>
      <c r="P219" s="18" t="str">
        <f>'Raw Data'!$W215</f>
        <v>I needed to understand the distribution of kegs quantity in each order during November to understand if it made sense to take off from mulitbuy the 1 and 2 kegs orders</v>
      </c>
      <c r="Q219" s="18" t="s">
        <v>870</v>
      </c>
      <c r="R219" s="21" t="str">
        <f>substitute('Prompt Template'!$B$2,$P$5,$Q219)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the distribution of kegs quantity in each order during November to understand if it made sense to take off from mulitbuy the 1 and 2 kegs orders&lt;/user_input&gt;</v>
      </c>
      <c r="S219" s="18">
        <f t="array" ref="S219">index('Response Scoring'!$E:$E,match($A219,'Response Scoring'!$A:$A,0))</f>
        <v>1</v>
      </c>
      <c r="T219" s="19">
        <f t="shared" si="7"/>
        <v>0.3333333333</v>
      </c>
      <c r="U219" s="19">
        <f t="shared" si="8"/>
        <v>5.083333333</v>
      </c>
      <c r="V219" s="18" t="str">
        <f>'Raw Data'!$X215</f>
        <v>Analyzing presentation slides to evaluate both the visual design and written content for consistency</v>
      </c>
      <c r="W219" s="18">
        <f t="shared" si="9"/>
        <v>1</v>
      </c>
      <c r="X219" s="18" t="str">
        <f>'Raw Data'!$Y215</f>
        <v>Hallucinations (generating false or misleading information), Biases in answers, Data privacy concerns when information is shared with an LLM, Vulnerability to manipulation by bad actors</v>
      </c>
      <c r="Y219" s="22">
        <f t="shared" si="10"/>
        <v>1</v>
      </c>
      <c r="Z219" s="18" t="str">
        <f>'Raw Data'!$Z215</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19" s="19">
        <f t="shared" si="11"/>
        <v>0</v>
      </c>
      <c r="AB219" s="18" t="str">
        <f>'Raw Data'!$AA215</f>
        <v>Always: I routinely cross-check AI outputs with reliable sources</v>
      </c>
      <c r="AC219" s="18">
        <f t="shared" si="12"/>
        <v>1</v>
      </c>
      <c r="AD219" s="18" t="str">
        <f>'Raw Data'!$AB215</f>
        <v>Use a different AI tool to review and verify the content, Cross-reference key claims with reliable external sources, Verify any calculations or data analysis independently, Ask the same AI tool to double-check its work for accuracy</v>
      </c>
      <c r="AE219" s="18">
        <f t="shared" si="13"/>
        <v>1</v>
      </c>
      <c r="AF219" s="23">
        <v>6.3</v>
      </c>
      <c r="AG219" s="18" t="str">
        <f>'Raw Data'!$AC215</f>
        <v>Frequently: I systematically refine prompts until I’m satisfied</v>
      </c>
      <c r="AH219" s="18">
        <f t="shared" si="14"/>
        <v>1</v>
      </c>
      <c r="AI219" s="18" t="str">
        <f>'Raw Data'!$AD215</f>
        <v>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v>
      </c>
      <c r="AJ219" s="18" t="s">
        <v>871</v>
      </c>
      <c r="AK219" s="21" t="str">
        <f>substitute('Prompt Template'!$C$2,$AI$5,$AJ219)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meeting.&lt;/user_input&gt;</v>
      </c>
      <c r="AL219" s="18">
        <f t="array" ref="AL219">index('Response Scoring'!$G:$G,match($A219,'Response Scoring'!$A:$A,0))</f>
        <v>3</v>
      </c>
      <c r="AM219" s="18">
        <f t="shared" si="15"/>
        <v>0.6</v>
      </c>
      <c r="AN219" s="18" t="str">
        <f>'Raw Data'!$AE215</f>
        <v>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v>
      </c>
      <c r="AO219" s="18" t="s">
        <v>872</v>
      </c>
      <c r="AP219" s="21" t="str">
        <f>substitute('Prompt Template'!$D$2,$AN$5,$AO219)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decision-making.&lt;/user_input&gt;
</v>
      </c>
      <c r="AQ219" s="18">
        <f t="array" ref="AQ219">index('Response Scoring'!$I:$I,match($A219,'Response Scoring'!$A:$A,0))</f>
        <v>5</v>
      </c>
      <c r="AR219" s="18">
        <f t="shared" si="16"/>
        <v>1</v>
      </c>
      <c r="AS219" s="24">
        <f t="shared" si="17"/>
        <v>8.6</v>
      </c>
      <c r="AT219" s="24">
        <f t="shared" si="18"/>
        <v>6.8</v>
      </c>
      <c r="AU219" s="18">
        <f t="shared" si="19"/>
        <v>33.66666667</v>
      </c>
      <c r="AV219" s="24">
        <f t="shared" si="20"/>
        <v>67.33333333</v>
      </c>
      <c r="AW219" s="18" t="str">
        <f t="shared" si="21"/>
        <v>AI Practitioner</v>
      </c>
      <c r="AX219" s="18" t="str">
        <f>'Raw Data'!AF215</f>
        <v>ChatGPT, Gemini</v>
      </c>
      <c r="AY219" s="18" t="str">
        <f>'Raw Data'!AG215</f>
        <v>No</v>
      </c>
      <c r="AZ219" s="18" t="str">
        <f>'Raw Data'!AH215</f>
        <v/>
      </c>
      <c r="BA219" s="18" t="str">
        <f>'Raw Data'!AI215</f>
        <v/>
      </c>
      <c r="BB219" s="18" t="str">
        <f>'Raw Data'!AJ215</f>
        <v/>
      </c>
      <c r="BC219" s="18" t="str">
        <f>'Raw Data'!AK215</f>
        <v/>
      </c>
      <c r="BD219" s="18" t="str">
        <f>'Raw Data'!AL215</f>
        <v/>
      </c>
      <c r="BE219" s="18" t="str">
        <f>'Raw Data'!AM215</f>
        <v/>
      </c>
      <c r="BF219" s="18" t="str">
        <f>'Raw Data'!AN215</f>
        <v/>
      </c>
      <c r="BG219" s="18" t="str">
        <f>'Raw Data'!AO215</f>
        <v/>
      </c>
      <c r="BH219" s="18" t="str">
        <f>'Raw Data'!AP215</f>
        <v/>
      </c>
      <c r="BI219" s="18" t="str">
        <f>'Raw Data'!AQ215</f>
        <v/>
      </c>
      <c r="BJ219" s="18" t="str">
        <f>'Raw Data'!AR215</f>
        <v/>
      </c>
      <c r="BK219" s="18" t="str">
        <f>'Raw Data'!AS215</f>
        <v/>
      </c>
      <c r="BL219" s="18" t="str">
        <f>'Raw Data'!AT215</f>
        <v/>
      </c>
      <c r="BM219" s="18" t="str">
        <f>'Raw Data'!AU215</f>
        <v/>
      </c>
      <c r="BN219" s="18" t="str">
        <f>'Raw Data'!AV215</f>
        <v/>
      </c>
      <c r="BO219" s="18" t="str">
        <f>'Raw Data'!AW215</f>
        <v/>
      </c>
      <c r="BP219" s="18" t="str">
        <f>'Raw Data'!AX215</f>
        <v/>
      </c>
      <c r="BQ219" s="18" t="str">
        <f>'Raw Data'!AY215</f>
        <v/>
      </c>
      <c r="BR219" s="18" t="str">
        <f>'Raw Data'!AZ215</f>
        <v/>
      </c>
      <c r="BS219" s="18" t="str">
        <f>'Raw Data'!D215</f>
        <v/>
      </c>
      <c r="BT219" s="18" t="str">
        <f>'Raw Data'!E215</f>
        <v/>
      </c>
      <c r="BU219" s="18" t="str">
        <f>'Raw Data'!F215</f>
        <v>PerfectDraft</v>
      </c>
      <c r="BV219" s="25" t="str">
        <f>'Raw Data'!G215</f>
        <v>BU Central</v>
      </c>
      <c r="BW219" s="25" t="str">
        <f t="shared" si="22"/>
        <v>#REF!</v>
      </c>
      <c r="BX219" s="25" t="str">
        <f>'Raw Data'!I215</f>
        <v>N/A</v>
      </c>
      <c r="BY219" s="18" t="str">
        <f>'Raw Data'!J215</f>
        <v/>
      </c>
      <c r="BZ219" s="18" t="str">
        <f>'Raw Data'!K215</f>
        <v/>
      </c>
      <c r="CA219" s="18" t="str">
        <f>'Raw Data'!L215</f>
        <v/>
      </c>
      <c r="CB219" s="18" t="str">
        <f>'Raw Data'!M215</f>
        <v/>
      </c>
      <c r="CC219" s="18" t="str">
        <f>'Raw Data'!N215</f>
        <v/>
      </c>
      <c r="CD219" s="25" t="str">
        <f>'Raw Data'!O215</f>
        <v>Andy Logan - PerfectDraft</v>
      </c>
      <c r="CE219" s="17" t="str">
        <f>'Raw Data'!P215</f>
        <v/>
      </c>
      <c r="CF219" s="17" t="str">
        <f>'Raw Data'!Q215</f>
        <v>Skeptic</v>
      </c>
    </row>
    <row r="220" ht="15.75" customHeight="1">
      <c r="A220" s="18">
        <f>'Raw Data'!$A216</f>
        <v>214</v>
      </c>
      <c r="B220" s="18" t="str">
        <f>'Raw Data'!$R216</f>
        <v>Daily</v>
      </c>
      <c r="C220" s="18">
        <f t="shared" si="1"/>
        <v>1</v>
      </c>
      <c r="D220" s="18" t="str">
        <f>'Raw Data'!$S216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220" s="18">
        <f t="shared" si="2"/>
        <v>3</v>
      </c>
      <c r="F220" s="19">
        <f t="shared" si="3"/>
        <v>1</v>
      </c>
      <c r="G220" s="20" t="str">
        <f>'Raw Data'!T216</f>
        <v>I’ve built custom AI tools (CustomGPTs, Copilot Agents, Google Gems, Claude Projects) for repetitive tasks</v>
      </c>
      <c r="H220" s="18">
        <f t="shared" si="4"/>
        <v>0.75</v>
      </c>
      <c r="I220" s="18" t="str">
        <f>'Raw Data'!$U216</f>
        <v>Create a systematic process where AI handles data analysis and summary generation consistently</v>
      </c>
      <c r="J220" s="18">
        <f t="shared" si="5"/>
        <v>1</v>
      </c>
      <c r="K220" s="18" t="str">
        <f>'Raw Data'!$V216</f>
        <v>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v>
      </c>
      <c r="L220" s="18" t="s">
        <v>873</v>
      </c>
      <c r="M220" s="21" t="str">
        <f>substitute('Prompt Template'!$A$2,$K$5,$L220)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needed.&lt;/user_input&gt;</v>
      </c>
      <c r="N220" s="18">
        <f t="array" ref="N220">index('Response Scoring'!$C:$C,match($A220,'Response Scoring'!$A:$A,0))</f>
        <v>2</v>
      </c>
      <c r="O220" s="19">
        <f t="shared" si="6"/>
        <v>0.6666666667</v>
      </c>
      <c r="P220" s="18" t="str">
        <f>'Raw Data'!$W216</f>
        <v>I use it for data analysis tasks. Create quick POCs and share with others to get quick feedbacks. Use it to write PRDs and then use it for Software development using those PRDs.</v>
      </c>
      <c r="Q220" s="18" t="s">
        <v>874</v>
      </c>
      <c r="R220" s="21" t="str">
        <f>substitute('Prompt Template'!$B$2,$P$5,$Q220)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for data analysis tasks. Create quick POCs and share with others to get quick feedbacks. Use it to write PRDs and then use it for Software development using those PRDs.&lt;/user_input&gt;</v>
      </c>
      <c r="S220" s="18">
        <f t="array" ref="S220">index('Response Scoring'!$E:$E,match($A220,'Response Scoring'!$A:$A,0))</f>
        <v>3</v>
      </c>
      <c r="T220" s="19">
        <f t="shared" si="7"/>
        <v>1</v>
      </c>
      <c r="U220" s="19">
        <f t="shared" si="8"/>
        <v>5.416666667</v>
      </c>
      <c r="V220" s="18" t="str">
        <f>'Raw Data'!$X216</f>
        <v>Analyzing presentation slides to evaluate both the visual design and written content for consistency</v>
      </c>
      <c r="W220" s="18">
        <f t="shared" si="9"/>
        <v>1</v>
      </c>
      <c r="X220" s="18" t="str">
        <f>'Raw Data'!$Y216</f>
        <v>Hallucinations (generating false or misleading information), Biases in answers</v>
      </c>
      <c r="Y220" s="22">
        <f t="shared" si="10"/>
        <v>0.5</v>
      </c>
      <c r="Z220" s="18" t="str">
        <f>'Raw Data'!$Z216</f>
        <v>Anonymize information by removing identifying details, Use secure company instances or enterprise plans when available</v>
      </c>
      <c r="AA220" s="19">
        <f t="shared" si="11"/>
        <v>1</v>
      </c>
      <c r="AB220" s="18" t="str">
        <f>'Raw Data'!$AA216</f>
        <v>Sometimes: I do a quick check against known data or references</v>
      </c>
      <c r="AC220" s="18">
        <f t="shared" si="12"/>
        <v>0.67</v>
      </c>
      <c r="AD220" s="18" t="str">
        <f>'Raw Data'!$AB216</f>
        <v>Use a different AI tool to review and verify the content, Cross-reference key claims with reliable external sources, Verify any calculations or data analysis independently, Ask the same AI tool to double-check its work for accuracy</v>
      </c>
      <c r="AE220" s="18">
        <f t="shared" si="13"/>
        <v>1</v>
      </c>
      <c r="AF220" s="23">
        <v>6.3</v>
      </c>
      <c r="AG220" s="18" t="str">
        <f>'Raw Data'!$AC216</f>
        <v>Frequently: I systematically refine prompts until I’m satisfied</v>
      </c>
      <c r="AH220" s="18">
        <f t="shared" si="14"/>
        <v>1</v>
      </c>
      <c r="AI220" s="18" t="str">
        <f>'Raw Data'!$AD216</f>
        <v>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v>
      </c>
      <c r="AJ220" s="18" t="s">
        <v>875</v>
      </c>
      <c r="AK220" s="21" t="str">
        <f>substitute('Prompt Template'!$C$2,$AI$5,$AJ220)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meeting.&lt;/user_input&gt;</v>
      </c>
      <c r="AL220" s="18">
        <f t="array" ref="AL220">index('Response Scoring'!$G:$G,match($A220,'Response Scoring'!$A:$A,0))</f>
        <v>4</v>
      </c>
      <c r="AM220" s="18">
        <f t="shared" si="15"/>
        <v>0.8</v>
      </c>
      <c r="AN220" s="18" t="str">
        <f>'Raw Data'!$AE216</f>
        <v>I don't know how to create custom AI instructions.</v>
      </c>
      <c r="AO220" s="18" t="s">
        <v>865</v>
      </c>
      <c r="AP220" s="21" t="str">
        <f>substitute('Prompt Template'!$D$2,$AN$5,$AO220)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20" s="18">
        <f t="array" ref="AQ220">index('Response Scoring'!$I:$I,match($A220,'Response Scoring'!$A:$A,0))</f>
        <v>0</v>
      </c>
      <c r="AR220" s="18">
        <f t="shared" si="16"/>
        <v>0</v>
      </c>
      <c r="AS220" s="24">
        <f t="shared" si="17"/>
        <v>4.3</v>
      </c>
      <c r="AT220" s="24">
        <f t="shared" si="18"/>
        <v>8.4</v>
      </c>
      <c r="AU220" s="18">
        <f t="shared" si="19"/>
        <v>25.73333333</v>
      </c>
      <c r="AV220" s="24">
        <f t="shared" si="20"/>
        <v>51.46666667</v>
      </c>
      <c r="AW220" s="18" t="str">
        <f t="shared" si="21"/>
        <v>AI Experimenter</v>
      </c>
      <c r="AX220" s="18" t="str">
        <f>'Raw Data'!AF216</f>
        <v>ChatGPT, CoPilot, Gemini, Claude</v>
      </c>
      <c r="AY220" s="18" t="str">
        <f>'Raw Data'!AG216</f>
        <v>Yes</v>
      </c>
      <c r="AZ220" s="18" t="str">
        <f>'Raw Data'!AH216</f>
        <v/>
      </c>
      <c r="BA220" s="18" t="str">
        <f>'Raw Data'!AI216</f>
        <v/>
      </c>
      <c r="BB220" s="18" t="str">
        <f>'Raw Data'!AJ216</f>
        <v/>
      </c>
      <c r="BC220" s="18" t="str">
        <f>'Raw Data'!AK216</f>
        <v/>
      </c>
      <c r="BD220" s="18" t="str">
        <f>'Raw Data'!AL216</f>
        <v/>
      </c>
      <c r="BE220" s="18" t="str">
        <f>'Raw Data'!AM216</f>
        <v/>
      </c>
      <c r="BF220" s="18" t="str">
        <f>'Raw Data'!AN216</f>
        <v/>
      </c>
      <c r="BG220" s="18" t="str">
        <f>'Raw Data'!AO216</f>
        <v/>
      </c>
      <c r="BH220" s="18" t="str">
        <f>'Raw Data'!AP216</f>
        <v/>
      </c>
      <c r="BI220" s="18" t="str">
        <f>'Raw Data'!AQ216</f>
        <v/>
      </c>
      <c r="BJ220" s="18" t="str">
        <f>'Raw Data'!AR216</f>
        <v/>
      </c>
      <c r="BK220" s="18" t="str">
        <f>'Raw Data'!AS216</f>
        <v/>
      </c>
      <c r="BL220" s="18" t="str">
        <f>'Raw Data'!AT216</f>
        <v/>
      </c>
      <c r="BM220" s="18" t="str">
        <f>'Raw Data'!AU216</f>
        <v/>
      </c>
      <c r="BN220" s="18" t="str">
        <f>'Raw Data'!AV216</f>
        <v/>
      </c>
      <c r="BO220" s="18" t="str">
        <f>'Raw Data'!AW216</f>
        <v/>
      </c>
      <c r="BP220" s="18" t="str">
        <f>'Raw Data'!AX216</f>
        <v/>
      </c>
      <c r="BQ220" s="18" t="str">
        <f>'Raw Data'!AY216</f>
        <v/>
      </c>
      <c r="BR220" s="18" t="str">
        <f>'Raw Data'!AZ216</f>
        <v/>
      </c>
      <c r="BS220" s="18" t="str">
        <f>'Raw Data'!D216</f>
        <v/>
      </c>
      <c r="BT220" s="18" t="str">
        <f>'Raw Data'!E216</f>
        <v/>
      </c>
      <c r="BU220" s="18" t="str">
        <f>'Raw Data'!F216</f>
        <v>PerfectDraft</v>
      </c>
      <c r="BV220" s="25" t="str">
        <f>'Raw Data'!G216</f>
        <v>PerfectDraft</v>
      </c>
      <c r="BW220" s="25" t="str">
        <f t="shared" si="22"/>
        <v>#REF!</v>
      </c>
      <c r="BX220" s="25" t="str">
        <f>'Raw Data'!I216</f>
        <v>Data</v>
      </c>
      <c r="BY220" s="18" t="str">
        <f>'Raw Data'!J216</f>
        <v/>
      </c>
      <c r="BZ220" s="18" t="str">
        <f>'Raw Data'!K216</f>
        <v/>
      </c>
      <c r="CA220" s="18" t="str">
        <f>'Raw Data'!L216</f>
        <v>United Kingdom</v>
      </c>
      <c r="CB220" s="18" t="str">
        <f>'Raw Data'!M216</f>
        <v>Europe</v>
      </c>
      <c r="CC220" s="18" t="str">
        <f>'Raw Data'!N216</f>
        <v>AB InBev UK Limited</v>
      </c>
      <c r="CD220" s="25" t="str">
        <f>'Raw Data'!O216</f>
        <v>Andy Logan - PerfectDraft</v>
      </c>
      <c r="CE220" s="17" t="str">
        <f>'Raw Data'!P216</f>
        <v>Medium User</v>
      </c>
      <c r="CF220" s="17" t="str">
        <f>'Raw Data'!Q216</f>
        <v>Daily</v>
      </c>
    </row>
    <row r="221" ht="15.75" customHeight="1">
      <c r="A221" s="18">
        <f>'Raw Data'!$A217</f>
        <v>215</v>
      </c>
      <c r="B221" s="18" t="str">
        <f>'Raw Data'!$R217</f>
        <v>Daily</v>
      </c>
      <c r="C221" s="18">
        <f t="shared" si="1"/>
        <v>1</v>
      </c>
      <c r="D221" s="18" t="str">
        <f>'Raw Data'!$S217</f>
        <v>Getting quick answers to specific questions or looking up information, Writing or debugging code, scripts, or formulas, Analyzing data or documents to extract insights or summaries</v>
      </c>
      <c r="E221" s="18">
        <f t="shared" si="2"/>
        <v>2</v>
      </c>
      <c r="F221" s="19">
        <f t="shared" si="3"/>
        <v>0.6666666667</v>
      </c>
      <c r="G221" s="20" t="str">
        <f>'Raw Data'!T217</f>
        <v>I’ve built custom AI tools (CustomGPTs, Copilot Agents, Google Gems, Claude Projects) for repetitive tasks</v>
      </c>
      <c r="H221" s="18">
        <f t="shared" si="4"/>
        <v>0.75</v>
      </c>
      <c r="I221" s="18" t="str">
        <f>'Raw Data'!$U217</f>
        <v>Use AI to help analyze each data source, then compile results manually</v>
      </c>
      <c r="J221" s="18">
        <f t="shared" si="5"/>
        <v>0.67</v>
      </c>
      <c r="K221" s="18" t="str">
        <f>'Raw Data'!$V217</f>
        <v>Build a Snowflake agent connected to the semantic model and use it to answer all my questions, followed by a summary. I would then build a presentation in Powerpoint and then ask ChatGPT to critique.</v>
      </c>
      <c r="L221" s="18" t="s">
        <v>876</v>
      </c>
      <c r="M221" s="21" t="str">
        <f>substitute('Prompt Template'!$A$2,$K$5,$L221)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&lt;user_input&gt;Build a Snowflake agent connected to the semantic model and use it to answer all my questions, followed by a summary. I would then build a presentation in Powerpoint and then ask ChatGPT to critique.&lt;/user_input&gt;</v>
      </c>
      <c r="N221" s="18">
        <f t="array" ref="N221">index('Response Scoring'!$C:$C,match($A221,'Response Scoring'!$A:$A,0))</f>
        <v>2</v>
      </c>
      <c r="O221" s="19">
        <f t="shared" si="6"/>
        <v>0.6666666667</v>
      </c>
      <c r="P221" s="18" t="str">
        <f>'Raw Data'!$W217</f>
        <v>Answering last minute ad-hoc requests, especially if they would disrupt something I am working on or are urgent/time dependent</v>
      </c>
      <c r="Q221" s="18" t="s">
        <v>877</v>
      </c>
      <c r="R221" s="21" t="str">
        <f>substitute('Prompt Template'!$B$2,$P$5,$Q221)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&lt;user_input&gt;Answering last minute ad-hoc requests, especially if they would disrupt something I am working on or are urgent/time dependent&lt;/user_input&gt;</v>
      </c>
      <c r="S221" s="18">
        <f t="array" ref="S221">index('Response Scoring'!$E:$E,match($A221,'Response Scoring'!$A:$A,0))</f>
        <v>1</v>
      </c>
      <c r="T221" s="19">
        <f t="shared" si="7"/>
        <v>0.3333333333</v>
      </c>
      <c r="U221" s="19">
        <f t="shared" si="8"/>
        <v>4.086666667</v>
      </c>
      <c r="V221" s="18" t="str">
        <f>'Raw Data'!$X217</f>
        <v>Analyzing presentation slides to evaluate both the visual design and written content for consistency</v>
      </c>
      <c r="W221" s="18">
        <f t="shared" si="9"/>
        <v>1</v>
      </c>
      <c r="X221" s="18" t="str">
        <f>'Raw Data'!$Y217</f>
        <v>Hallucinations (generating false or misleading information), Biases in answers, Data privacy concerns when information is shared with an LLM, Vulnerability to manipulation by bad actors</v>
      </c>
      <c r="Y221" s="22">
        <f t="shared" si="10"/>
        <v>1</v>
      </c>
      <c r="Z221" s="18" t="str">
        <f>'Raw Data'!$Z217</f>
        <v>Use secure company instances or enterprise plans when available, Verify that the AI tool has SSL/HTTPS encryption before using it, Only share information that you would be comfortable sharing internally with a colleague, Anonymize information by removing identifying details</v>
      </c>
      <c r="AA221" s="19">
        <f t="shared" si="11"/>
        <v>0</v>
      </c>
      <c r="AB221" s="18" t="str">
        <f>'Raw Data'!$AA217</f>
        <v>Sometimes: I do a quick check against known data or references</v>
      </c>
      <c r="AC221" s="18">
        <f t="shared" si="12"/>
        <v>0.67</v>
      </c>
      <c r="AD221" s="18" t="str">
        <f>'Raw Data'!$AB217</f>
        <v>Ask the same AI tool to double-check its work for accuracy, Use a different AI tool to review and verify the content, Verify any calculations or data analysis independently, Cross-reference key claims with reliable external sources</v>
      </c>
      <c r="AE221" s="18">
        <f t="shared" si="13"/>
        <v>1</v>
      </c>
      <c r="AF221" s="23">
        <v>6.3</v>
      </c>
      <c r="AG221" s="18" t="str">
        <f>'Raw Data'!$AC217</f>
        <v>Sometimes: I iterate 2–3 times to reach a good result</v>
      </c>
      <c r="AH221" s="18">
        <f t="shared" si="14"/>
        <v>0.67</v>
      </c>
      <c r="AI221" s="18" t="str">
        <f>'Raw Data'!$AD217</f>
        <v>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v>
      </c>
      <c r="AJ221" s="18" t="s">
        <v>878</v>
      </c>
      <c r="AK221" s="21" t="str">
        <f>substitute('Prompt Template'!$C$2,$AI$5,$AJ221)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summarises?&lt;/user_input&gt;</v>
      </c>
      <c r="AL221" s="18">
        <f t="array" ref="AL221">index('Response Scoring'!$G:$G,match($A221,'Response Scoring'!$A:$A,0))</f>
        <v>4</v>
      </c>
      <c r="AM221" s="18">
        <f t="shared" si="15"/>
        <v>0.8</v>
      </c>
      <c r="AN221" s="18" t="str">
        <f>'Raw Data'!$AE217</f>
        <v>Please conduct some research on PerfectDraft competitors, such as the Blade and other similar products and give me a summary on pricing across these specific websites (Amazon, Currys, PerfectDraft).</v>
      </c>
      <c r="AO221" s="18" t="s">
        <v>879</v>
      </c>
      <c r="AP221" s="21" t="str">
        <f>substitute('Prompt Template'!$D$2,$AN$5,$AO221)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conduct some research on PerfectDraft competitors, such as the Blade and other similar products and give me a summary on pricing across these specific websites (Amazon, Currys, PerfectDraft).&lt;/user_input&gt;
</v>
      </c>
      <c r="AQ221" s="18">
        <f t="array" ref="AQ221">index('Response Scoring'!$I:$I,match($A221,'Response Scoring'!$A:$A,0))</f>
        <v>1</v>
      </c>
      <c r="AR221" s="18">
        <f t="shared" si="16"/>
        <v>0.2</v>
      </c>
      <c r="AS221" s="24">
        <f t="shared" si="17"/>
        <v>4.805</v>
      </c>
      <c r="AT221" s="24">
        <f t="shared" si="18"/>
        <v>7.74</v>
      </c>
      <c r="AU221" s="18">
        <f t="shared" si="19"/>
        <v>24.08333333</v>
      </c>
      <c r="AV221" s="24">
        <f t="shared" si="20"/>
        <v>48.16666667</v>
      </c>
      <c r="AW221" s="18" t="str">
        <f t="shared" si="21"/>
        <v>AI Experimenter</v>
      </c>
      <c r="AX221" s="18" t="str">
        <f>'Raw Data'!AF217</f>
        <v>ChatGPT, Claude</v>
      </c>
      <c r="AY221" s="18" t="str">
        <f>'Raw Data'!AG217</f>
        <v>Yes</v>
      </c>
      <c r="AZ221" s="18" t="str">
        <f>'Raw Data'!AH217</f>
        <v/>
      </c>
      <c r="BA221" s="18" t="str">
        <f>'Raw Data'!AI217</f>
        <v/>
      </c>
      <c r="BB221" s="18" t="str">
        <f>'Raw Data'!AJ217</f>
        <v/>
      </c>
      <c r="BC221" s="18" t="str">
        <f>'Raw Data'!AK217</f>
        <v/>
      </c>
      <c r="BD221" s="18" t="str">
        <f>'Raw Data'!AL217</f>
        <v/>
      </c>
      <c r="BE221" s="18" t="str">
        <f>'Raw Data'!AM217</f>
        <v/>
      </c>
      <c r="BF221" s="18" t="str">
        <f>'Raw Data'!AN217</f>
        <v/>
      </c>
      <c r="BG221" s="18" t="str">
        <f>'Raw Data'!AO217</f>
        <v/>
      </c>
      <c r="BH221" s="18" t="str">
        <f>'Raw Data'!AP217</f>
        <v/>
      </c>
      <c r="BI221" s="18" t="str">
        <f>'Raw Data'!AQ217</f>
        <v/>
      </c>
      <c r="BJ221" s="18" t="str">
        <f>'Raw Data'!AR217</f>
        <v/>
      </c>
      <c r="BK221" s="18" t="str">
        <f>'Raw Data'!AS217</f>
        <v/>
      </c>
      <c r="BL221" s="18" t="str">
        <f>'Raw Data'!AT217</f>
        <v/>
      </c>
      <c r="BM221" s="18" t="str">
        <f>'Raw Data'!AU217</f>
        <v/>
      </c>
      <c r="BN221" s="18" t="str">
        <f>'Raw Data'!AV217</f>
        <v/>
      </c>
      <c r="BO221" s="18" t="str">
        <f>'Raw Data'!AW217</f>
        <v/>
      </c>
      <c r="BP221" s="18" t="str">
        <f>'Raw Data'!AX217</f>
        <v/>
      </c>
      <c r="BQ221" s="18" t="str">
        <f>'Raw Data'!AY217</f>
        <v/>
      </c>
      <c r="BR221" s="18" t="str">
        <f>'Raw Data'!AZ217</f>
        <v/>
      </c>
      <c r="BS221" s="18" t="str">
        <f>'Raw Data'!D217</f>
        <v/>
      </c>
      <c r="BT221" s="18" t="str">
        <f>'Raw Data'!E217</f>
        <v/>
      </c>
      <c r="BU221" s="18" t="str">
        <f>'Raw Data'!F217</f>
        <v>PerfectDraft</v>
      </c>
      <c r="BV221" s="25" t="str">
        <f>'Raw Data'!G217</f>
        <v>Data</v>
      </c>
      <c r="BW221" s="25" t="str">
        <f t="shared" si="22"/>
        <v>#REF!</v>
      </c>
      <c r="BX221" s="25" t="str">
        <f>'Raw Data'!I217</f>
        <v>N/A</v>
      </c>
      <c r="BY221" s="18" t="str">
        <f>'Raw Data'!J217</f>
        <v/>
      </c>
      <c r="BZ221" s="18" t="str">
        <f>'Raw Data'!K217</f>
        <v/>
      </c>
      <c r="CA221" s="18" t="str">
        <f>'Raw Data'!L217</f>
        <v/>
      </c>
      <c r="CB221" s="18" t="str">
        <f>'Raw Data'!M217</f>
        <v/>
      </c>
      <c r="CC221" s="18" t="str">
        <f>'Raw Data'!N217</f>
        <v/>
      </c>
      <c r="CD221" s="25" t="str">
        <f>'Raw Data'!O217</f>
        <v>Andy Logan - PerfectDraft</v>
      </c>
      <c r="CE221" s="17" t="str">
        <f>'Raw Data'!P217</f>
        <v/>
      </c>
      <c r="CF221" s="17" t="str">
        <f>'Raw Data'!Q217</f>
        <v>No data found</v>
      </c>
    </row>
    <row r="222" ht="15.75" customHeight="1">
      <c r="A222" s="18">
        <f>'Raw Data'!$A218</f>
        <v>216</v>
      </c>
      <c r="B222" s="18" t="str">
        <f>'Raw Data'!$R218</f>
        <v>Daily</v>
      </c>
      <c r="C222" s="18">
        <f t="shared" si="1"/>
        <v>1</v>
      </c>
      <c r="D222" s="18" t="str">
        <f>'Raw Data'!$S218</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v>
      </c>
      <c r="E222" s="18">
        <f t="shared" si="2"/>
        <v>3</v>
      </c>
      <c r="F222" s="19">
        <f t="shared" si="3"/>
        <v>1</v>
      </c>
      <c r="G222" s="20" t="str">
        <f>'Raw Data'!T218</f>
        <v>I’ve created workflows that connect AI with other systems (Slack, Salesforce, email) using integrations or code</v>
      </c>
      <c r="H222" s="18">
        <f t="shared" si="4"/>
        <v>1</v>
      </c>
      <c r="I222" s="18" t="str">
        <f>'Raw Data'!$U218</f>
        <v>Use AI to help analyze each data source, then compile results manually</v>
      </c>
      <c r="J222" s="18">
        <f t="shared" si="5"/>
        <v>0.67</v>
      </c>
      <c r="K222" s="18" t="str">
        <f>'Raw Data'!$V218</f>
        <v>Ask a lot of questions to my colleagues then use AI to centralise what's needed. Then iterate on the output with my team.</v>
      </c>
      <c r="L222" s="18" t="s">
        <v>880</v>
      </c>
      <c r="M222" s="21" t="str">
        <f>substitute('Prompt Template'!$A$2,$K$5,$L222)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 lot of questions to my colleagues then use AI to centralise what's needed. Then iterate on the output with my team.&lt;/user_input&gt;</v>
      </c>
      <c r="N222" s="18">
        <f t="array" ref="N222">index('Response Scoring'!$C:$C,match($A222,'Response Scoring'!$A:$A,0))</f>
        <v>1</v>
      </c>
      <c r="O222" s="19">
        <f t="shared" si="6"/>
        <v>0.3333333333</v>
      </c>
      <c r="P222" s="18" t="str">
        <f>'Raw Data'!$W218</f>
        <v>Using Cursor to communicate directly with APIs to gather specific data and make correlations between multiple sources of data</v>
      </c>
      <c r="Q222" s="18" t="s">
        <v>881</v>
      </c>
      <c r="R222" s="21" t="str">
        <f>substitute('Prompt Template'!$B$2,$P$5,$Q222)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Cursor to communicate directly with APIs to gather specific data and make correlations between multiple sources of data&lt;/user_input&gt;</v>
      </c>
      <c r="S222" s="18">
        <f t="array" ref="S222">index('Response Scoring'!$E:$E,match($A222,'Response Scoring'!$A:$A,0))</f>
        <v>3</v>
      </c>
      <c r="T222" s="19">
        <f t="shared" si="7"/>
        <v>1</v>
      </c>
      <c r="U222" s="19">
        <f t="shared" si="8"/>
        <v>5.003333333</v>
      </c>
      <c r="V222" s="18" t="str">
        <f>'Raw Data'!$X218</f>
        <v>Analyzing presentation slides to evaluate both the visual design and written content for consistency</v>
      </c>
      <c r="W222" s="18">
        <f t="shared" si="9"/>
        <v>1</v>
      </c>
      <c r="X222" s="18" t="str">
        <f>'Raw Data'!$Y218</f>
        <v>Hallucinations (generating false or misleading information), Biases in answers, Data privacy concerns when information is shared with an LLM, Vulnerability to manipulation by bad actors</v>
      </c>
      <c r="Y222" s="22">
        <f t="shared" si="10"/>
        <v>1</v>
      </c>
      <c r="Z222" s="18" t="str">
        <f>'Raw Data'!$Z218</f>
        <v>Verify that the AI tool has SSL/HTTPS encryption before using it, Use secure company instances or enterprise plans when available, Anonymize information by removing identifying details</v>
      </c>
      <c r="AA222" s="19">
        <f t="shared" si="11"/>
        <v>0</v>
      </c>
      <c r="AB222" s="18" t="str">
        <f>'Raw Data'!$AA218</f>
        <v>Sometimes: I do a quick check against known data or references</v>
      </c>
      <c r="AC222" s="18">
        <f t="shared" si="12"/>
        <v>0.67</v>
      </c>
      <c r="AD222" s="18" t="str">
        <f>'Raw Data'!$AB218</f>
        <v>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v>
      </c>
      <c r="AE222" s="18">
        <f t="shared" si="13"/>
        <v>0</v>
      </c>
      <c r="AF222" s="23">
        <v>6.3</v>
      </c>
      <c r="AG222" s="18" t="str">
        <f>'Raw Data'!$AC218</f>
        <v>Sometimes: I iterate 2–3 times to reach a good result</v>
      </c>
      <c r="AH222" s="18">
        <f t="shared" si="14"/>
        <v>0.67</v>
      </c>
      <c r="AI222" s="18" t="str">
        <f>'Raw Data'!$AD218</f>
        <v>As a Lead Designer, I need you to prepare the structure of this meeting and highlight the main topics to be covered.</v>
      </c>
      <c r="AJ222" s="18" t="s">
        <v>882</v>
      </c>
      <c r="AK222" s="21" t="str">
        <f>substitute('Prompt Template'!$C$2,$AI$5,$AJ222)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Lead Designer, I need you to prepare the structure of this meeting and highlight the main topics to be covered.&lt;/prompt&gt;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Lead Designer, I need you to prepare the structure of this meeting and highlight the main topics to be covered.&lt;/user_input&gt;</v>
      </c>
      <c r="AL222" s="18">
        <f t="array" ref="AL222">index('Response Scoring'!$G:$G,match($A222,'Response Scoring'!$A:$A,0))</f>
        <v>2</v>
      </c>
      <c r="AM222" s="18">
        <f t="shared" si="15"/>
        <v>0.4</v>
      </c>
      <c r="AN222" s="18" t="str">
        <f>'Raw Data'!$AE218</f>
        <v>I don’t know how to create custom AI instructions</v>
      </c>
      <c r="AO222" s="18" t="s">
        <v>590</v>
      </c>
      <c r="AP222" s="21" t="str">
        <f>substitute('Prompt Template'!$D$2,$AN$5,$AO222)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22" s="18">
        <f t="array" ref="AQ222">index('Response Scoring'!$I:$I,match($A222,'Response Scoring'!$A:$A,0))</f>
        <v>0</v>
      </c>
      <c r="AR222" s="18">
        <f t="shared" si="16"/>
        <v>0</v>
      </c>
      <c r="AS222" s="24">
        <f t="shared" si="17"/>
        <v>2.405</v>
      </c>
      <c r="AT222" s="24">
        <f t="shared" si="18"/>
        <v>4.54</v>
      </c>
      <c r="AU222" s="18">
        <f t="shared" si="19"/>
        <v>21.11666667</v>
      </c>
      <c r="AV222" s="24">
        <f t="shared" si="20"/>
        <v>42.23333333</v>
      </c>
      <c r="AW222" s="18" t="str">
        <f t="shared" si="21"/>
        <v>AI Experimenter</v>
      </c>
      <c r="AX222" s="18" t="str">
        <f>'Raw Data'!AF218</f>
        <v>ChatGPT, Claude, Gemini</v>
      </c>
      <c r="AY222" s="18" t="str">
        <f>'Raw Data'!AG218</f>
        <v>Yes</v>
      </c>
      <c r="AZ222" s="18" t="str">
        <f>'Raw Data'!AH218</f>
        <v/>
      </c>
      <c r="BA222" s="18" t="str">
        <f>'Raw Data'!AI218</f>
        <v/>
      </c>
      <c r="BB222" s="18" t="str">
        <f>'Raw Data'!AJ218</f>
        <v/>
      </c>
      <c r="BC222" s="18" t="str">
        <f>'Raw Data'!AK218</f>
        <v/>
      </c>
      <c r="BD222" s="18" t="str">
        <f>'Raw Data'!AL218</f>
        <v/>
      </c>
      <c r="BE222" s="18" t="str">
        <f>'Raw Data'!AM218</f>
        <v/>
      </c>
      <c r="BF222" s="18" t="str">
        <f>'Raw Data'!AN218</f>
        <v/>
      </c>
      <c r="BG222" s="18" t="str">
        <f>'Raw Data'!AO218</f>
        <v/>
      </c>
      <c r="BH222" s="18" t="str">
        <f>'Raw Data'!AP218</f>
        <v/>
      </c>
      <c r="BI222" s="18" t="str">
        <f>'Raw Data'!AQ218</f>
        <v/>
      </c>
      <c r="BJ222" s="18" t="str">
        <f>'Raw Data'!AR218</f>
        <v/>
      </c>
      <c r="BK222" s="18" t="str">
        <f>'Raw Data'!AS218</f>
        <v/>
      </c>
      <c r="BL222" s="18" t="str">
        <f>'Raw Data'!AT218</f>
        <v/>
      </c>
      <c r="BM222" s="18" t="str">
        <f>'Raw Data'!AU218</f>
        <v/>
      </c>
      <c r="BN222" s="18" t="str">
        <f>'Raw Data'!AV218</f>
        <v/>
      </c>
      <c r="BO222" s="18" t="str">
        <f>'Raw Data'!AW218</f>
        <v/>
      </c>
      <c r="BP222" s="18" t="str">
        <f>'Raw Data'!AX218</f>
        <v/>
      </c>
      <c r="BQ222" s="18" t="str">
        <f>'Raw Data'!AY218</f>
        <v/>
      </c>
      <c r="BR222" s="18" t="str">
        <f>'Raw Data'!AZ218</f>
        <v/>
      </c>
      <c r="BS222" s="18" t="str">
        <f>'Raw Data'!D218</f>
        <v/>
      </c>
      <c r="BT222" s="18" t="str">
        <f>'Raw Data'!E218</f>
        <v/>
      </c>
      <c r="BU222" s="18" t="str">
        <f>'Raw Data'!F218</f>
        <v>PerfectDraft</v>
      </c>
      <c r="BV222" s="25" t="str">
        <f>'Raw Data'!G218</f>
        <v>Product</v>
      </c>
      <c r="BW222" s="25" t="str">
        <f t="shared" si="22"/>
        <v>#REF!</v>
      </c>
      <c r="BX222" s="25" t="str">
        <f>'Raw Data'!I218</f>
        <v>N/A</v>
      </c>
      <c r="BY222" s="18" t="str">
        <f>'Raw Data'!J218</f>
        <v/>
      </c>
      <c r="BZ222" s="18" t="str">
        <f>'Raw Data'!K218</f>
        <v/>
      </c>
      <c r="CA222" s="18" t="str">
        <f>'Raw Data'!L218</f>
        <v/>
      </c>
      <c r="CB222" s="18" t="str">
        <f>'Raw Data'!M218</f>
        <v/>
      </c>
      <c r="CC222" s="18" t="str">
        <f>'Raw Data'!N218</f>
        <v/>
      </c>
      <c r="CD222" s="25" t="str">
        <f>'Raw Data'!O218</f>
        <v>Andy Logan - PerfectDraft</v>
      </c>
      <c r="CE222" s="17" t="str">
        <f>'Raw Data'!P218</f>
        <v/>
      </c>
      <c r="CF222" s="17" t="str">
        <f>'Raw Data'!Q218</f>
        <v>Not invited</v>
      </c>
    </row>
    <row r="223" ht="15.75" customHeight="1">
      <c r="A223" s="18">
        <f>'Raw Data'!$A219</f>
        <v>217</v>
      </c>
      <c r="B223" s="18" t="str">
        <f>'Raw Data'!$R219</f>
        <v>Daily</v>
      </c>
      <c r="C223" s="18">
        <f t="shared" si="1"/>
        <v>1</v>
      </c>
      <c r="D223" s="18" t="str">
        <f>'Raw Data'!$S219</f>
        <v>Writing or debugging code, scripts, or formulas, Analyzing data or documents to extract insights or summaries, Using AI for vibe coding to prototype solutions, apps, or products</v>
      </c>
      <c r="E223" s="18">
        <f t="shared" si="2"/>
        <v>3</v>
      </c>
      <c r="F223" s="19">
        <f t="shared" si="3"/>
        <v>1</v>
      </c>
      <c r="G223" s="20" t="str">
        <f>'Raw Data'!T219</f>
        <v>I’ve created workflows that connect AI with other systems (Slack, Salesforce, email) using integrations or code</v>
      </c>
      <c r="H223" s="18">
        <f t="shared" si="4"/>
        <v>1</v>
      </c>
      <c r="I223" s="18" t="str">
        <f>'Raw Data'!$U219</f>
        <v>Create a systematic process where AI handles data analysis and summary generation consistently</v>
      </c>
      <c r="J223" s="18">
        <f t="shared" si="5"/>
        <v>1</v>
      </c>
      <c r="K223" s="18" t="str">
        <f>'Raw Data'!$V219</f>
        <v>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v>
      </c>
      <c r="L223" s="18" t="s">
        <v>883</v>
      </c>
      <c r="M223" s="21" t="str">
        <f>substitute('Prompt Template'!$A$2,$K$5,$L223)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sign-off.&lt;/user_input&gt;</v>
      </c>
      <c r="N223" s="18">
        <f t="array" ref="N223">index('Response Scoring'!$C:$C,match($A223,'Response Scoring'!$A:$A,0))</f>
        <v>3</v>
      </c>
      <c r="O223" s="19">
        <f t="shared" si="6"/>
        <v>1</v>
      </c>
      <c r="P223" s="18" t="str">
        <f>'Raw Data'!$W219</f>
        <v>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v>
      </c>
      <c r="Q223" s="18" t="s">
        <v>884</v>
      </c>
      <c r="R223" s="21" t="str">
        <f>substitute('Prompt Template'!$B$2,$P$5,$Q223)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way&lt;/user_input&gt;</v>
      </c>
      <c r="S223" s="18">
        <f t="array" ref="S223">index('Response Scoring'!$E:$E,match($A223,'Response Scoring'!$A:$A,0))</f>
        <v>3</v>
      </c>
      <c r="T223" s="19">
        <f t="shared" si="7"/>
        <v>1</v>
      </c>
      <c r="U223" s="19">
        <f t="shared" si="8"/>
        <v>6</v>
      </c>
      <c r="V223" s="18" t="str">
        <f>'Raw Data'!$X219</f>
        <v>Analyzing presentation slides to evaluate both the visual design and written content for consistency</v>
      </c>
      <c r="W223" s="18">
        <f t="shared" si="9"/>
        <v>1</v>
      </c>
      <c r="X223" s="18" t="str">
        <f>'Raw Data'!$Y219</f>
        <v>Hallucinations (generating false or misleading information), Biases in answers, Data privacy concerns when information is shared with an LLM, Vulnerability to manipulation by bad actors</v>
      </c>
      <c r="Y223" s="22">
        <f t="shared" si="10"/>
        <v>1</v>
      </c>
      <c r="Z223" s="18" t="str">
        <f>'Raw Data'!$Z219</f>
        <v>Only share information that you would be comfortable sharing internally with a colleague, Anonymize information by removing identifying details, Use secure company instances or enterprise plans when available</v>
      </c>
      <c r="AA223" s="19">
        <f t="shared" si="11"/>
        <v>1</v>
      </c>
      <c r="AB223" s="18" t="str">
        <f>'Raw Data'!$AA219</f>
        <v>Always: I routinely cross-check AI outputs with reliable sources</v>
      </c>
      <c r="AC223" s="18">
        <f t="shared" si="12"/>
        <v>1</v>
      </c>
      <c r="AD223" s="18" t="str">
        <f>'Raw Data'!$AB219</f>
        <v>Use a different AI tool to review and verify the content, Cross-reference key claims with reliable external sources, Verify any calculations or data analysis independently, Ask the same AI tool to double-check its work for accuracy</v>
      </c>
      <c r="AE223" s="18">
        <f t="shared" si="13"/>
        <v>1</v>
      </c>
      <c r="AF223" s="23">
        <v>6.3</v>
      </c>
      <c r="AG223" s="18" t="str">
        <f>'Raw Data'!$AC219</f>
        <v>Frequently: I systematically refine prompts until I’m satisfied</v>
      </c>
      <c r="AH223" s="18">
        <f t="shared" si="14"/>
        <v>1</v>
      </c>
      <c r="AI223" s="18" t="str">
        <f>'Raw Data'!$AD219</f>
        <v>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v>
      </c>
      <c r="AJ223" s="18" t="s">
        <v>885</v>
      </c>
      <c r="AK223" s="21" t="str">
        <f>substitute('Prompt Template'!$C$2,$AI$5,$AJ223)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discussion.&lt;/user_input&gt;</v>
      </c>
      <c r="AL223" s="18">
        <f t="array" ref="AL223">index('Response Scoring'!$G:$G,match($A223,'Response Scoring'!$A:$A,0))</f>
        <v>4</v>
      </c>
      <c r="AM223" s="18">
        <f t="shared" si="15"/>
        <v>0.8</v>
      </c>
      <c r="AN223" s="18" t="str">
        <f>'Raw Data'!$AE219</f>
        <v>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v>
      </c>
      <c r="AO223" s="18" t="s">
        <v>886</v>
      </c>
      <c r="AP223" s="21" t="str">
        <f>substitute('Prompt Template'!$D$2,$AN$5,$AO223)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changes&lt;/user_input&gt;
</v>
      </c>
      <c r="AQ223" s="18">
        <f t="array" ref="AQ223">index('Response Scoring'!$I:$I,match($A223,'Response Scoring'!$A:$A,0))</f>
        <v>5</v>
      </c>
      <c r="AR223" s="18">
        <f t="shared" si="16"/>
        <v>1</v>
      </c>
      <c r="AS223" s="24">
        <f t="shared" si="17"/>
        <v>9.3</v>
      </c>
      <c r="AT223" s="24">
        <f t="shared" si="18"/>
        <v>8.4</v>
      </c>
      <c r="AU223" s="18">
        <f t="shared" si="19"/>
        <v>36.9</v>
      </c>
      <c r="AV223" s="24">
        <f t="shared" si="20"/>
        <v>73.8</v>
      </c>
      <c r="AW223" s="18" t="str">
        <f t="shared" si="21"/>
        <v>AI Practitioner</v>
      </c>
      <c r="AX223" s="18" t="str">
        <f>'Raw Data'!AF219</f>
        <v>Gemini, ChatGPT, Mistral</v>
      </c>
      <c r="AY223" s="18" t="str">
        <f>'Raw Data'!AG219</f>
        <v>Yes</v>
      </c>
      <c r="AZ223" s="18" t="str">
        <f>'Raw Data'!AH219</f>
        <v/>
      </c>
      <c r="BA223" s="18" t="str">
        <f>'Raw Data'!AI219</f>
        <v/>
      </c>
      <c r="BB223" s="18" t="str">
        <f>'Raw Data'!AJ219</f>
        <v/>
      </c>
      <c r="BC223" s="18" t="str">
        <f>'Raw Data'!AK219</f>
        <v/>
      </c>
      <c r="BD223" s="18" t="str">
        <f>'Raw Data'!AL219</f>
        <v/>
      </c>
      <c r="BE223" s="18" t="str">
        <f>'Raw Data'!AM219</f>
        <v/>
      </c>
      <c r="BF223" s="18" t="str">
        <f>'Raw Data'!AN219</f>
        <v/>
      </c>
      <c r="BG223" s="18" t="str">
        <f>'Raw Data'!AO219</f>
        <v/>
      </c>
      <c r="BH223" s="18" t="str">
        <f>'Raw Data'!AP219</f>
        <v/>
      </c>
      <c r="BI223" s="18" t="str">
        <f>'Raw Data'!AQ219</f>
        <v/>
      </c>
      <c r="BJ223" s="18" t="str">
        <f>'Raw Data'!AR219</f>
        <v/>
      </c>
      <c r="BK223" s="18" t="str">
        <f>'Raw Data'!AS219</f>
        <v/>
      </c>
      <c r="BL223" s="18" t="str">
        <f>'Raw Data'!AT219</f>
        <v/>
      </c>
      <c r="BM223" s="18" t="str">
        <f>'Raw Data'!AU219</f>
        <v/>
      </c>
      <c r="BN223" s="18" t="str">
        <f>'Raw Data'!AV219</f>
        <v/>
      </c>
      <c r="BO223" s="18" t="str">
        <f>'Raw Data'!AW219</f>
        <v/>
      </c>
      <c r="BP223" s="18" t="str">
        <f>'Raw Data'!AX219</f>
        <v/>
      </c>
      <c r="BQ223" s="18" t="str">
        <f>'Raw Data'!AY219</f>
        <v/>
      </c>
      <c r="BR223" s="18" t="str">
        <f>'Raw Data'!AZ219</f>
        <v/>
      </c>
      <c r="BS223" s="18" t="str">
        <f>'Raw Data'!D219</f>
        <v/>
      </c>
      <c r="BT223" s="18" t="str">
        <f>'Raw Data'!E219</f>
        <v/>
      </c>
      <c r="BU223" s="18" t="str">
        <f>'Raw Data'!F219</f>
        <v>PerfectDraft</v>
      </c>
      <c r="BV223" s="25" t="str">
        <f>'Raw Data'!G219</f>
        <v>PerfectDraft</v>
      </c>
      <c r="BW223" s="25" t="str">
        <f t="shared" si="22"/>
        <v>#REF!</v>
      </c>
      <c r="BX223" s="25" t="str">
        <f>'Raw Data'!I219</f>
        <v>Data</v>
      </c>
      <c r="BY223" s="18" t="str">
        <f>'Raw Data'!J219</f>
        <v/>
      </c>
      <c r="BZ223" s="18" t="str">
        <f>'Raw Data'!K219</f>
        <v/>
      </c>
      <c r="CA223" s="18" t="str">
        <f>'Raw Data'!L219</f>
        <v>United Kingdom</v>
      </c>
      <c r="CB223" s="18" t="str">
        <f>'Raw Data'!M219</f>
        <v>Europe</v>
      </c>
      <c r="CC223" s="18" t="str">
        <f>'Raw Data'!N219</f>
        <v>AB InBev UK Limited</v>
      </c>
      <c r="CD223" s="25" t="str">
        <f>'Raw Data'!O219</f>
        <v>Andy Logan - PerfectDraft</v>
      </c>
      <c r="CE223" s="17" t="str">
        <f>'Raw Data'!P219</f>
        <v>Medium User</v>
      </c>
      <c r="CF223" s="17" t="str">
        <f>'Raw Data'!Q219</f>
        <v>Daily</v>
      </c>
    </row>
    <row r="224" ht="15.75" customHeight="1">
      <c r="A224" s="18">
        <f>'Raw Data'!$A220</f>
        <v>218</v>
      </c>
      <c r="B224" s="18" t="str">
        <f>'Raw Data'!$R220</f>
        <v>Daily</v>
      </c>
      <c r="C224" s="18">
        <f t="shared" si="1"/>
        <v>1</v>
      </c>
      <c r="D224" s="18" t="str">
        <f>'Raw Data'!$S220</f>
        <v>Editing or improving text I’ve already written (emails, documents, presentations), Creating first drafts of content from scratch (reports, proposals, marketing copy), Brainstorming ideas, testing concepts, or getting feedback on my thinking, Getting quick answers to specific questions or looking up information</v>
      </c>
      <c r="E224" s="18">
        <f t="shared" si="2"/>
        <v>2</v>
      </c>
      <c r="F224" s="19">
        <f t="shared" si="3"/>
        <v>0.6666666667</v>
      </c>
      <c r="G224" s="20" t="str">
        <f>'Raw Data'!T220</f>
        <v>I create fresh prompts each time I use AI</v>
      </c>
      <c r="H224" s="18">
        <f t="shared" si="4"/>
        <v>0.25</v>
      </c>
      <c r="I224" s="18" t="str">
        <f>'Raw Data'!$U220</f>
        <v>Ask AI to write the summary after you’ve analyzed all the data</v>
      </c>
      <c r="J224" s="18">
        <f t="shared" si="5"/>
        <v>0.33</v>
      </c>
      <c r="K224" s="18" t="str">
        <f>'Raw Data'!$V220</f>
        <v>meeting agenda, support on topics to deep dive on, analysis &amp; content creation, slide flow, support on follow ups questions I could get</v>
      </c>
      <c r="L224" s="18" t="s">
        <v>887</v>
      </c>
      <c r="M224" s="21" t="str">
        <f>substitute('Prompt Template'!$A$2,$K$5,$L224)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&lt;user_input&gt;meeting agenda, support on topics to deep dive on, analysis &amp; content creation, slide flow, support on follow ups questions I could get&lt;/user_input&gt;</v>
      </c>
      <c r="N224" s="18">
        <f t="array" ref="N224">index('Response Scoring'!$C:$C,match($A224,'Response Scoring'!$A:$A,0))</f>
        <v>3</v>
      </c>
      <c r="O224" s="19">
        <f t="shared" si="6"/>
        <v>1</v>
      </c>
      <c r="P224" s="18" t="str">
        <f>'Raw Data'!$W220</f>
        <v>I needed to plan the CRM for the next 3 weeks, I used AI to differentiate comms across audiences, generate coherent messaging, and translate in 3 different languages</v>
      </c>
      <c r="Q224" s="18" t="s">
        <v>888</v>
      </c>
      <c r="R224" s="21" t="str">
        <f>substitute('Prompt Template'!$B$2,$P$5,$Q224)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plan the CRM for the next 3 weeks, I used AI to differentiate comms across audiences, generate coherent messaging, and translate in 3 different languages&lt;/user_input&gt;</v>
      </c>
      <c r="S224" s="18">
        <f t="array" ref="S224">index('Response Scoring'!$E:$E,match($A224,'Response Scoring'!$A:$A,0))</f>
        <v>2</v>
      </c>
      <c r="T224" s="19">
        <f t="shared" si="7"/>
        <v>0.6666666667</v>
      </c>
      <c r="U224" s="19">
        <f t="shared" si="8"/>
        <v>3.913333333</v>
      </c>
      <c r="V224" s="18" t="str">
        <f>'Raw Data'!$X220</f>
        <v>Analyzing presentation slides to evaluate both the visual design and written content for consistency</v>
      </c>
      <c r="W224" s="18">
        <f t="shared" si="9"/>
        <v>1</v>
      </c>
      <c r="X224" s="18" t="str">
        <f>'Raw Data'!$Y220</f>
        <v>Data privacy concerns when information is shared with an LLM, Hallucinations (generating false or misleading information), Biases in answers, Vulnerability to manipulation by bad actors</v>
      </c>
      <c r="Y224" s="22">
        <f t="shared" si="10"/>
        <v>1</v>
      </c>
      <c r="Z224" s="18" t="str">
        <f>'Raw Data'!$Z220</f>
        <v>Use secure company instances or enterprise plans when available, Anonymize information by removing identifying details</v>
      </c>
      <c r="AA224" s="19">
        <f t="shared" si="11"/>
        <v>1</v>
      </c>
      <c r="AB224" s="18" t="str">
        <f>'Raw Data'!$AA220</f>
        <v>Always: I routinely cross-check AI outputs with reliable sources</v>
      </c>
      <c r="AC224" s="18">
        <f t="shared" si="12"/>
        <v>1</v>
      </c>
      <c r="AD224" s="18" t="str">
        <f>'Raw Data'!$AB220</f>
        <v>Verify any calculations or data analysis independently, Look for professional formatting and proper grammar, Use a different AI tool to review and verify the content</v>
      </c>
      <c r="AE224" s="18">
        <f t="shared" si="13"/>
        <v>0</v>
      </c>
      <c r="AF224" s="23">
        <v>6.3</v>
      </c>
      <c r="AG224" s="18" t="str">
        <f>'Raw Data'!$AC220</f>
        <v>Frequently: I systematically refine prompts until I’m satisfied</v>
      </c>
      <c r="AH224" s="18">
        <f t="shared" si="14"/>
        <v>1</v>
      </c>
      <c r="AI224" s="18" t="str">
        <f>'Raw Data'!$AD220</f>
        <v>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v>
      </c>
      <c r="AJ224" s="18" t="s">
        <v>889</v>
      </c>
      <c r="AK224" s="21" t="str">
        <f>substitute('Prompt Template'!$C$2,$AI$5,$AJ224)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audience&lt;/user_input&gt;</v>
      </c>
      <c r="AL224" s="18">
        <f t="array" ref="AL224">index('Response Scoring'!$G:$G,match($A224,'Response Scoring'!$A:$A,0))</f>
        <v>3</v>
      </c>
      <c r="AM224" s="18">
        <f t="shared" si="15"/>
        <v>0.6</v>
      </c>
      <c r="AN224" s="18" t="str">
        <f>'Raw Data'!$AE220</f>
        <v>Please, execute a research on the following competitor: XXX. I want a comprehensive analysis looking at competitors’ products, pricing, and positioning. Create a format that I can use to research about other companies, that is easy to understand and easy to read.</v>
      </c>
      <c r="AO224" s="18" t="s">
        <v>890</v>
      </c>
      <c r="AP224" s="21" t="str">
        <f>substitute('Prompt Template'!$D$2,$AN$5,$AO224)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execute a research on the following competitor: XXX. I want a comprehensive analysis looking at competitors’ products, pricing, and positioning. Create a format that I can use to research about other companies, that is easy to understand and easy to read.&lt;/user_input&gt;
</v>
      </c>
      <c r="AQ224" s="18">
        <f t="array" ref="AQ224">index('Response Scoring'!$I:$I,match($A224,'Response Scoring'!$A:$A,0))</f>
        <v>1</v>
      </c>
      <c r="AR224" s="18">
        <f t="shared" si="16"/>
        <v>0.2</v>
      </c>
      <c r="AS224" s="24">
        <f t="shared" si="17"/>
        <v>4.6</v>
      </c>
      <c r="AT224" s="24">
        <f t="shared" si="18"/>
        <v>6.8</v>
      </c>
      <c r="AU224" s="18">
        <f t="shared" si="19"/>
        <v>23.32666667</v>
      </c>
      <c r="AV224" s="24">
        <f t="shared" si="20"/>
        <v>46.65333333</v>
      </c>
      <c r="AW224" s="18" t="str">
        <f t="shared" si="21"/>
        <v>AI Experimenter</v>
      </c>
      <c r="AX224" s="18" t="str">
        <f>'Raw Data'!AF220</f>
        <v>ChatGPT, CoPilot</v>
      </c>
      <c r="AY224" s="18" t="str">
        <f>'Raw Data'!AG220</f>
        <v>No</v>
      </c>
      <c r="AZ224" s="18" t="str">
        <f>'Raw Data'!AH220</f>
        <v/>
      </c>
      <c r="BA224" s="18" t="str">
        <f>'Raw Data'!AI220</f>
        <v/>
      </c>
      <c r="BB224" s="18" t="str">
        <f>'Raw Data'!AJ220</f>
        <v/>
      </c>
      <c r="BC224" s="18" t="str">
        <f>'Raw Data'!AK220</f>
        <v/>
      </c>
      <c r="BD224" s="18" t="str">
        <f>'Raw Data'!AL220</f>
        <v/>
      </c>
      <c r="BE224" s="18" t="str">
        <f>'Raw Data'!AM220</f>
        <v/>
      </c>
      <c r="BF224" s="18" t="str">
        <f>'Raw Data'!AN220</f>
        <v/>
      </c>
      <c r="BG224" s="18" t="str">
        <f>'Raw Data'!AO220</f>
        <v/>
      </c>
      <c r="BH224" s="18" t="str">
        <f>'Raw Data'!AP220</f>
        <v/>
      </c>
      <c r="BI224" s="18" t="str">
        <f>'Raw Data'!AQ220</f>
        <v/>
      </c>
      <c r="BJ224" s="18" t="str">
        <f>'Raw Data'!AR220</f>
        <v/>
      </c>
      <c r="BK224" s="18" t="str">
        <f>'Raw Data'!AS220</f>
        <v/>
      </c>
      <c r="BL224" s="18" t="str">
        <f>'Raw Data'!AT220</f>
        <v/>
      </c>
      <c r="BM224" s="18" t="str">
        <f>'Raw Data'!AU220</f>
        <v/>
      </c>
      <c r="BN224" s="18" t="str">
        <f>'Raw Data'!AV220</f>
        <v/>
      </c>
      <c r="BO224" s="18" t="str">
        <f>'Raw Data'!AW220</f>
        <v/>
      </c>
      <c r="BP224" s="18" t="str">
        <f>'Raw Data'!AX220</f>
        <v/>
      </c>
      <c r="BQ224" s="18" t="str">
        <f>'Raw Data'!AY220</f>
        <v/>
      </c>
      <c r="BR224" s="18" t="str">
        <f>'Raw Data'!AZ220</f>
        <v/>
      </c>
      <c r="BS224" s="18" t="str">
        <f>'Raw Data'!D220</f>
        <v/>
      </c>
      <c r="BT224" s="18" t="str">
        <f>'Raw Data'!E220</f>
        <v/>
      </c>
      <c r="BU224" s="18" t="str">
        <f>'Raw Data'!F220</f>
        <v>PerfectDraft</v>
      </c>
      <c r="BV224" s="25" t="str">
        <f>'Raw Data'!G220</f>
        <v>BU Central</v>
      </c>
      <c r="BW224" s="25" t="str">
        <f t="shared" si="22"/>
        <v>#REF!</v>
      </c>
      <c r="BX224" s="25" t="str">
        <f>'Raw Data'!I220</f>
        <v>N/A</v>
      </c>
      <c r="BY224" s="18" t="str">
        <f>'Raw Data'!J220</f>
        <v/>
      </c>
      <c r="BZ224" s="18" t="str">
        <f>'Raw Data'!K220</f>
        <v/>
      </c>
      <c r="CA224" s="18" t="str">
        <f>'Raw Data'!L220</f>
        <v/>
      </c>
      <c r="CB224" s="18" t="str">
        <f>'Raw Data'!M220</f>
        <v/>
      </c>
      <c r="CC224" s="18" t="str">
        <f>'Raw Data'!N220</f>
        <v/>
      </c>
      <c r="CD224" s="25" t="str">
        <f>'Raw Data'!O220</f>
        <v>Andy Logan - PerfectDraft</v>
      </c>
      <c r="CE224" s="17" t="str">
        <f>'Raw Data'!P220</f>
        <v/>
      </c>
      <c r="CF224" s="17" t="str">
        <f>'Raw Data'!Q220</f>
        <v>Not invited</v>
      </c>
    </row>
    <row r="225" ht="15.75" customHeight="1">
      <c r="A225" s="18">
        <f>'Raw Data'!$A221</f>
        <v>219</v>
      </c>
      <c r="B225" s="18" t="str">
        <f>'Raw Data'!$R221</f>
        <v>Daily</v>
      </c>
      <c r="C225" s="18">
        <f t="shared" si="1"/>
        <v>1</v>
      </c>
      <c r="D225" s="18" t="str">
        <f>'Raw Data'!$S221</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225" s="18">
        <f t="shared" si="2"/>
        <v>2</v>
      </c>
      <c r="F225" s="19">
        <f t="shared" si="3"/>
        <v>0.6666666667</v>
      </c>
      <c r="G225" s="20" t="str">
        <f>'Raw Data'!T221</f>
        <v>I maintain a library of prompts that I reuse frequently</v>
      </c>
      <c r="H225" s="18">
        <f t="shared" si="4"/>
        <v>0.5</v>
      </c>
      <c r="I225" s="18" t="str">
        <f>'Raw Data'!$U221</f>
        <v>Ask AI to write the summary after you’ve analyzed all the data</v>
      </c>
      <c r="J225" s="18">
        <f t="shared" si="5"/>
        <v>0.33</v>
      </c>
      <c r="K225" s="18" t="str">
        <f>'Raw Data'!$V221</f>
        <v>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v>
      </c>
      <c r="L225" s="18" t="s">
        <v>891</v>
      </c>
      <c r="M225" s="21" t="str">
        <f>substitute('Prompt Template'!$A$2,$K$5,$L225)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data.&lt;/user_input&gt;</v>
      </c>
      <c r="N225" s="18">
        <f t="array" ref="N225">index('Response Scoring'!$C:$C,match($A225,'Response Scoring'!$A:$A,0))</f>
        <v>3</v>
      </c>
      <c r="O225" s="19">
        <f t="shared" si="6"/>
        <v>1</v>
      </c>
      <c r="P225" s="18" t="str">
        <f>'Raw Data'!$W221</f>
        <v>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v>
      </c>
      <c r="Q225" s="18" t="s">
        <v>892</v>
      </c>
      <c r="R225" s="21" t="str">
        <f>substitute('Prompt Template'!$B$2,$P$5,$Q225)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channels.&lt;/user_input&gt;</v>
      </c>
      <c r="S225" s="18">
        <f t="array" ref="S225">index('Response Scoring'!$E:$E,match($A225,'Response Scoring'!$A:$A,0))</f>
        <v>3</v>
      </c>
      <c r="T225" s="19">
        <f t="shared" si="7"/>
        <v>1</v>
      </c>
      <c r="U225" s="19">
        <f t="shared" si="8"/>
        <v>4.496666667</v>
      </c>
      <c r="V225" s="18" t="str">
        <f>'Raw Data'!$X221</f>
        <v>Analyzing presentation slides to evaluate both the visual design and written content for consistency</v>
      </c>
      <c r="W225" s="18">
        <f t="shared" si="9"/>
        <v>1</v>
      </c>
      <c r="X225" s="18" t="str">
        <f>'Raw Data'!$Y221</f>
        <v>Hallucinations (generating false or misleading information), Biases in answers, Data privacy concerns when information is shared with an LLM</v>
      </c>
      <c r="Y225" s="22">
        <f t="shared" si="10"/>
        <v>0.75</v>
      </c>
      <c r="Z225" s="18" t="str">
        <f>'Raw Data'!$Z221</f>
        <v>Anonymize information by removing identifying details</v>
      </c>
      <c r="AA225" s="19">
        <f t="shared" si="11"/>
        <v>0.5</v>
      </c>
      <c r="AB225" s="18" t="str">
        <f>'Raw Data'!$AA221</f>
        <v>Always: I routinely cross-check AI outputs with reliable sources</v>
      </c>
      <c r="AC225" s="18">
        <f t="shared" si="12"/>
        <v>1</v>
      </c>
      <c r="AD225" s="18" t="str">
        <f>'Raw Data'!$AB221</f>
        <v>Cross-reference key claims with reliable external sources, Use a different AI tool to review and verify the content, Verify any calculations or data analysis independently</v>
      </c>
      <c r="AE225" s="18">
        <f t="shared" si="13"/>
        <v>0.75</v>
      </c>
      <c r="AF225" s="23">
        <v>6.3</v>
      </c>
      <c r="AG225" s="18" t="str">
        <f>'Raw Data'!$AC221</f>
        <v>Frequently: I systematically refine prompts until I’m satisfied</v>
      </c>
      <c r="AH225" s="18">
        <f t="shared" si="14"/>
        <v>1</v>
      </c>
      <c r="AI225" s="18" t="str">
        <f>'Raw Data'!$AD221</f>
        <v>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v>
      </c>
      <c r="AJ225" s="18" t="s">
        <v>893</v>
      </c>
      <c r="AK225" s="21" t="str">
        <f>substitute('Prompt Template'!$C$2,$AI$5,$AJ225)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discussion.&lt;/user_input&gt;</v>
      </c>
      <c r="AL225" s="18">
        <f t="array" ref="AL225">index('Response Scoring'!$G:$G,match($A225,'Response Scoring'!$A:$A,0))</f>
        <v>5</v>
      </c>
      <c r="AM225" s="18">
        <f t="shared" si="15"/>
        <v>1</v>
      </c>
      <c r="AN225" s="18" t="str">
        <f>'Raw Data'!$AE221</f>
        <v>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v>
      </c>
      <c r="AO225" s="18" t="s">
        <v>894</v>
      </c>
      <c r="AP225" s="21" t="str">
        <f>substitute('Prompt Template'!$D$2,$AN$5,$AO225)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actionable.&lt;/user_input&gt;
</v>
      </c>
      <c r="AQ225" s="18">
        <f t="array" ref="AQ225">index('Response Scoring'!$I:$I,match($A225,'Response Scoring'!$A:$A,0))</f>
        <v>4</v>
      </c>
      <c r="AR225" s="18">
        <f t="shared" si="16"/>
        <v>0.8</v>
      </c>
      <c r="AS225" s="24">
        <f t="shared" si="17"/>
        <v>9</v>
      </c>
      <c r="AT225" s="24">
        <f t="shared" si="18"/>
        <v>10</v>
      </c>
      <c r="AU225" s="18">
        <f t="shared" si="19"/>
        <v>33.29333333</v>
      </c>
      <c r="AV225" s="24">
        <f t="shared" si="20"/>
        <v>66.58666667</v>
      </c>
      <c r="AW225" s="18" t="str">
        <f t="shared" si="21"/>
        <v>AI Practitioner</v>
      </c>
      <c r="AX225" s="18" t="str">
        <f>'Raw Data'!AF221</f>
        <v>ChatGPT, CoPilot, Gemini</v>
      </c>
      <c r="AY225" s="18" t="str">
        <f>'Raw Data'!AG221</f>
        <v>No</v>
      </c>
      <c r="AZ225" s="18" t="str">
        <f>'Raw Data'!AH221</f>
        <v/>
      </c>
      <c r="BA225" s="18" t="str">
        <f>'Raw Data'!AI221</f>
        <v/>
      </c>
      <c r="BB225" s="18" t="str">
        <f>'Raw Data'!AJ221</f>
        <v/>
      </c>
      <c r="BC225" s="18" t="str">
        <f>'Raw Data'!AK221</f>
        <v/>
      </c>
      <c r="BD225" s="18" t="str">
        <f>'Raw Data'!AL221</f>
        <v/>
      </c>
      <c r="BE225" s="18" t="str">
        <f>'Raw Data'!AM221</f>
        <v/>
      </c>
      <c r="BF225" s="18" t="str">
        <f>'Raw Data'!AN221</f>
        <v/>
      </c>
      <c r="BG225" s="18" t="str">
        <f>'Raw Data'!AO221</f>
        <v/>
      </c>
      <c r="BH225" s="18" t="str">
        <f>'Raw Data'!AP221</f>
        <v/>
      </c>
      <c r="BI225" s="18" t="str">
        <f>'Raw Data'!AQ221</f>
        <v/>
      </c>
      <c r="BJ225" s="18" t="str">
        <f>'Raw Data'!AR221</f>
        <v/>
      </c>
      <c r="BK225" s="18" t="str">
        <f>'Raw Data'!AS221</f>
        <v/>
      </c>
      <c r="BL225" s="18" t="str">
        <f>'Raw Data'!AT221</f>
        <v/>
      </c>
      <c r="BM225" s="18" t="str">
        <f>'Raw Data'!AU221</f>
        <v/>
      </c>
      <c r="BN225" s="18" t="str">
        <f>'Raw Data'!AV221</f>
        <v/>
      </c>
      <c r="BO225" s="18" t="str">
        <f>'Raw Data'!AW221</f>
        <v/>
      </c>
      <c r="BP225" s="18" t="str">
        <f>'Raw Data'!AX221</f>
        <v/>
      </c>
      <c r="BQ225" s="18" t="str">
        <f>'Raw Data'!AY221</f>
        <v/>
      </c>
      <c r="BR225" s="18" t="str">
        <f>'Raw Data'!AZ221</f>
        <v/>
      </c>
      <c r="BS225" s="18" t="str">
        <f>'Raw Data'!D221</f>
        <v/>
      </c>
      <c r="BT225" s="18" t="str">
        <f>'Raw Data'!E221</f>
        <v/>
      </c>
      <c r="BU225" s="18" t="str">
        <f>'Raw Data'!F221</f>
        <v>PerfectDraft</v>
      </c>
      <c r="BV225" s="25" t="str">
        <f>'Raw Data'!G221</f>
        <v>BU Central</v>
      </c>
      <c r="BW225" s="25" t="str">
        <f t="shared" si="22"/>
        <v>#REF!</v>
      </c>
      <c r="BX225" s="25" t="str">
        <f>'Raw Data'!I221</f>
        <v>N/A</v>
      </c>
      <c r="BY225" s="18" t="str">
        <f>'Raw Data'!J221</f>
        <v/>
      </c>
      <c r="BZ225" s="18" t="str">
        <f>'Raw Data'!K221</f>
        <v/>
      </c>
      <c r="CA225" s="18" t="str">
        <f>'Raw Data'!L221</f>
        <v/>
      </c>
      <c r="CB225" s="18" t="str">
        <f>'Raw Data'!M221</f>
        <v/>
      </c>
      <c r="CC225" s="18" t="str">
        <f>'Raw Data'!N221</f>
        <v/>
      </c>
      <c r="CD225" s="25" t="str">
        <f>'Raw Data'!O221</f>
        <v>Andy Logan - PerfectDraft</v>
      </c>
      <c r="CE225" s="17" t="str">
        <f>'Raw Data'!P221</f>
        <v/>
      </c>
      <c r="CF225" s="17" t="str">
        <f>'Raw Data'!Q221</f>
        <v>Not invited</v>
      </c>
    </row>
    <row r="226" ht="15.75" customHeight="1">
      <c r="A226" s="18">
        <f>'Raw Data'!$A222</f>
        <v>220</v>
      </c>
      <c r="B226" s="18" t="str">
        <f>'Raw Data'!$R222</f>
        <v>Several times a week</v>
      </c>
      <c r="C226" s="18">
        <f t="shared" si="1"/>
        <v>0.75</v>
      </c>
      <c r="D226" s="18" t="str">
        <f>'Raw Data'!$S222</f>
        <v>Editing or improving text I’ve already written (emails, documents, presentations), Analyzing data or documents to extract insights or summaries</v>
      </c>
      <c r="E226" s="18">
        <f t="shared" si="2"/>
        <v>2</v>
      </c>
      <c r="F226" s="19">
        <f t="shared" si="3"/>
        <v>0.6666666667</v>
      </c>
      <c r="G226" s="20" t="str">
        <f>'Raw Data'!T222</f>
        <v>I maintain a library of prompts that I reuse frequently</v>
      </c>
      <c r="H226" s="18">
        <f t="shared" si="4"/>
        <v>0.5</v>
      </c>
      <c r="I226" s="18" t="str">
        <f>'Raw Data'!$U222</f>
        <v>I wouldn’t use AI for this task</v>
      </c>
      <c r="J226" s="18">
        <f t="shared" si="5"/>
        <v>0</v>
      </c>
      <c r="K226" s="18" t="str">
        <f>'Raw Data'!$V222</f>
        <v>Research, data structuring, data visualization, Design templates</v>
      </c>
      <c r="L226" s="18" t="s">
        <v>895</v>
      </c>
      <c r="M226" s="21" t="str">
        <f>substitute('Prompt Template'!$A$2,$K$5,$L226)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data structuring, data visualization, Design templates&lt;/user_input&gt;</v>
      </c>
      <c r="N226" s="18">
        <f t="array" ref="N226">index('Response Scoring'!$C:$C,match($A226,'Response Scoring'!$A:$A,0))</f>
        <v>2</v>
      </c>
      <c r="O226" s="19">
        <f t="shared" si="6"/>
        <v>0.6666666667</v>
      </c>
      <c r="P226" s="18" t="str">
        <f>'Raw Data'!$W222</f>
        <v>I frequently need to analyse big data with repetitive data structures and visualize for non-experts.
I want to have the same personal agent who summarizes my daily tasks and information.</v>
      </c>
      <c r="Q226" s="18" t="s">
        <v>896</v>
      </c>
      <c r="R226" s="21" t="str">
        <f>substitute('Prompt Template'!$B$2,$P$5,$Q226)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frequently need to analyse big data with repetitive data structures and visualize for non-experts.
I want to have the same personal agent who summarizes my daily tasks and information.&lt;/user_input&gt;</v>
      </c>
      <c r="S226" s="18">
        <f t="array" ref="S226">index('Response Scoring'!$E:$E,match($A226,'Response Scoring'!$A:$A,0))</f>
        <v>1</v>
      </c>
      <c r="T226" s="19">
        <f t="shared" si="7"/>
        <v>0.3333333333</v>
      </c>
      <c r="U226" s="19">
        <f t="shared" si="8"/>
        <v>2.916666667</v>
      </c>
      <c r="V226" s="18" t="str">
        <f>'Raw Data'!$X222</f>
        <v>Analyzing presentation slides to evaluate both the visual design and written content for consistency</v>
      </c>
      <c r="W226" s="18">
        <f t="shared" si="9"/>
        <v>1</v>
      </c>
      <c r="X226" s="18" t="str">
        <f>'Raw Data'!$Y222</f>
        <v>Hallucinations (generating false or misleading information), Biases in answers, Data privacy concerns when information is shared with an LLM, Vulnerability to manipulation by bad actors</v>
      </c>
      <c r="Y226" s="22">
        <f t="shared" si="10"/>
        <v>1</v>
      </c>
      <c r="Z226" s="18" t="str">
        <f>'Raw Data'!$Z222</f>
        <v>Anonymize information by removing identifying details</v>
      </c>
      <c r="AA226" s="19">
        <f t="shared" si="11"/>
        <v>0.5</v>
      </c>
      <c r="AB226" s="18" t="str">
        <f>'Raw Data'!$AA222</f>
        <v>Always: I routinely cross-check AI outputs with reliable sources</v>
      </c>
      <c r="AC226" s="18">
        <f t="shared" si="12"/>
        <v>1</v>
      </c>
      <c r="AD226" s="18" t="str">
        <f>'Raw Data'!$AB222</f>
        <v>Check if the response uses confident language and specific details, Cross-reference key claims with reliable external sources, Verify any calculations or data analysis independently</v>
      </c>
      <c r="AE226" s="18">
        <f t="shared" si="13"/>
        <v>0</v>
      </c>
      <c r="AF226" s="23">
        <v>6.3</v>
      </c>
      <c r="AG226" s="18" t="str">
        <f>'Raw Data'!$AC222</f>
        <v>Frequently: I systematically refine prompts until I’m satisfied</v>
      </c>
      <c r="AH226" s="18">
        <f t="shared" si="14"/>
        <v>1</v>
      </c>
      <c r="AI226" s="18" t="str">
        <f>'Raw Data'!$AD222</f>
        <v>Please help me create an Agenda for an internal work meeting to discuss a new initiative. It should be engaging, humorous, but also clearly structured with future tasks and responsibilities.</v>
      </c>
      <c r="AJ226" s="18" t="s">
        <v>897</v>
      </c>
      <c r="AK226" s="21" t="str">
        <f>substitute('Prompt Template'!$C$2,$AI$5,$AJ226)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create an Agenda for an internal work meeting to discuss a new initiative. It should be engaging, humorous, but also clearly structured with future tasks and responsibilities.&lt;/prompt&gt;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create an Agenda for an internal work meeting to discuss a new initiative. It should be engaging, humorous, but also clearly structured with future tasks and responsibilities.&lt;/user_input&gt;</v>
      </c>
      <c r="AL226" s="18">
        <f t="array" ref="AL226">index('Response Scoring'!$G:$G,match($A226,'Response Scoring'!$A:$A,0))</f>
        <v>3</v>
      </c>
      <c r="AM226" s="18">
        <f t="shared" si="15"/>
        <v>0.6</v>
      </c>
      <c r="AN226" s="18" t="str">
        <f>'Raw Data'!$AE222</f>
        <v>I don’t know how to create custom AI instructions</v>
      </c>
      <c r="AO226" s="18" t="s">
        <v>590</v>
      </c>
      <c r="AP226" s="21" t="str">
        <f>substitute('Prompt Template'!$D$2,$AN$5,$AO226)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26" s="18">
        <f t="array" ref="AQ226">index('Response Scoring'!$I:$I,match($A226,'Response Scoring'!$A:$A,0))</f>
        <v>0</v>
      </c>
      <c r="AR226" s="18">
        <f t="shared" si="16"/>
        <v>0</v>
      </c>
      <c r="AS226" s="24">
        <f t="shared" si="17"/>
        <v>3.6</v>
      </c>
      <c r="AT226" s="24">
        <f t="shared" si="18"/>
        <v>6.8</v>
      </c>
      <c r="AU226" s="18">
        <f t="shared" si="19"/>
        <v>19.33333333</v>
      </c>
      <c r="AV226" s="24">
        <f t="shared" si="20"/>
        <v>38.66666667</v>
      </c>
      <c r="AW226" s="18" t="str">
        <f t="shared" si="21"/>
        <v>AI Experimenter</v>
      </c>
      <c r="AX226" s="18" t="str">
        <f>'Raw Data'!AF222</f>
        <v>ChatGPT, CoPilot, Gemini</v>
      </c>
      <c r="AY226" s="18" t="str">
        <f>'Raw Data'!AG222</f>
        <v>No</v>
      </c>
      <c r="AZ226" s="18" t="str">
        <f>'Raw Data'!AH222</f>
        <v/>
      </c>
      <c r="BA226" s="18" t="str">
        <f>'Raw Data'!AI222</f>
        <v/>
      </c>
      <c r="BB226" s="18" t="str">
        <f>'Raw Data'!AJ222</f>
        <v/>
      </c>
      <c r="BC226" s="18" t="str">
        <f>'Raw Data'!AK222</f>
        <v/>
      </c>
      <c r="BD226" s="18" t="str">
        <f>'Raw Data'!AL222</f>
        <v/>
      </c>
      <c r="BE226" s="18" t="str">
        <f>'Raw Data'!AM222</f>
        <v/>
      </c>
      <c r="BF226" s="18" t="str">
        <f>'Raw Data'!AN222</f>
        <v/>
      </c>
      <c r="BG226" s="18" t="str">
        <f>'Raw Data'!AO222</f>
        <v/>
      </c>
      <c r="BH226" s="18" t="str">
        <f>'Raw Data'!AP222</f>
        <v/>
      </c>
      <c r="BI226" s="18" t="str">
        <f>'Raw Data'!AQ222</f>
        <v/>
      </c>
      <c r="BJ226" s="18" t="str">
        <f>'Raw Data'!AR222</f>
        <v/>
      </c>
      <c r="BK226" s="18" t="str">
        <f>'Raw Data'!AS222</f>
        <v/>
      </c>
      <c r="BL226" s="18" t="str">
        <f>'Raw Data'!AT222</f>
        <v/>
      </c>
      <c r="BM226" s="18" t="str">
        <f>'Raw Data'!AU222</f>
        <v/>
      </c>
      <c r="BN226" s="18" t="str">
        <f>'Raw Data'!AV222</f>
        <v/>
      </c>
      <c r="BO226" s="18" t="str">
        <f>'Raw Data'!AW222</f>
        <v/>
      </c>
      <c r="BP226" s="18" t="str">
        <f>'Raw Data'!AX222</f>
        <v/>
      </c>
      <c r="BQ226" s="18" t="str">
        <f>'Raw Data'!AY222</f>
        <v/>
      </c>
      <c r="BR226" s="18" t="str">
        <f>'Raw Data'!AZ222</f>
        <v/>
      </c>
      <c r="BS226" s="18" t="str">
        <f>'Raw Data'!D222</f>
        <v/>
      </c>
      <c r="BT226" s="18" t="str">
        <f>'Raw Data'!E222</f>
        <v/>
      </c>
      <c r="BU226" s="18" t="str">
        <f>'Raw Data'!F222</f>
        <v>PerfectDraft</v>
      </c>
      <c r="BV226" s="25" t="str">
        <f>'Raw Data'!G222</f>
        <v>Product</v>
      </c>
      <c r="BW226" s="25" t="str">
        <f t="shared" si="22"/>
        <v>#REF!</v>
      </c>
      <c r="BX226" s="25" t="str">
        <f>'Raw Data'!I222</f>
        <v>N/A</v>
      </c>
      <c r="BY226" s="18" t="str">
        <f>'Raw Data'!J222</f>
        <v/>
      </c>
      <c r="BZ226" s="18" t="str">
        <f>'Raw Data'!K222</f>
        <v/>
      </c>
      <c r="CA226" s="18" t="str">
        <f>'Raw Data'!L222</f>
        <v/>
      </c>
      <c r="CB226" s="18" t="str">
        <f>'Raw Data'!M222</f>
        <v/>
      </c>
      <c r="CC226" s="18" t="str">
        <f>'Raw Data'!N222</f>
        <v/>
      </c>
      <c r="CD226" s="25" t="str">
        <f>'Raw Data'!O222</f>
        <v>Andy Logan - PerfectDraft</v>
      </c>
      <c r="CE226" s="17" t="str">
        <f>'Raw Data'!P222</f>
        <v/>
      </c>
      <c r="CF226" s="17" t="str">
        <f>'Raw Data'!Q222</f>
        <v>No data found</v>
      </c>
    </row>
    <row r="227" ht="15.75" customHeight="1">
      <c r="A227" s="18">
        <f>'Raw Data'!$A223</f>
        <v>221</v>
      </c>
      <c r="B227" s="18" t="str">
        <f>'Raw Data'!$R223</f>
        <v>Daily</v>
      </c>
      <c r="C227" s="18">
        <f t="shared" si="1"/>
        <v>1</v>
      </c>
      <c r="D227" s="18" t="str">
        <f>'Raw Data'!$S223</f>
        <v>Brainstorming ideas, testing concepts, or getting feedback on my thinking</v>
      </c>
      <c r="E227" s="18">
        <f t="shared" si="2"/>
        <v>2</v>
      </c>
      <c r="F227" s="19">
        <f t="shared" si="3"/>
        <v>0.6666666667</v>
      </c>
      <c r="G227" s="20" t="str">
        <f>'Raw Data'!T223</f>
        <v>I create fresh prompts each time I use AI</v>
      </c>
      <c r="H227" s="18">
        <f t="shared" si="4"/>
        <v>0.25</v>
      </c>
      <c r="I227" s="18" t="str">
        <f>'Raw Data'!$U223</f>
        <v>Create a systematic process where AI handles data analysis and summary generation consistently</v>
      </c>
      <c r="J227" s="18">
        <f t="shared" si="5"/>
        <v>1</v>
      </c>
      <c r="K227" s="18" t="str">
        <f>'Raw Data'!$V223</f>
        <v>I would give it as much context as possible and ask it to give more info based on that and best ways of presenting it. I might even ask it to make the presentation for me to edit/add to</v>
      </c>
      <c r="L227" s="18" t="s">
        <v>898</v>
      </c>
      <c r="M227" s="21" t="str">
        <f>substitute('Prompt Template'!$A$2,$K$5,$L227)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it as much context as possible and ask it to give more info based on that and best ways of presenting it. I might even ask it to make the presentation for me to edit/add to&lt;/user_input&gt;</v>
      </c>
      <c r="N227" s="18">
        <f t="array" ref="N227">index('Response Scoring'!$C:$C,match($A227,'Response Scoring'!$A:$A,0))</f>
        <v>1</v>
      </c>
      <c r="O227" s="19">
        <f t="shared" si="6"/>
        <v>0.3333333333</v>
      </c>
      <c r="P227" s="18" t="str">
        <f>'Raw Data'!$W223</f>
        <v>I ask it to take me through step by step how to implement and automate new workflows and I bounce ideas back and forth with it when thinking about better ways of working</v>
      </c>
      <c r="Q227" s="18" t="s">
        <v>899</v>
      </c>
      <c r="R227" s="21" t="str">
        <f>substitute('Prompt Template'!$B$2,$P$5,$Q227)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ask it to take me through step by step how to implement and automate new workflows and I bounce ideas back and forth with it when thinking about better ways of working&lt;/user_input&gt;</v>
      </c>
      <c r="S227" s="18">
        <f t="array" ref="S227">index('Response Scoring'!$E:$E,match($A227,'Response Scoring'!$A:$A,0))</f>
        <v>1</v>
      </c>
      <c r="T227" s="19">
        <f t="shared" si="7"/>
        <v>0.3333333333</v>
      </c>
      <c r="U227" s="19">
        <f t="shared" si="8"/>
        <v>3.583333333</v>
      </c>
      <c r="V227" s="18" t="str">
        <f>'Raw Data'!$X223</f>
        <v>Analyzing presentation slides to evaluate both the visual design and written content for consistency</v>
      </c>
      <c r="W227" s="18">
        <f t="shared" si="9"/>
        <v>1</v>
      </c>
      <c r="X227" s="18" t="str">
        <f>'Raw Data'!$Y223</f>
        <v>Hallucinations (generating false or misleading information), Biases in answers, Data privacy concerns when information is shared with an LLM, Vulnerability to manipulation by bad actors</v>
      </c>
      <c r="Y227" s="22">
        <f t="shared" si="10"/>
        <v>1</v>
      </c>
      <c r="Z227" s="18" t="str">
        <f>'Raw Data'!$Z223</f>
        <v>Anonymize information by removing identifying details, Use secure company instances or enterprise plans when available, Verify that the AI tool has SSL/HTTPS encryption before using it</v>
      </c>
      <c r="AA227" s="19">
        <f t="shared" si="11"/>
        <v>0</v>
      </c>
      <c r="AB227" s="18" t="str">
        <f>'Raw Data'!$AA223</f>
        <v>Always: I routinely cross-check AI outputs with reliable sources</v>
      </c>
      <c r="AC227" s="18">
        <f t="shared" si="12"/>
        <v>1</v>
      </c>
      <c r="AD227" s="18" t="str">
        <f>'Raw Data'!$AB223</f>
        <v>Cross-reference key claims with reliable external sources, Verify any calculations or data analysis independently</v>
      </c>
      <c r="AE227" s="18">
        <f t="shared" si="13"/>
        <v>0.5</v>
      </c>
      <c r="AF227" s="23">
        <v>6.3</v>
      </c>
      <c r="AG227" s="18" t="str">
        <f>'Raw Data'!$AC223</f>
        <v>Frequently: I systematically refine prompts until I’m satisfied</v>
      </c>
      <c r="AH227" s="18">
        <f t="shared" si="14"/>
        <v>1</v>
      </c>
      <c r="AI227" s="18" t="str">
        <f>'Raw Data'!$AD223</f>
        <v>I am preparing for a work meeting to discuss X. X is about (insert context). What are the key points I should prepare for this meeting and can you give me more information on each one.</v>
      </c>
      <c r="AJ227" s="18" t="s">
        <v>900</v>
      </c>
      <c r="AK227" s="21" t="str">
        <f>substitute('Prompt Template'!$C$2,$AI$5,$AJ227)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 X is about (insert context). What are the key points I should prepare for this meeting and can you give me more information on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 X is about (insert context). What are the key points I should prepare for this meeting and can you give me more information on each one.&lt;/user_input&gt;</v>
      </c>
      <c r="AL227" s="18">
        <f t="array" ref="AL227">index('Response Scoring'!$G:$G,match($A227,'Response Scoring'!$A:$A,0))</f>
        <v>3</v>
      </c>
      <c r="AM227" s="18">
        <f t="shared" si="15"/>
        <v>0.6</v>
      </c>
      <c r="AN227" s="18" t="str">
        <f>'Raw Data'!$AE223</f>
        <v>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v>
      </c>
      <c r="AO227" s="18" t="s">
        <v>901</v>
      </c>
      <c r="AP227" s="21" t="str">
        <f>substitute('Prompt Template'!$D$2,$AN$5,$AO227)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assumptions.&lt;/user_input&gt;
</v>
      </c>
      <c r="AQ227" s="18">
        <f t="array" ref="AQ227">index('Response Scoring'!$I:$I,match($A227,'Response Scoring'!$A:$A,0))</f>
        <v>5</v>
      </c>
      <c r="AR227" s="18">
        <f t="shared" si="16"/>
        <v>1</v>
      </c>
      <c r="AS227" s="24">
        <f t="shared" si="17"/>
        <v>8.6</v>
      </c>
      <c r="AT227" s="24">
        <f t="shared" si="18"/>
        <v>6.8</v>
      </c>
      <c r="AU227" s="18">
        <f t="shared" si="19"/>
        <v>30.66666667</v>
      </c>
      <c r="AV227" s="24">
        <f t="shared" si="20"/>
        <v>61.33333333</v>
      </c>
      <c r="AW227" s="18" t="str">
        <f t="shared" si="21"/>
        <v>AI Practitioner</v>
      </c>
      <c r="AX227" s="18" t="str">
        <f>'Raw Data'!AF223</f>
        <v>ChatGPT</v>
      </c>
      <c r="AY227" s="18" t="str">
        <f>'Raw Data'!AG223</f>
        <v>No</v>
      </c>
      <c r="AZ227" s="18" t="str">
        <f>'Raw Data'!AH223</f>
        <v/>
      </c>
      <c r="BA227" s="18" t="str">
        <f>'Raw Data'!AI223</f>
        <v/>
      </c>
      <c r="BB227" s="18" t="str">
        <f>'Raw Data'!AJ223</f>
        <v/>
      </c>
      <c r="BC227" s="18" t="str">
        <f>'Raw Data'!AK223</f>
        <v/>
      </c>
      <c r="BD227" s="18" t="str">
        <f>'Raw Data'!AL223</f>
        <v/>
      </c>
      <c r="BE227" s="18" t="str">
        <f>'Raw Data'!AM223</f>
        <v/>
      </c>
      <c r="BF227" s="18" t="str">
        <f>'Raw Data'!AN223</f>
        <v/>
      </c>
      <c r="BG227" s="18" t="str">
        <f>'Raw Data'!AO223</f>
        <v/>
      </c>
      <c r="BH227" s="18" t="str">
        <f>'Raw Data'!AP223</f>
        <v/>
      </c>
      <c r="BI227" s="18" t="str">
        <f>'Raw Data'!AQ223</f>
        <v/>
      </c>
      <c r="BJ227" s="18" t="str">
        <f>'Raw Data'!AR223</f>
        <v/>
      </c>
      <c r="BK227" s="18" t="str">
        <f>'Raw Data'!AS223</f>
        <v/>
      </c>
      <c r="BL227" s="18" t="str">
        <f>'Raw Data'!AT223</f>
        <v/>
      </c>
      <c r="BM227" s="18" t="str">
        <f>'Raw Data'!AU223</f>
        <v/>
      </c>
      <c r="BN227" s="18" t="str">
        <f>'Raw Data'!AV223</f>
        <v/>
      </c>
      <c r="BO227" s="18" t="str">
        <f>'Raw Data'!AW223</f>
        <v/>
      </c>
      <c r="BP227" s="18" t="str">
        <f>'Raw Data'!AX223</f>
        <v/>
      </c>
      <c r="BQ227" s="18" t="str">
        <f>'Raw Data'!AY223</f>
        <v/>
      </c>
      <c r="BR227" s="18" t="str">
        <f>'Raw Data'!AZ223</f>
        <v/>
      </c>
      <c r="BS227" s="18" t="str">
        <f>'Raw Data'!D223</f>
        <v/>
      </c>
      <c r="BT227" s="18" t="str">
        <f>'Raw Data'!E223</f>
        <v/>
      </c>
      <c r="BU227" s="18" t="str">
        <f>'Raw Data'!F223</f>
        <v>PerfectDraft</v>
      </c>
      <c r="BV227" s="25" t="str">
        <f>'Raw Data'!G223</f>
        <v>Tech</v>
      </c>
      <c r="BW227" s="25" t="str">
        <f t="shared" si="22"/>
        <v>#REF!</v>
      </c>
      <c r="BX227" s="25" t="str">
        <f>'Raw Data'!I223</f>
        <v>N/A</v>
      </c>
      <c r="BY227" s="18" t="str">
        <f>'Raw Data'!J223</f>
        <v/>
      </c>
      <c r="BZ227" s="18" t="str">
        <f>'Raw Data'!K223</f>
        <v/>
      </c>
      <c r="CA227" s="18" t="str">
        <f>'Raw Data'!L223</f>
        <v/>
      </c>
      <c r="CB227" s="18" t="str">
        <f>'Raw Data'!M223</f>
        <v/>
      </c>
      <c r="CC227" s="18" t="str">
        <f>'Raw Data'!N223</f>
        <v/>
      </c>
      <c r="CD227" s="25" t="str">
        <f>'Raw Data'!O223</f>
        <v>Andy Logan - PerfectDraft</v>
      </c>
      <c r="CE227" s="17" t="str">
        <f>'Raw Data'!P223</f>
        <v/>
      </c>
      <c r="CF227" s="17" t="str">
        <f>'Raw Data'!Q223</f>
        <v>No data found</v>
      </c>
    </row>
    <row r="228" ht="15.75" customHeight="1">
      <c r="A228" s="18">
        <f>'Raw Data'!$A224</f>
        <v>222</v>
      </c>
      <c r="B228" s="18" t="str">
        <f>'Raw Data'!$R224</f>
        <v>Daily</v>
      </c>
      <c r="C228" s="18">
        <f t="shared" si="1"/>
        <v>1</v>
      </c>
      <c r="D228" s="18" t="str">
        <f>'Raw Data'!$S224</f>
        <v>Brainstorming ideas, testing concepts, or getting feedback on my thinking, Creating first drafts of content from scratch (reports, proposals, marketing copy), Editing or improving text I’ve already written (emails, documents, presentations)</v>
      </c>
      <c r="E228" s="18">
        <f t="shared" si="2"/>
        <v>2</v>
      </c>
      <c r="F228" s="19">
        <f t="shared" si="3"/>
        <v>0.6666666667</v>
      </c>
      <c r="G228" s="20" t="str">
        <f>'Raw Data'!T224</f>
        <v>I maintain a library of prompts that I reuse frequently</v>
      </c>
      <c r="H228" s="18">
        <f t="shared" si="4"/>
        <v>0.5</v>
      </c>
      <c r="I228" s="18" t="str">
        <f>'Raw Data'!$U224</f>
        <v>Create a systematic process where AI handles data analysis and summary generation consistently</v>
      </c>
      <c r="J228" s="18">
        <f t="shared" si="5"/>
        <v>1</v>
      </c>
      <c r="K228" s="18" t="str">
        <f>'Raw Data'!$V224</f>
        <v>1. Analise data, 2. AI to explain me how what it means and how it will be relevant to my stake holders, 3. to help me create a format that simplify the context and results at a senior level</v>
      </c>
      <c r="L228" s="18" t="s">
        <v>902</v>
      </c>
      <c r="M228" s="21" t="str">
        <f>substitute('Prompt Template'!$A$2,$K$5,$L228)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Analise data, 2. AI to explain me how what it means and how it will be relevant to my stake holders, 3. to help me create a format that simplify the context and results at a senior level&lt;/user_input&gt;</v>
      </c>
      <c r="N228" s="18">
        <f t="array" ref="N228">index('Response Scoring'!$C:$C,match($A228,'Response Scoring'!$A:$A,0))</f>
        <v>2</v>
      </c>
      <c r="O228" s="19">
        <f t="shared" si="6"/>
        <v>0.6666666667</v>
      </c>
      <c r="P228" s="18" t="str">
        <f>'Raw Data'!$W224</f>
        <v>To create media insights of current assets performance and create the copy of the ads.</v>
      </c>
      <c r="Q228" s="18" t="s">
        <v>903</v>
      </c>
      <c r="R228" s="21" t="str">
        <f>substitute('Prompt Template'!$B$2,$P$5,$Q228)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media insights of current assets performance and create the copy of the ads.&lt;/user_input&gt;</v>
      </c>
      <c r="S228" s="18">
        <f t="array" ref="S228">index('Response Scoring'!$E:$E,match($A228,'Response Scoring'!$A:$A,0))</f>
        <v>1</v>
      </c>
      <c r="T228" s="19">
        <f t="shared" si="7"/>
        <v>0.3333333333</v>
      </c>
      <c r="U228" s="19">
        <f t="shared" si="8"/>
        <v>4.166666667</v>
      </c>
      <c r="V228" s="18" t="str">
        <f>'Raw Data'!$X224</f>
        <v>Providing real-time updates on breaking news events happening right now</v>
      </c>
      <c r="W228" s="18">
        <f t="shared" si="9"/>
        <v>0</v>
      </c>
      <c r="X228" s="18" t="str">
        <f>'Raw Data'!$Y224</f>
        <v>Hallucinations (generating false or misleading information), Data privacy concerns when information is shared with an LLM, Vulnerability to manipulation by bad actors</v>
      </c>
      <c r="Y228" s="22">
        <f t="shared" si="10"/>
        <v>0.75</v>
      </c>
      <c r="Z228" s="18" t="str">
        <f>'Raw Data'!$Z224</f>
        <v>Use secure company instances or enterprise plans when available, Anonymize information by removing identifying details</v>
      </c>
      <c r="AA228" s="19">
        <f t="shared" si="11"/>
        <v>1</v>
      </c>
      <c r="AB228" s="18" t="str">
        <f>'Raw Data'!$AA224</f>
        <v>Always: I routinely cross-check AI outputs with reliable sources</v>
      </c>
      <c r="AC228" s="18">
        <f t="shared" si="12"/>
        <v>1</v>
      </c>
      <c r="AD228" s="18" t="str">
        <f>'Raw Data'!$AB224</f>
        <v>Cross-reference key claims with reliable external sources, Verify any calculations or data analysis independently, Ask the same AI tool to double-check its work for accuracy</v>
      </c>
      <c r="AE228" s="18">
        <f t="shared" si="13"/>
        <v>0.75</v>
      </c>
      <c r="AF228" s="23">
        <v>6.3</v>
      </c>
      <c r="AG228" s="18" t="str">
        <f>'Raw Data'!$AC224</f>
        <v>Frequently: I systematically refine prompts until I’m satisfied</v>
      </c>
      <c r="AH228" s="18">
        <f t="shared" si="14"/>
        <v>1</v>
      </c>
      <c r="AI228" s="18" t="str">
        <f>'Raw Data'!$AD224</f>
        <v>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v>
      </c>
      <c r="AJ228" s="18" t="s">
        <v>904</v>
      </c>
      <c r="AK228" s="21" t="str">
        <f>substitute('Prompt Template'!$C$2,$AI$5,$AJ228)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years.&lt;/user_input&gt;</v>
      </c>
      <c r="AL228" s="18">
        <f t="array" ref="AL228">index('Response Scoring'!$G:$G,match($A228,'Response Scoring'!$A:$A,0))</f>
        <v>4</v>
      </c>
      <c r="AM228" s="18">
        <f t="shared" si="15"/>
        <v>0.8</v>
      </c>
      <c r="AN228" s="18" t="str">
        <f>'Raw Data'!$AE224</f>
        <v>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v>
      </c>
      <c r="AO228" s="18" t="s">
        <v>905</v>
      </c>
      <c r="AP228" s="21" t="str">
        <f>substitute('Prompt Template'!$D$2,$AN$5,$AO228)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routine.&lt;/user_input&gt;
</v>
      </c>
      <c r="AQ228" s="18">
        <f t="array" ref="AQ228">index('Response Scoring'!$I:$I,match($A228,'Response Scoring'!$A:$A,0))</f>
        <v>3</v>
      </c>
      <c r="AR228" s="18">
        <f t="shared" si="16"/>
        <v>0.6</v>
      </c>
      <c r="AS228" s="24">
        <f t="shared" si="17"/>
        <v>7.3</v>
      </c>
      <c r="AT228" s="24">
        <f t="shared" si="18"/>
        <v>8.4</v>
      </c>
      <c r="AU228" s="18">
        <f t="shared" si="19"/>
        <v>29.23333333</v>
      </c>
      <c r="AV228" s="24">
        <f t="shared" si="20"/>
        <v>58.46666667</v>
      </c>
      <c r="AW228" s="18" t="str">
        <f t="shared" si="21"/>
        <v>AI Experimenter</v>
      </c>
      <c r="AX228" s="18" t="str">
        <f>'Raw Data'!AF224</f>
        <v>ChatGPT</v>
      </c>
      <c r="AY228" s="18" t="str">
        <f>'Raw Data'!AG224</f>
        <v>Yes</v>
      </c>
      <c r="AZ228" s="18" t="str">
        <f>'Raw Data'!AH224</f>
        <v/>
      </c>
      <c r="BA228" s="18" t="str">
        <f>'Raw Data'!AI224</f>
        <v/>
      </c>
      <c r="BB228" s="18" t="str">
        <f>'Raw Data'!AJ224</f>
        <v/>
      </c>
      <c r="BC228" s="18" t="str">
        <f>'Raw Data'!AK224</f>
        <v/>
      </c>
      <c r="BD228" s="18" t="str">
        <f>'Raw Data'!AL224</f>
        <v/>
      </c>
      <c r="BE228" s="18" t="str">
        <f>'Raw Data'!AM224</f>
        <v/>
      </c>
      <c r="BF228" s="18" t="str">
        <f>'Raw Data'!AN224</f>
        <v/>
      </c>
      <c r="BG228" s="18" t="str">
        <f>'Raw Data'!AO224</f>
        <v/>
      </c>
      <c r="BH228" s="18" t="str">
        <f>'Raw Data'!AP224</f>
        <v/>
      </c>
      <c r="BI228" s="18" t="str">
        <f>'Raw Data'!AQ224</f>
        <v/>
      </c>
      <c r="BJ228" s="18" t="str">
        <f>'Raw Data'!AR224</f>
        <v/>
      </c>
      <c r="BK228" s="18" t="str">
        <f>'Raw Data'!AS224</f>
        <v/>
      </c>
      <c r="BL228" s="18" t="str">
        <f>'Raw Data'!AT224</f>
        <v/>
      </c>
      <c r="BM228" s="18" t="str">
        <f>'Raw Data'!AU224</f>
        <v/>
      </c>
      <c r="BN228" s="18" t="str">
        <f>'Raw Data'!AV224</f>
        <v/>
      </c>
      <c r="BO228" s="18" t="str">
        <f>'Raw Data'!AW224</f>
        <v/>
      </c>
      <c r="BP228" s="18" t="str">
        <f>'Raw Data'!AX224</f>
        <v/>
      </c>
      <c r="BQ228" s="18" t="str">
        <f>'Raw Data'!AY224</f>
        <v/>
      </c>
      <c r="BR228" s="18" t="str">
        <f>'Raw Data'!AZ224</f>
        <v/>
      </c>
      <c r="BS228" s="18" t="str">
        <f>'Raw Data'!D224</f>
        <v/>
      </c>
      <c r="BT228" s="18" t="str">
        <f>'Raw Data'!E224</f>
        <v/>
      </c>
      <c r="BU228" s="18" t="str">
        <f>'Raw Data'!F224</f>
        <v>PerfectDraft</v>
      </c>
      <c r="BV228" s="25" t="str">
        <f>'Raw Data'!G224</f>
        <v>BU BNFL</v>
      </c>
      <c r="BW228" s="25" t="str">
        <f t="shared" si="22"/>
        <v>#REF!</v>
      </c>
      <c r="BX228" s="25" t="str">
        <f>'Raw Data'!I224</f>
        <v>N/A</v>
      </c>
      <c r="BY228" s="18" t="str">
        <f>'Raw Data'!J224</f>
        <v/>
      </c>
      <c r="BZ228" s="18" t="str">
        <f>'Raw Data'!K224</f>
        <v/>
      </c>
      <c r="CA228" s="18" t="str">
        <f>'Raw Data'!L224</f>
        <v/>
      </c>
      <c r="CB228" s="18" t="str">
        <f>'Raw Data'!M224</f>
        <v/>
      </c>
      <c r="CC228" s="18" t="str">
        <f>'Raw Data'!N224</f>
        <v/>
      </c>
      <c r="CD228" s="25" t="str">
        <f>'Raw Data'!O224</f>
        <v>Andy Logan - PerfectDraft</v>
      </c>
      <c r="CE228" s="17" t="str">
        <f>'Raw Data'!P224</f>
        <v/>
      </c>
      <c r="CF228" s="17" t="str">
        <f>'Raw Data'!Q224</f>
        <v>No data found</v>
      </c>
    </row>
    <row r="229" ht="15.75" customHeight="1">
      <c r="A229" s="18">
        <f>'Raw Data'!$A225</f>
        <v>223</v>
      </c>
      <c r="B229" s="18" t="str">
        <f>'Raw Data'!$R225</f>
        <v>Daily</v>
      </c>
      <c r="C229" s="18">
        <f t="shared" si="1"/>
        <v>1</v>
      </c>
      <c r="D229" s="18" t="str">
        <f>'Raw Data'!$S225</f>
        <v>Getting quick answers to specific questions or looking up information, Editing or improving text I’ve already written (emails, documents, presentations), Writing or debugging code, scripts, or formulas</v>
      </c>
      <c r="E229" s="18">
        <f t="shared" si="2"/>
        <v>1</v>
      </c>
      <c r="F229" s="19">
        <f t="shared" si="3"/>
        <v>0.3333333333</v>
      </c>
      <c r="G229" s="20" t="str">
        <f>'Raw Data'!T225</f>
        <v>I’ve built custom AI tools (CustomGPTs, Copilot Agents, Google Gems, Claude Projects) for repetitive tasks</v>
      </c>
      <c r="H229" s="18">
        <f t="shared" si="4"/>
        <v>0.75</v>
      </c>
      <c r="I229" s="18" t="str">
        <f>'Raw Data'!$U225</f>
        <v>Ask AI to write the summary after you’ve analyzed all the data</v>
      </c>
      <c r="J229" s="18">
        <f t="shared" si="5"/>
        <v>0.33</v>
      </c>
      <c r="K229" s="18" t="str">
        <f>'Raw Data'!$V225</f>
        <v>I would prompt Ai to create a starting doc which I could then amend</v>
      </c>
      <c r="L229" s="18" t="s">
        <v>906</v>
      </c>
      <c r="M229" s="21" t="str">
        <f>substitute('Prompt Template'!$A$2,$K$5,$L229)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create a starting doc which I could then amend&lt;/user_input&gt;</v>
      </c>
      <c r="N229" s="18">
        <f t="array" ref="N229">index('Response Scoring'!$C:$C,match($A229,'Response Scoring'!$A:$A,0))</f>
        <v>1</v>
      </c>
      <c r="O229" s="19">
        <f t="shared" si="6"/>
        <v>0.3333333333</v>
      </c>
      <c r="P229" s="18" t="str">
        <f>'Raw Data'!$W225</f>
        <v>Magento sql, and magento default functionlity</v>
      </c>
      <c r="Q229" s="18" t="s">
        <v>907</v>
      </c>
      <c r="R229" s="21" t="str">
        <f>substitute('Prompt Template'!$B$2,$P$5,$Q229)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&lt;user_input&gt;Magento sql, and magento default functionlity&lt;/user_input&gt;</v>
      </c>
      <c r="S229" s="18">
        <f t="array" ref="S229">index('Response Scoring'!$E:$E,match($A229,'Response Scoring'!$A:$A,0))</f>
        <v>1</v>
      </c>
      <c r="T229" s="19">
        <f t="shared" si="7"/>
        <v>0.3333333333</v>
      </c>
      <c r="U229" s="19">
        <f t="shared" si="8"/>
        <v>3.08</v>
      </c>
      <c r="V229" s="18" t="str">
        <f>'Raw Data'!$X225</f>
        <v>Creating a complete slide deck with visual design for an important client presentation</v>
      </c>
      <c r="W229" s="18">
        <f t="shared" si="9"/>
        <v>0</v>
      </c>
      <c r="X229" s="18" t="str">
        <f>'Raw Data'!$Y225</f>
        <v>Data privacy concerns when information is shared with an LLM</v>
      </c>
      <c r="Y229" s="22">
        <f t="shared" si="10"/>
        <v>0.25</v>
      </c>
      <c r="Z229" s="18" t="str">
        <f>'Raw Data'!$Z225</f>
        <v>Use secure company instances or enterprise plans when available</v>
      </c>
      <c r="AA229" s="19">
        <f t="shared" si="11"/>
        <v>0.5</v>
      </c>
      <c r="AB229" s="18" t="str">
        <f>'Raw Data'!$AA225</f>
        <v>Always: I routinely cross-check AI outputs with reliable sources</v>
      </c>
      <c r="AC229" s="18">
        <f t="shared" si="12"/>
        <v>1</v>
      </c>
      <c r="AD229" s="18" t="str">
        <f>'Raw Data'!$AB225</f>
        <v>Cross-reference key claims with reliable external sources</v>
      </c>
      <c r="AE229" s="18">
        <f t="shared" si="13"/>
        <v>0.25</v>
      </c>
      <c r="AF229" s="23">
        <v>6.3</v>
      </c>
      <c r="AG229" s="18" t="str">
        <f>'Raw Data'!$AC225</f>
        <v>Sometimes: I iterate 2–3 times to reach a good result</v>
      </c>
      <c r="AH229" s="18">
        <f t="shared" si="14"/>
        <v>0.67</v>
      </c>
      <c r="AI229" s="18" t="str">
        <f>'Raw Data'!$AD225</f>
        <v>answer as a senior web performance consultant. Help me prepare for an upcoming work meeting where I need to present and discuss a new proposal to improve the speed and performance of the perfectdraft website</v>
      </c>
      <c r="AJ229" s="18" t="s">
        <v>908</v>
      </c>
      <c r="AK229" s="21" t="str">
        <f>substitute('Prompt Template'!$C$2,$AI$5,$AJ229)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&lt;prompt&gt;answer as a senior web performance consultant. Help me prepare for an upcoming work meeting where I need to present and discuss a new proposal to improve the speed and performance of the perfectdraft website&lt;/prompt&gt;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&lt;user_input&gt;answer as a senior web performance consultant. Help me prepare for an upcoming work meeting where I need to present and discuss a new proposal to improve the speed and performance of the perfectdraft website&lt;/user_input&gt;</v>
      </c>
      <c r="AL229" s="18">
        <f t="array" ref="AL229">index('Response Scoring'!$G:$G,match($A229,'Response Scoring'!$A:$A,0))</f>
        <v>4</v>
      </c>
      <c r="AM229" s="18">
        <f t="shared" si="15"/>
        <v>0.8</v>
      </c>
      <c r="AN229" s="18" t="str">
        <f>'Raw Data'!$AE225</f>
        <v>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v>
      </c>
      <c r="AO229" s="18" t="s">
        <v>909</v>
      </c>
      <c r="AP229" s="21" t="str">
        <f>substitute('Prompt Template'!$D$2,$AN$5,$AO229)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team.&lt;/user_input&gt;
</v>
      </c>
      <c r="AQ229" s="18">
        <f t="array" ref="AQ229">index('Response Scoring'!$I:$I,match($A229,'Response Scoring'!$A:$A,0))</f>
        <v>2</v>
      </c>
      <c r="AR229" s="18">
        <f t="shared" si="16"/>
        <v>0.4</v>
      </c>
      <c r="AS229" s="24">
        <f t="shared" si="17"/>
        <v>5.805</v>
      </c>
      <c r="AT229" s="24">
        <f t="shared" si="18"/>
        <v>7.74</v>
      </c>
      <c r="AU229" s="18">
        <f t="shared" si="19"/>
        <v>24.07</v>
      </c>
      <c r="AV229" s="24">
        <f t="shared" si="20"/>
        <v>48.14</v>
      </c>
      <c r="AW229" s="18" t="str">
        <f t="shared" si="21"/>
        <v>AI Experimenter</v>
      </c>
      <c r="AX229" s="18" t="str">
        <f>'Raw Data'!AF225</f>
        <v>ChatGPT, CoPilot</v>
      </c>
      <c r="AY229" s="18" t="str">
        <f>'Raw Data'!AG225</f>
        <v>No</v>
      </c>
      <c r="AZ229" s="18" t="str">
        <f>'Raw Data'!AH225</f>
        <v/>
      </c>
      <c r="BA229" s="18" t="str">
        <f>'Raw Data'!AI225</f>
        <v/>
      </c>
      <c r="BB229" s="18" t="str">
        <f>'Raw Data'!AJ225</f>
        <v/>
      </c>
      <c r="BC229" s="18" t="str">
        <f>'Raw Data'!AK225</f>
        <v/>
      </c>
      <c r="BD229" s="18" t="str">
        <f>'Raw Data'!AL225</f>
        <v/>
      </c>
      <c r="BE229" s="18" t="str">
        <f>'Raw Data'!AM225</f>
        <v/>
      </c>
      <c r="BF229" s="18" t="str">
        <f>'Raw Data'!AN225</f>
        <v/>
      </c>
      <c r="BG229" s="18" t="str">
        <f>'Raw Data'!AO225</f>
        <v/>
      </c>
      <c r="BH229" s="18" t="str">
        <f>'Raw Data'!AP225</f>
        <v/>
      </c>
      <c r="BI229" s="18" t="str">
        <f>'Raw Data'!AQ225</f>
        <v/>
      </c>
      <c r="BJ229" s="18" t="str">
        <f>'Raw Data'!AR225</f>
        <v/>
      </c>
      <c r="BK229" s="18" t="str">
        <f>'Raw Data'!AS225</f>
        <v/>
      </c>
      <c r="BL229" s="18" t="str">
        <f>'Raw Data'!AT225</f>
        <v/>
      </c>
      <c r="BM229" s="18" t="str">
        <f>'Raw Data'!AU225</f>
        <v/>
      </c>
      <c r="BN229" s="18" t="str">
        <f>'Raw Data'!AV225</f>
        <v/>
      </c>
      <c r="BO229" s="18" t="str">
        <f>'Raw Data'!AW225</f>
        <v/>
      </c>
      <c r="BP229" s="18" t="str">
        <f>'Raw Data'!AX225</f>
        <v/>
      </c>
      <c r="BQ229" s="18" t="str">
        <f>'Raw Data'!AY225</f>
        <v/>
      </c>
      <c r="BR229" s="18" t="str">
        <f>'Raw Data'!AZ225</f>
        <v/>
      </c>
      <c r="BS229" s="18" t="str">
        <f>'Raw Data'!D225</f>
        <v/>
      </c>
      <c r="BT229" s="18" t="str">
        <f>'Raw Data'!E225</f>
        <v/>
      </c>
      <c r="BU229" s="18" t="str">
        <f>'Raw Data'!F225</f>
        <v>PerfectDraft</v>
      </c>
      <c r="BV229" s="25" t="str">
        <f>'Raw Data'!G225</f>
        <v>PerfectDraft</v>
      </c>
      <c r="BW229" s="25" t="str">
        <f t="shared" si="22"/>
        <v>#REF!</v>
      </c>
      <c r="BX229" s="25" t="str">
        <f>'Raw Data'!I225</f>
        <v>Tech</v>
      </c>
      <c r="BY229" s="18" t="str">
        <f>'Raw Data'!J225</f>
        <v/>
      </c>
      <c r="BZ229" s="18" t="str">
        <f>'Raw Data'!K225</f>
        <v/>
      </c>
      <c r="CA229" s="18" t="str">
        <f>'Raw Data'!L225</f>
        <v>United Kingdom</v>
      </c>
      <c r="CB229" s="18" t="str">
        <f>'Raw Data'!M225</f>
        <v>Europe</v>
      </c>
      <c r="CC229" s="18" t="str">
        <f>'Raw Data'!N225</f>
        <v>AB InBev UK Limited</v>
      </c>
      <c r="CD229" s="25" t="str">
        <f>'Raw Data'!O225</f>
        <v>Andy Logan - PerfectDraft</v>
      </c>
      <c r="CE229" s="17" t="str">
        <f>'Raw Data'!P225</f>
        <v>Light User</v>
      </c>
      <c r="CF229" s="17" t="str">
        <f>'Raw Data'!Q225</f>
        <v>Weekly</v>
      </c>
    </row>
    <row r="230" ht="15.75" customHeight="1">
      <c r="A230" s="18">
        <f>'Raw Data'!$A226</f>
        <v>224</v>
      </c>
      <c r="B230" s="18" t="str">
        <f>'Raw Data'!$R226</f>
        <v>Daily</v>
      </c>
      <c r="C230" s="18">
        <f t="shared" si="1"/>
        <v>1</v>
      </c>
      <c r="D230" s="18" t="str">
        <f>'Raw Data'!$S226</f>
        <v>Using AI for vibe coding to prototype solutions, apps, or products, Analyzing data or documents to extract insights or summaries</v>
      </c>
      <c r="E230" s="18">
        <f t="shared" si="2"/>
        <v>3</v>
      </c>
      <c r="F230" s="19">
        <f t="shared" si="3"/>
        <v>1</v>
      </c>
      <c r="G230" s="20" t="str">
        <f>'Raw Data'!T226</f>
        <v>I’ve built custom AI tools (CustomGPTs, Copilot Agents, Google Gems, Claude Projects) for repetitive tasks</v>
      </c>
      <c r="H230" s="18">
        <f t="shared" si="4"/>
        <v>0.75</v>
      </c>
      <c r="I230" s="18" t="str">
        <f>'Raw Data'!$U226</f>
        <v>Create a systematic process where AI handles data analysis and summary generation consistently</v>
      </c>
      <c r="J230" s="18">
        <f t="shared" si="5"/>
        <v>1</v>
      </c>
      <c r="K230" s="18" t="str">
        <f>'Raw Data'!$V226</f>
        <v>I'd build a HTML report through Cursor. Using any internal data we had available and any industry benchmarks etc the tool could find</v>
      </c>
      <c r="L230" s="18" t="s">
        <v>910</v>
      </c>
      <c r="M230" s="21" t="str">
        <f>substitute('Prompt Template'!$A$2,$K$5,$L230)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build a HTML report through Cursor. Using any internal data we had available and any industry benchmarks etc the tool could find&lt;/user_input&gt;</v>
      </c>
      <c r="N230" s="18">
        <f t="array" ref="N230">index('Response Scoring'!$C:$C,match($A230,'Response Scoring'!$A:$A,0))</f>
        <v>1</v>
      </c>
      <c r="O230" s="19">
        <f t="shared" si="6"/>
        <v>0.3333333333</v>
      </c>
      <c r="P230" s="18" t="str">
        <f>'Raw Data'!$W226</f>
        <v>Building long term insight solutions. Streamlining our route to action</v>
      </c>
      <c r="Q230" s="18" t="s">
        <v>911</v>
      </c>
      <c r="R230" s="21" t="str">
        <f>substitute('Prompt Template'!$B$2,$P$5,$Q230)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long term insight solutions. Streamlining our route to action&lt;/user_input&gt;</v>
      </c>
      <c r="S230" s="18">
        <f t="array" ref="S230">index('Response Scoring'!$E:$E,match($A230,'Response Scoring'!$A:$A,0))</f>
        <v>1</v>
      </c>
      <c r="T230" s="19">
        <f t="shared" si="7"/>
        <v>0.3333333333</v>
      </c>
      <c r="U230" s="19">
        <f t="shared" si="8"/>
        <v>4.416666667</v>
      </c>
      <c r="V230" s="18" t="str">
        <f>'Raw Data'!$X226</f>
        <v>Analyzing presentation slides to evaluate both the visual design and written content for consistency</v>
      </c>
      <c r="W230" s="18">
        <f t="shared" si="9"/>
        <v>1</v>
      </c>
      <c r="X230" s="18" t="str">
        <f>'Raw Data'!$Y226</f>
        <v>Hallucinations (generating false or misleading information), Biases in answers, Data privacy concerns when information is shared with an LLM, Vulnerability to manipulation by bad actors</v>
      </c>
      <c r="Y230" s="22">
        <f t="shared" si="10"/>
        <v>1</v>
      </c>
      <c r="Z230" s="18" t="str">
        <f>'Raw Data'!$Z226</f>
        <v>Use secure company instances or enterprise plans when available</v>
      </c>
      <c r="AA230" s="19">
        <f t="shared" si="11"/>
        <v>0.5</v>
      </c>
      <c r="AB230" s="18" t="str">
        <f>'Raw Data'!$AA226</f>
        <v>Always: I routinely cross-check AI outputs with reliable sources</v>
      </c>
      <c r="AC230" s="18">
        <f t="shared" si="12"/>
        <v>1</v>
      </c>
      <c r="AD230" s="18" t="str">
        <f>'Raw Data'!$AB226</f>
        <v>Cross-reference key claims with reliable external sources, Verify any calculations or data analysis independently, Ask the same AI tool to double-check its work for accuracy</v>
      </c>
      <c r="AE230" s="18">
        <f t="shared" si="13"/>
        <v>0.75</v>
      </c>
      <c r="AF230" s="23">
        <v>6.3</v>
      </c>
      <c r="AG230" s="18" t="str">
        <f>'Raw Data'!$AC226</f>
        <v>Frequently: I systematically refine prompts until I’m satisfied</v>
      </c>
      <c r="AH230" s="18">
        <f t="shared" si="14"/>
        <v>1</v>
      </c>
      <c r="AI230" s="18" t="str">
        <f>'Raw Data'!$AD226</f>
        <v>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v>
      </c>
      <c r="AJ230" s="18" t="s">
        <v>912</v>
      </c>
      <c r="AK230" s="21" t="str">
        <f>substitute('Prompt Template'!$C$2,$AI$5,$AJ230)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occur&lt;/user_input&gt;</v>
      </c>
      <c r="AL230" s="18">
        <f t="array" ref="AL230">index('Response Scoring'!$G:$G,match($A230,'Response Scoring'!$A:$A,0))</f>
        <v>3</v>
      </c>
      <c r="AM230" s="18">
        <f t="shared" si="15"/>
        <v>0.6</v>
      </c>
      <c r="AN230" s="18" t="str">
        <f>'Raw Data'!$AE226</f>
        <v>I don't know how to create custom AI instructions</v>
      </c>
      <c r="AO230" s="18" t="s">
        <v>913</v>
      </c>
      <c r="AP230" s="21" t="str">
        <f>substitute('Prompt Template'!$D$2,$AN$5,$AO230)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0" s="18">
        <f t="array" ref="AQ230">index('Response Scoring'!$I:$I,match($A230,'Response Scoring'!$A:$A,0))</f>
        <v>0</v>
      </c>
      <c r="AR230" s="18">
        <f t="shared" si="16"/>
        <v>0</v>
      </c>
      <c r="AS230" s="24">
        <f t="shared" si="17"/>
        <v>3.6</v>
      </c>
      <c r="AT230" s="24">
        <f t="shared" si="18"/>
        <v>6.8</v>
      </c>
      <c r="AU230" s="18">
        <f t="shared" si="19"/>
        <v>22.33333333</v>
      </c>
      <c r="AV230" s="24">
        <f t="shared" si="20"/>
        <v>44.66666667</v>
      </c>
      <c r="AW230" s="18" t="str">
        <f t="shared" si="21"/>
        <v>AI Experimenter</v>
      </c>
      <c r="AX230" s="18" t="str">
        <f>'Raw Data'!AF226</f>
        <v>ChatGPT, Gemini</v>
      </c>
      <c r="AY230" s="18" t="str">
        <f>'Raw Data'!AG226</f>
        <v>Yes</v>
      </c>
      <c r="AZ230" s="18" t="str">
        <f>'Raw Data'!AH226</f>
        <v/>
      </c>
      <c r="BA230" s="18" t="str">
        <f>'Raw Data'!AI226</f>
        <v/>
      </c>
      <c r="BB230" s="18" t="str">
        <f>'Raw Data'!AJ226</f>
        <v/>
      </c>
      <c r="BC230" s="18" t="str">
        <f>'Raw Data'!AK226</f>
        <v/>
      </c>
      <c r="BD230" s="18" t="str">
        <f>'Raw Data'!AL226</f>
        <v/>
      </c>
      <c r="BE230" s="18" t="str">
        <f>'Raw Data'!AM226</f>
        <v/>
      </c>
      <c r="BF230" s="18" t="str">
        <f>'Raw Data'!AN226</f>
        <v/>
      </c>
      <c r="BG230" s="18" t="str">
        <f>'Raw Data'!AO226</f>
        <v/>
      </c>
      <c r="BH230" s="18" t="str">
        <f>'Raw Data'!AP226</f>
        <v/>
      </c>
      <c r="BI230" s="18" t="str">
        <f>'Raw Data'!AQ226</f>
        <v/>
      </c>
      <c r="BJ230" s="18" t="str">
        <f>'Raw Data'!AR226</f>
        <v/>
      </c>
      <c r="BK230" s="18" t="str">
        <f>'Raw Data'!AS226</f>
        <v/>
      </c>
      <c r="BL230" s="18" t="str">
        <f>'Raw Data'!AT226</f>
        <v/>
      </c>
      <c r="BM230" s="18" t="str">
        <f>'Raw Data'!AU226</f>
        <v/>
      </c>
      <c r="BN230" s="18" t="str">
        <f>'Raw Data'!AV226</f>
        <v/>
      </c>
      <c r="BO230" s="18" t="str">
        <f>'Raw Data'!AW226</f>
        <v/>
      </c>
      <c r="BP230" s="18" t="str">
        <f>'Raw Data'!AX226</f>
        <v/>
      </c>
      <c r="BQ230" s="18" t="str">
        <f>'Raw Data'!AY226</f>
        <v/>
      </c>
      <c r="BR230" s="18" t="str">
        <f>'Raw Data'!AZ226</f>
        <v/>
      </c>
      <c r="BS230" s="18" t="str">
        <f>'Raw Data'!D226</f>
        <v/>
      </c>
      <c r="BT230" s="18" t="str">
        <f>'Raw Data'!E226</f>
        <v/>
      </c>
      <c r="BU230" s="18" t="str">
        <f>'Raw Data'!F226</f>
        <v>PerfectDraft</v>
      </c>
      <c r="BV230" s="25" t="str">
        <f>'Raw Data'!G226</f>
        <v>PerfectDraft</v>
      </c>
      <c r="BW230" s="25" t="str">
        <f t="shared" si="22"/>
        <v>#REF!</v>
      </c>
      <c r="BX230" s="25" t="str">
        <f>'Raw Data'!I226</f>
        <v>Data</v>
      </c>
      <c r="BY230" s="18" t="str">
        <f>'Raw Data'!J226</f>
        <v/>
      </c>
      <c r="BZ230" s="18" t="str">
        <f>'Raw Data'!K226</f>
        <v/>
      </c>
      <c r="CA230" s="18" t="str">
        <f>'Raw Data'!L226</f>
        <v>United Kingdom</v>
      </c>
      <c r="CB230" s="18" t="str">
        <f>'Raw Data'!M226</f>
        <v>Europe</v>
      </c>
      <c r="CC230" s="18" t="str">
        <f>'Raw Data'!N226</f>
        <v>AB InBev UK Limited</v>
      </c>
      <c r="CD230" s="25" t="str">
        <f>'Raw Data'!O226</f>
        <v>Andy Logan - PerfectDraft</v>
      </c>
      <c r="CE230" s="17" t="str">
        <f>'Raw Data'!P226</f>
        <v>Medium User</v>
      </c>
      <c r="CF230" s="17" t="str">
        <f>'Raw Data'!Q226</f>
        <v>Daily</v>
      </c>
    </row>
    <row r="231" ht="15.75" customHeight="1">
      <c r="A231" s="18">
        <f>'Raw Data'!$A227</f>
        <v>225</v>
      </c>
      <c r="B231" s="18" t="str">
        <f>'Raw Data'!$R227</f>
        <v>Daily</v>
      </c>
      <c r="C231" s="18">
        <f t="shared" si="1"/>
        <v>1</v>
      </c>
      <c r="D231" s="18" t="str">
        <f>'Raw Data'!$S227</f>
        <v>Analyzing data or documents to extract insights or summaries,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Writing or debugging code, scripts, or formulas</v>
      </c>
      <c r="E231" s="18">
        <f t="shared" si="2"/>
        <v>3</v>
      </c>
      <c r="F231" s="19">
        <f t="shared" si="3"/>
        <v>1</v>
      </c>
      <c r="G231" s="20" t="str">
        <f>'Raw Data'!T227</f>
        <v>I create fresh prompts each time I use AI</v>
      </c>
      <c r="H231" s="18">
        <f t="shared" si="4"/>
        <v>0.25</v>
      </c>
      <c r="I231" s="18" t="str">
        <f>'Raw Data'!$U227</f>
        <v>Create a systematic process where AI handles data analysis and summary generation consistently</v>
      </c>
      <c r="J231" s="18">
        <f t="shared" si="5"/>
        <v>1</v>
      </c>
      <c r="K231" s="18" t="str">
        <f>'Raw Data'!$V227</f>
        <v>- I'd first ask ChatGPT to provide me an explanation on the topic itself, and then enter into an interative conversatoin with it to understand certain points
- I would then ask ChatGPT to collate the points of interest, and summarise into a structure for the presentation</v>
      </c>
      <c r="L231" s="18" t="s">
        <v>914</v>
      </c>
      <c r="M231" s="21" t="str">
        <f>substitute('Prompt Template'!$A$2,$K$5,$L231)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I'd first ask ChatGPT to provide me an explanation on the topic itself, and then enter into an interative conversatoin with it to understand certain points
- I would then ask ChatGPT to collate the points of interest, and summarise into a structure for the presentation&lt;/user_input&gt;</v>
      </c>
      <c r="N231" s="18">
        <f t="array" ref="N231">index('Response Scoring'!$C:$C,match($A231,'Response Scoring'!$A:$A,0))</f>
        <v>1</v>
      </c>
      <c r="O231" s="19">
        <f t="shared" si="6"/>
        <v>0.3333333333</v>
      </c>
      <c r="P231" s="18" t="str">
        <f>'Raw Data'!$W227</f>
        <v>I use it to help automate reporting, and extract data that I wouldn't have been able to do without the help of a data analyst</v>
      </c>
      <c r="Q231" s="18" t="s">
        <v>915</v>
      </c>
      <c r="R231" s="21" t="str">
        <f>substitute('Prompt Template'!$B$2,$P$5,$Q231)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help automate reporting, and extract data that I wouldn't have been able to do without the help of a data analyst&lt;/user_input&gt;</v>
      </c>
      <c r="S231" s="18">
        <f t="array" ref="S231">index('Response Scoring'!$E:$E,match($A231,'Response Scoring'!$A:$A,0))</f>
        <v>2</v>
      </c>
      <c r="T231" s="19">
        <f t="shared" si="7"/>
        <v>0.6666666667</v>
      </c>
      <c r="U231" s="19">
        <f t="shared" si="8"/>
        <v>4.25</v>
      </c>
      <c r="V231" s="18" t="str">
        <f>'Raw Data'!$X227</f>
        <v>Analyzing presentation slides to evaluate both the visual design and written content for consistency</v>
      </c>
      <c r="W231" s="18">
        <f t="shared" si="9"/>
        <v>1</v>
      </c>
      <c r="X231" s="18" t="str">
        <f>'Raw Data'!$Y227</f>
        <v>Hallucinations (generating false or misleading information), Data privacy concerns when information is shared with an LLM, Biases in answers</v>
      </c>
      <c r="Y231" s="22">
        <f t="shared" si="10"/>
        <v>0.75</v>
      </c>
      <c r="Z231" s="18" t="str">
        <f>'Raw Data'!$Z227</f>
        <v>Use secure company instances or enterprise plans when available, Anonymize information by removing identifying details</v>
      </c>
      <c r="AA231" s="19">
        <f t="shared" si="11"/>
        <v>1</v>
      </c>
      <c r="AB231" s="18" t="str">
        <f>'Raw Data'!$AA227</f>
        <v>Sometimes: I do a quick check against known data or references</v>
      </c>
      <c r="AC231" s="18">
        <f t="shared" si="12"/>
        <v>0.67</v>
      </c>
      <c r="AD231" s="18" t="str">
        <f>'Raw Data'!$AB227</f>
        <v>Cross-reference key claims with reliable external sources, Verify any calculations or data analysis independently, Ask the same AI tool to double-check its work for accuracy</v>
      </c>
      <c r="AE231" s="18">
        <f t="shared" si="13"/>
        <v>0.75</v>
      </c>
      <c r="AF231" s="23">
        <v>6.3</v>
      </c>
      <c r="AG231" s="18" t="str">
        <f>'Raw Data'!$AC227</f>
        <v>Sometimes: I iterate 2–3 times to reach a good result</v>
      </c>
      <c r="AH231" s="18">
        <f t="shared" si="14"/>
        <v>0.67</v>
      </c>
      <c r="AI231" s="18" t="str">
        <f>'Raw Data'!$AD227</f>
        <v>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v>
      </c>
      <c r="AJ231" s="18" t="s">
        <v>916</v>
      </c>
      <c r="AK231" s="21" t="str">
        <f>substitute('Prompt Template'!$C$2,$AI$5,$AJ231)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them&lt;/user_input&gt;</v>
      </c>
      <c r="AL231" s="18">
        <f t="array" ref="AL231">index('Response Scoring'!$G:$G,match($A231,'Response Scoring'!$A:$A,0))</f>
        <v>4</v>
      </c>
      <c r="AM231" s="18">
        <f t="shared" si="15"/>
        <v>0.8</v>
      </c>
      <c r="AN231" s="18" t="str">
        <f>'Raw Data'!$AE227</f>
        <v>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v>
      </c>
      <c r="AO231" s="18" t="s">
        <v>917</v>
      </c>
      <c r="AP231" s="21" t="str">
        <f>substitute('Prompt Template'!$D$2,$AN$5,$AO231)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promoted.&lt;/user_input&gt;
</v>
      </c>
      <c r="AQ231" s="18">
        <f t="array" ref="AQ231">index('Response Scoring'!$I:$I,match($A231,'Response Scoring'!$A:$A,0))</f>
        <v>2</v>
      </c>
      <c r="AR231" s="18">
        <f t="shared" si="16"/>
        <v>0.4</v>
      </c>
      <c r="AS231" s="24">
        <f t="shared" si="17"/>
        <v>5.805</v>
      </c>
      <c r="AT231" s="24">
        <f t="shared" si="18"/>
        <v>7.74</v>
      </c>
      <c r="AU231" s="18">
        <f t="shared" si="19"/>
        <v>26.41</v>
      </c>
      <c r="AV231" s="24">
        <f t="shared" si="20"/>
        <v>52.82</v>
      </c>
      <c r="AW231" s="18" t="str">
        <f t="shared" si="21"/>
        <v>AI Experimenter</v>
      </c>
      <c r="AX231" s="18" t="str">
        <f>'Raw Data'!AF227</f>
        <v>ChatGPT, Cursor</v>
      </c>
      <c r="AY231" s="18" t="str">
        <f>'Raw Data'!AG227</f>
        <v>Yes</v>
      </c>
      <c r="AZ231" s="18" t="str">
        <f>'Raw Data'!AH227</f>
        <v/>
      </c>
      <c r="BA231" s="18" t="str">
        <f>'Raw Data'!AI227</f>
        <v/>
      </c>
      <c r="BB231" s="18" t="str">
        <f>'Raw Data'!AJ227</f>
        <v/>
      </c>
      <c r="BC231" s="18" t="str">
        <f>'Raw Data'!AK227</f>
        <v/>
      </c>
      <c r="BD231" s="18" t="str">
        <f>'Raw Data'!AL227</f>
        <v/>
      </c>
      <c r="BE231" s="18" t="str">
        <f>'Raw Data'!AM227</f>
        <v/>
      </c>
      <c r="BF231" s="18" t="str">
        <f>'Raw Data'!AN227</f>
        <v/>
      </c>
      <c r="BG231" s="18" t="str">
        <f>'Raw Data'!AO227</f>
        <v/>
      </c>
      <c r="BH231" s="18" t="str">
        <f>'Raw Data'!AP227</f>
        <v/>
      </c>
      <c r="BI231" s="18" t="str">
        <f>'Raw Data'!AQ227</f>
        <v/>
      </c>
      <c r="BJ231" s="18" t="str">
        <f>'Raw Data'!AR227</f>
        <v/>
      </c>
      <c r="BK231" s="18" t="str">
        <f>'Raw Data'!AS227</f>
        <v/>
      </c>
      <c r="BL231" s="18" t="str">
        <f>'Raw Data'!AT227</f>
        <v/>
      </c>
      <c r="BM231" s="18" t="str">
        <f>'Raw Data'!AU227</f>
        <v/>
      </c>
      <c r="BN231" s="18" t="str">
        <f>'Raw Data'!AV227</f>
        <v/>
      </c>
      <c r="BO231" s="18" t="str">
        <f>'Raw Data'!AW227</f>
        <v/>
      </c>
      <c r="BP231" s="18" t="str">
        <f>'Raw Data'!AX227</f>
        <v/>
      </c>
      <c r="BQ231" s="18" t="str">
        <f>'Raw Data'!AY227</f>
        <v/>
      </c>
      <c r="BR231" s="18" t="str">
        <f>'Raw Data'!AZ227</f>
        <v/>
      </c>
      <c r="BS231" s="18" t="str">
        <f>'Raw Data'!D227</f>
        <v/>
      </c>
      <c r="BT231" s="18" t="str">
        <f>'Raw Data'!E227</f>
        <v/>
      </c>
      <c r="BU231" s="18" t="str">
        <f>'Raw Data'!F227</f>
        <v>PerfectDraft</v>
      </c>
      <c r="BV231" s="25" t="str">
        <f>'Raw Data'!G227</f>
        <v>PerfectDraft</v>
      </c>
      <c r="BW231" s="25" t="str">
        <f t="shared" si="22"/>
        <v>#REF!</v>
      </c>
      <c r="BX231" s="25" t="str">
        <f>'Raw Data'!I227</f>
        <v>Strategy</v>
      </c>
      <c r="BY231" s="18" t="str">
        <f>'Raw Data'!J227</f>
        <v/>
      </c>
      <c r="BZ231" s="18" t="str">
        <f>'Raw Data'!K227</f>
        <v/>
      </c>
      <c r="CA231" s="18" t="str">
        <f>'Raw Data'!L227</f>
        <v>United Kingdom</v>
      </c>
      <c r="CB231" s="18" t="str">
        <f>'Raw Data'!M227</f>
        <v>Europe</v>
      </c>
      <c r="CC231" s="18" t="str">
        <f>'Raw Data'!N227</f>
        <v>AB InBev UK Limited</v>
      </c>
      <c r="CD231" s="25" t="str">
        <f>'Raw Data'!O227</f>
        <v>Andy Logan - PerfectDraft</v>
      </c>
      <c r="CE231" s="17" t="str">
        <f>'Raw Data'!P227</f>
        <v>Heavy User</v>
      </c>
      <c r="CF231" s="17" t="str">
        <f>'Raw Data'!Q227</f>
        <v>Daily</v>
      </c>
    </row>
    <row r="232" ht="15.75" customHeight="1">
      <c r="A232" s="18">
        <f>'Raw Data'!$A228</f>
        <v>226</v>
      </c>
      <c r="B232" s="18" t="str">
        <f>'Raw Data'!$R228</f>
        <v>Daily</v>
      </c>
      <c r="C232" s="18">
        <f t="shared" si="1"/>
        <v>1</v>
      </c>
      <c r="D232" s="18" t="str">
        <f>'Raw Data'!$S228</f>
        <v>Getting quick answers to specific questions or looking up information, Writing or debugging code, scripts, or formulas, Brainstorming ideas, testing concepts, or getting feedback on my thinking</v>
      </c>
      <c r="E232" s="18">
        <f t="shared" si="2"/>
        <v>2</v>
      </c>
      <c r="F232" s="19">
        <f t="shared" si="3"/>
        <v>0.6666666667</v>
      </c>
      <c r="G232" s="20" t="str">
        <f>'Raw Data'!T228</f>
        <v>I maintain a library of prompts that I reuse frequently</v>
      </c>
      <c r="H232" s="18">
        <f t="shared" si="4"/>
        <v>0.5</v>
      </c>
      <c r="I232" s="18" t="str">
        <f>'Raw Data'!$U228</f>
        <v>Create a systematic process where AI handles data analysis and summary generation consistently</v>
      </c>
      <c r="J232" s="18">
        <f t="shared" si="5"/>
        <v>1</v>
      </c>
      <c r="K232" s="18" t="str">
        <f>'Raw Data'!$V228</f>
        <v>I would ask to explain the topic, provide me the sources so that I can read. After I get a better understanding, discuss with AI to come up with a table of content. Then for each section, as for examples and reviews</v>
      </c>
      <c r="L232" s="18" t="s">
        <v>918</v>
      </c>
      <c r="M232" s="21" t="str">
        <f>substitute('Prompt Template'!$A$2,$K$5,$L232)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to explain the topic, provide me the sources so that I can read. After I get a better understanding, discuss with AI to come up with a table of content. Then for each section, as for examples and reviews&lt;/user_input&gt;</v>
      </c>
      <c r="N232" s="18">
        <f t="array" ref="N232">index('Response Scoring'!$C:$C,match($A232,'Response Scoring'!$A:$A,0))</f>
        <v>2</v>
      </c>
      <c r="O232" s="19">
        <f t="shared" si="6"/>
        <v>0.6666666667</v>
      </c>
      <c r="P232" s="18" t="str">
        <f>'Raw Data'!$W228</f>
        <v>Identify physical laws which I didn't study yet, but which I needed to use to created simulations. I would have taken weeks/months, and could get it done within days, while also learning</v>
      </c>
      <c r="Q232" s="18" t="s">
        <v>919</v>
      </c>
      <c r="R232" s="21" t="str">
        <f>substitute('Prompt Template'!$B$2,$P$5,$Q232)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&lt;user_input&gt;Identify physical laws which I didn't study yet, but which I needed to use to created simulations. I would have taken weeks/months, and could get it done within days, while also learning&lt;/user_input&gt;</v>
      </c>
      <c r="S232" s="18">
        <f t="array" ref="S232">index('Response Scoring'!$E:$E,match($A232,'Response Scoring'!$A:$A,0))</f>
        <v>1</v>
      </c>
      <c r="T232" s="19">
        <f t="shared" si="7"/>
        <v>0.3333333333</v>
      </c>
      <c r="U232" s="19">
        <f t="shared" si="8"/>
        <v>4.166666667</v>
      </c>
      <c r="V232" s="18" t="str">
        <f>'Raw Data'!$X228</f>
        <v>Analyzing presentation slides to evaluate both the visual design and written content for consistency</v>
      </c>
      <c r="W232" s="18">
        <f t="shared" si="9"/>
        <v>1</v>
      </c>
      <c r="X232" s="18" t="str">
        <f>'Raw Data'!$Y228</f>
        <v>Hallucinations (generating false or misleading information), Data privacy concerns when information is shared with an LLM</v>
      </c>
      <c r="Y232" s="22">
        <f t="shared" si="10"/>
        <v>0.5</v>
      </c>
      <c r="Z232" s="18" t="str">
        <f>'Raw Data'!$Z228</f>
        <v>Only share information that you would be comfortable sharing internally with a colleague, Anonymize information by removing identifying details, Use secure company instances or enterprise plans when available</v>
      </c>
      <c r="AA232" s="19">
        <f t="shared" si="11"/>
        <v>1</v>
      </c>
      <c r="AB232" s="18" t="str">
        <f>'Raw Data'!$AA228</f>
        <v>Always: I routinely cross-check AI outputs with reliable sources</v>
      </c>
      <c r="AC232" s="18">
        <f t="shared" si="12"/>
        <v>1</v>
      </c>
      <c r="AD232" s="18" t="str">
        <f>'Raw Data'!$AB228</f>
        <v>Use a different AI tool to review and verify the content, Cross-reference key claims with reliable external sources, Check if the response uses confident language and specific details, Verify any calculations or data analysis independently</v>
      </c>
      <c r="AE232" s="18">
        <f t="shared" si="13"/>
        <v>0</v>
      </c>
      <c r="AF232" s="23">
        <v>6.3</v>
      </c>
      <c r="AG232" s="18" t="str">
        <f>'Raw Data'!$AC228</f>
        <v>Frequently: I systematically refine prompts until I’m satisfied</v>
      </c>
      <c r="AH232" s="18">
        <f t="shared" si="14"/>
        <v>1</v>
      </c>
      <c r="AI232" s="18" t="str">
        <f>'Raw Data'!$AD228</f>
        <v>I need to prepare a work meeting with stakeholders about a new initiative (use Rust for new machines running ESP32). Can you list up key elements to take into account for planning, budget and ressources ?</v>
      </c>
      <c r="AJ232" s="18" t="s">
        <v>920</v>
      </c>
      <c r="AK232" s="21" t="str">
        <f>substitute('Prompt Template'!$C$2,$AI$5,$AJ232)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a work meeting with stakeholders about a new initiative (use Rust for new machines running ESP32). Can you list up key elements to take into account for planning, budget and ressources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a work meeting with stakeholders about a new initiative (use Rust for new machines running ESP32). Can you list up key elements to take into account for planning, budget and ressources ?&lt;/user_input&gt;</v>
      </c>
      <c r="AL232" s="18">
        <f t="array" ref="AL232">index('Response Scoring'!$G:$G,match($A232,'Response Scoring'!$A:$A,0))</f>
        <v>3</v>
      </c>
      <c r="AM232" s="18">
        <f t="shared" si="15"/>
        <v>0.6</v>
      </c>
      <c r="AN232" s="18" t="str">
        <f>'Raw Data'!$AE228</f>
        <v>we need to study compétition for new beer dispensers. could look on the internet to find information about their products ? (price, dimensions, customer feedback, market shares, components, performance). Before adding the results to your training data, let me review it</v>
      </c>
      <c r="AO232" s="18" t="s">
        <v>921</v>
      </c>
      <c r="AP232" s="21" t="str">
        <f>substitute('Prompt Template'!$D$2,$AN$5,$AO232)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 need to study compétition for new beer dispensers. could look on the internet to find information about their products ? (price, dimensions, customer feedback, market shares, components, performance). Before adding the results to your training data, let me review it&lt;/user_input&gt;
</v>
      </c>
      <c r="AQ232" s="18">
        <f t="array" ref="AQ232">index('Response Scoring'!$I:$I,match($A232,'Response Scoring'!$A:$A,0))</f>
        <v>1</v>
      </c>
      <c r="AR232" s="18">
        <f t="shared" si="16"/>
        <v>0.2</v>
      </c>
      <c r="AS232" s="24">
        <f t="shared" si="17"/>
        <v>4.6</v>
      </c>
      <c r="AT232" s="24">
        <f t="shared" si="18"/>
        <v>6.8</v>
      </c>
      <c r="AU232" s="18">
        <f t="shared" si="19"/>
        <v>23.83333333</v>
      </c>
      <c r="AV232" s="24">
        <f t="shared" si="20"/>
        <v>47.66666667</v>
      </c>
      <c r="AW232" s="18" t="str">
        <f t="shared" si="21"/>
        <v>AI Experimenter</v>
      </c>
      <c r="AX232" s="18" t="str">
        <f>'Raw Data'!AF228</f>
        <v>ChatGPT, CoPilot, Gemini, Claude</v>
      </c>
      <c r="AY232" s="18" t="str">
        <f>'Raw Data'!AG228</f>
        <v>Yes</v>
      </c>
      <c r="AZ232" s="18" t="str">
        <f>'Raw Data'!AH228</f>
        <v/>
      </c>
      <c r="BA232" s="18" t="str">
        <f>'Raw Data'!AI228</f>
        <v/>
      </c>
      <c r="BB232" s="18" t="str">
        <f>'Raw Data'!AJ228</f>
        <v/>
      </c>
      <c r="BC232" s="18" t="str">
        <f>'Raw Data'!AK228</f>
        <v/>
      </c>
      <c r="BD232" s="18" t="str">
        <f>'Raw Data'!AL228</f>
        <v/>
      </c>
      <c r="BE232" s="18" t="str">
        <f>'Raw Data'!AM228</f>
        <v/>
      </c>
      <c r="BF232" s="18" t="str">
        <f>'Raw Data'!AN228</f>
        <v/>
      </c>
      <c r="BG232" s="18" t="str">
        <f>'Raw Data'!AO228</f>
        <v/>
      </c>
      <c r="BH232" s="18" t="str">
        <f>'Raw Data'!AP228</f>
        <v/>
      </c>
      <c r="BI232" s="18" t="str">
        <f>'Raw Data'!AQ228</f>
        <v/>
      </c>
      <c r="BJ232" s="18" t="str">
        <f>'Raw Data'!AR228</f>
        <v/>
      </c>
      <c r="BK232" s="18" t="str">
        <f>'Raw Data'!AS228</f>
        <v/>
      </c>
      <c r="BL232" s="18" t="str">
        <f>'Raw Data'!AT228</f>
        <v/>
      </c>
      <c r="BM232" s="18" t="str">
        <f>'Raw Data'!AU228</f>
        <v/>
      </c>
      <c r="BN232" s="18" t="str">
        <f>'Raw Data'!AV228</f>
        <v/>
      </c>
      <c r="BO232" s="18" t="str">
        <f>'Raw Data'!AW228</f>
        <v/>
      </c>
      <c r="BP232" s="18" t="str">
        <f>'Raw Data'!AX228</f>
        <v/>
      </c>
      <c r="BQ232" s="18" t="str">
        <f>'Raw Data'!AY228</f>
        <v/>
      </c>
      <c r="BR232" s="18" t="str">
        <f>'Raw Data'!AZ228</f>
        <v/>
      </c>
      <c r="BS232" s="18" t="str">
        <f>'Raw Data'!D228</f>
        <v/>
      </c>
      <c r="BT232" s="18" t="str">
        <f>'Raw Data'!E228</f>
        <v/>
      </c>
      <c r="BU232" s="18" t="str">
        <f>'Raw Data'!F228</f>
        <v>PerfectDraft</v>
      </c>
      <c r="BV232" s="25" t="str">
        <f>'Raw Data'!G228</f>
        <v>Tech</v>
      </c>
      <c r="BW232" s="25" t="str">
        <f t="shared" si="22"/>
        <v>#REF!</v>
      </c>
      <c r="BX232" s="25" t="str">
        <f>'Raw Data'!I228</f>
        <v>N/A</v>
      </c>
      <c r="BY232" s="18" t="str">
        <f>'Raw Data'!J228</f>
        <v/>
      </c>
      <c r="BZ232" s="18" t="str">
        <f>'Raw Data'!K228</f>
        <v/>
      </c>
      <c r="CA232" s="18" t="str">
        <f>'Raw Data'!L228</f>
        <v/>
      </c>
      <c r="CB232" s="18" t="str">
        <f>'Raw Data'!M228</f>
        <v/>
      </c>
      <c r="CC232" s="18" t="str">
        <f>'Raw Data'!N228</f>
        <v/>
      </c>
      <c r="CD232" s="25" t="str">
        <f>'Raw Data'!O228</f>
        <v>Andy Logan - PerfectDraft</v>
      </c>
      <c r="CE232" s="17" t="str">
        <f>'Raw Data'!P228</f>
        <v/>
      </c>
      <c r="CF232" s="17" t="str">
        <f>'Raw Data'!Q228</f>
        <v>No data found</v>
      </c>
    </row>
    <row r="233" ht="15.75" customHeight="1">
      <c r="A233" s="18">
        <f>'Raw Data'!$A229</f>
        <v>227</v>
      </c>
      <c r="B233" s="18" t="str">
        <f>'Raw Data'!$R229</f>
        <v>Daily</v>
      </c>
      <c r="C233" s="18">
        <f t="shared" si="1"/>
        <v>1</v>
      </c>
      <c r="D233" s="18" t="str">
        <f>'Raw Data'!$S229</f>
        <v>Editing or improving text I’ve already written (emails, documents, presentations), Analyzing data or documents to extract insights or summaries, Brainstorming ideas, testing concepts, or getting feedback on my thinking</v>
      </c>
      <c r="E233" s="18">
        <f t="shared" si="2"/>
        <v>2</v>
      </c>
      <c r="F233" s="19">
        <f t="shared" si="3"/>
        <v>0.6666666667</v>
      </c>
      <c r="G233" s="20" t="str">
        <f>'Raw Data'!T229</f>
        <v>I maintain a library of prompts that I reuse frequently</v>
      </c>
      <c r="H233" s="18">
        <f t="shared" si="4"/>
        <v>0.5</v>
      </c>
      <c r="I233" s="18" t="str">
        <f>'Raw Data'!$U229</f>
        <v>Ask AI to write the summary after you’ve analyzed all the data</v>
      </c>
      <c r="J233" s="18">
        <f t="shared" si="5"/>
        <v>0.33</v>
      </c>
      <c r="K233" s="18" t="str">
        <f>'Raw Data'!$V229</f>
        <v>First ask a timeline with who or what i need. Second, make a script/checklist for the meetings that i'm going to do. THird, summarize any documents that i would receive. then i would build the deck and sanity check the logic, structure &amp; powerpoint titles</v>
      </c>
      <c r="L233" s="18" t="s">
        <v>922</v>
      </c>
      <c r="M233" s="21" t="str">
        <f>substitute('Prompt Template'!$A$2,$K$5,$L233)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ask a timeline with who or what i need. Second, make a script/checklist for the meetings that i'm going to do. THird, summarize any documents that i would receive. then i would build the deck and sanity check the logic, structure &amp; powerpoint titles&lt;/user_input&gt;</v>
      </c>
      <c r="N233" s="18">
        <f t="array" ref="N233">index('Response Scoring'!$C:$C,match($A233,'Response Scoring'!$A:$A,0))</f>
        <v>3</v>
      </c>
      <c r="O233" s="19">
        <f t="shared" si="6"/>
        <v>1</v>
      </c>
      <c r="P233" s="18" t="str">
        <f>'Raw Data'!$W229</f>
        <v>Set up my onboarding (100Day) plan: who do i talk to, in what order, what questions are relevant. What deepdives are necessary? What fundamental info do i need to know: talk to consumers, category overview, logistics processes, field visits etc.</v>
      </c>
      <c r="Q233" s="18" t="s">
        <v>923</v>
      </c>
      <c r="R233" s="21" t="str">
        <f>substitute('Prompt Template'!$B$2,$P$5,$Q233)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&lt;user_input&gt;Set up my onboarding (100Day) plan: who do i talk to, in what order, what questions are relevant. What deepdives are necessary? What fundamental info do i need to know: talk to consumers, category overview, logistics processes, field visits etc.&lt;/user_input&gt;</v>
      </c>
      <c r="S233" s="18">
        <f t="array" ref="S233">index('Response Scoring'!$E:$E,match($A233,'Response Scoring'!$A:$A,0))</f>
        <v>1</v>
      </c>
      <c r="T233" s="19">
        <f t="shared" si="7"/>
        <v>0.3333333333</v>
      </c>
      <c r="U233" s="19">
        <f t="shared" si="8"/>
        <v>3.83</v>
      </c>
      <c r="V233" s="18" t="str">
        <f>'Raw Data'!$X229</f>
        <v>Analyzing presentation slides to evaluate both the visual design and written content for consistency</v>
      </c>
      <c r="W233" s="18">
        <f t="shared" si="9"/>
        <v>1</v>
      </c>
      <c r="X233" s="18" t="str">
        <f>'Raw Data'!$Y229</f>
        <v>Hallucinations (generating false or misleading information), Biases in answers, Data privacy concerns when information is shared with an LLM</v>
      </c>
      <c r="Y233" s="22">
        <f t="shared" si="10"/>
        <v>0.75</v>
      </c>
      <c r="Z233" s="18" t="str">
        <f>'Raw Data'!$Z229</f>
        <v>Anonymize information by removing identifying details, Use secure company instances or enterprise plans when available</v>
      </c>
      <c r="AA233" s="19">
        <f t="shared" si="11"/>
        <v>1</v>
      </c>
      <c r="AB233" s="18" t="str">
        <f>'Raw Data'!$AA229</f>
        <v>Always: I routinely cross-check AI outputs with reliable sources</v>
      </c>
      <c r="AC233" s="18">
        <f t="shared" si="12"/>
        <v>1</v>
      </c>
      <c r="AD233" s="18" t="str">
        <f>'Raw Data'!$AB229</f>
        <v>Cross-reference key claims with reliable external sources, Verify any calculations or data analysis independently, Ask the same AI tool to double-check its work for accuracy</v>
      </c>
      <c r="AE233" s="18">
        <f t="shared" si="13"/>
        <v>0.75</v>
      </c>
      <c r="AF233" s="23">
        <v>6.3</v>
      </c>
      <c r="AG233" s="18" t="str">
        <f>'Raw Data'!$AC229</f>
        <v>Sometimes: I iterate 2–3 times to reach a good result</v>
      </c>
      <c r="AH233" s="18">
        <f t="shared" si="14"/>
        <v>0.67</v>
      </c>
      <c r="AI233" s="18" t="str">
        <f>'Raw Data'!$AD229</f>
        <v>Act like a business leader. Prepare a work meeting, in which we are discussing a new initiative. Share the preparation work and make it professional, practical and provide in bullet points. Limit your length as we only have 30min meeting. Explain your reasoning behind each suggestion</v>
      </c>
      <c r="AJ233" s="18" t="s">
        <v>924</v>
      </c>
      <c r="AK233" s="21" t="str">
        <f>substitute('Prompt Template'!$C$2,$AI$5,$AJ233)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suggestion&lt;/user_input&gt;</v>
      </c>
      <c r="AL233" s="18">
        <f t="array" ref="AL233">index('Response Scoring'!$G:$G,match($A233,'Response Scoring'!$A:$A,0))</f>
        <v>4</v>
      </c>
      <c r="AM233" s="18">
        <f t="shared" si="15"/>
        <v>0.8</v>
      </c>
      <c r="AN233" s="18" t="str">
        <f>'Raw Data'!$AE229</f>
        <v>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v>
      </c>
      <c r="AO233" s="18" t="s">
        <v>925</v>
      </c>
      <c r="AP233" s="21" t="str">
        <f>substitute('Prompt Template'!$D$2,$AN$5,$AO233)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BNFL&lt;/user_input&gt;
</v>
      </c>
      <c r="AQ233" s="18">
        <f t="array" ref="AQ233">index('Response Scoring'!$I:$I,match($A233,'Response Scoring'!$A:$A,0))</f>
        <v>4</v>
      </c>
      <c r="AR233" s="18">
        <f t="shared" si="16"/>
        <v>0.8</v>
      </c>
      <c r="AS233" s="24">
        <f t="shared" si="17"/>
        <v>7.805</v>
      </c>
      <c r="AT233" s="24">
        <f t="shared" si="18"/>
        <v>7.74</v>
      </c>
      <c r="AU233" s="18">
        <f t="shared" si="19"/>
        <v>29.57</v>
      </c>
      <c r="AV233" s="24">
        <f t="shared" si="20"/>
        <v>59.14</v>
      </c>
      <c r="AW233" s="18" t="str">
        <f t="shared" si="21"/>
        <v>AI Experimenter</v>
      </c>
      <c r="AX233" s="18" t="str">
        <f>'Raw Data'!AF229</f>
        <v>ChatGPT</v>
      </c>
      <c r="AY233" s="18" t="str">
        <f>'Raw Data'!AG229</f>
        <v>No</v>
      </c>
      <c r="AZ233" s="18" t="str">
        <f>'Raw Data'!AH229</f>
        <v/>
      </c>
      <c r="BA233" s="18" t="str">
        <f>'Raw Data'!AI229</f>
        <v/>
      </c>
      <c r="BB233" s="18" t="str">
        <f>'Raw Data'!AJ229</f>
        <v/>
      </c>
      <c r="BC233" s="18" t="str">
        <f>'Raw Data'!AK229</f>
        <v/>
      </c>
      <c r="BD233" s="18" t="str">
        <f>'Raw Data'!AL229</f>
        <v/>
      </c>
      <c r="BE233" s="18" t="str">
        <f>'Raw Data'!AM229</f>
        <v/>
      </c>
      <c r="BF233" s="18" t="str">
        <f>'Raw Data'!AN229</f>
        <v/>
      </c>
      <c r="BG233" s="18" t="str">
        <f>'Raw Data'!AO229</f>
        <v/>
      </c>
      <c r="BH233" s="18" t="str">
        <f>'Raw Data'!AP229</f>
        <v/>
      </c>
      <c r="BI233" s="18" t="str">
        <f>'Raw Data'!AQ229</f>
        <v/>
      </c>
      <c r="BJ233" s="18" t="str">
        <f>'Raw Data'!AR229</f>
        <v/>
      </c>
      <c r="BK233" s="18" t="str">
        <f>'Raw Data'!AS229</f>
        <v/>
      </c>
      <c r="BL233" s="18" t="str">
        <f>'Raw Data'!AT229</f>
        <v/>
      </c>
      <c r="BM233" s="18" t="str">
        <f>'Raw Data'!AU229</f>
        <v/>
      </c>
      <c r="BN233" s="18" t="str">
        <f>'Raw Data'!AV229</f>
        <v/>
      </c>
      <c r="BO233" s="18" t="str">
        <f>'Raw Data'!AW229</f>
        <v/>
      </c>
      <c r="BP233" s="18" t="str">
        <f>'Raw Data'!AX229</f>
        <v/>
      </c>
      <c r="BQ233" s="18" t="str">
        <f>'Raw Data'!AY229</f>
        <v/>
      </c>
      <c r="BR233" s="18" t="str">
        <f>'Raw Data'!AZ229</f>
        <v/>
      </c>
      <c r="BS233" s="18" t="str">
        <f>'Raw Data'!D229</f>
        <v/>
      </c>
      <c r="BT233" s="18" t="str">
        <f>'Raw Data'!E229</f>
        <v/>
      </c>
      <c r="BU233" s="18" t="str">
        <f>'Raw Data'!F229</f>
        <v>PerfectDraft</v>
      </c>
      <c r="BV233" s="25" t="str">
        <f>'Raw Data'!G229</f>
        <v>BU BNFL</v>
      </c>
      <c r="BW233" s="25" t="str">
        <f t="shared" si="22"/>
        <v>#REF!</v>
      </c>
      <c r="BX233" s="25" t="str">
        <f>'Raw Data'!I229</f>
        <v>N/A</v>
      </c>
      <c r="BY233" s="18" t="str">
        <f>'Raw Data'!J229</f>
        <v/>
      </c>
      <c r="BZ233" s="18" t="str">
        <f>'Raw Data'!K229</f>
        <v/>
      </c>
      <c r="CA233" s="18" t="str">
        <f>'Raw Data'!L229</f>
        <v/>
      </c>
      <c r="CB233" s="18" t="str">
        <f>'Raw Data'!M229</f>
        <v/>
      </c>
      <c r="CC233" s="18" t="str">
        <f>'Raw Data'!N229</f>
        <v/>
      </c>
      <c r="CD233" s="25" t="str">
        <f>'Raw Data'!O229</f>
        <v>Andy Logan - PerfectDraft</v>
      </c>
      <c r="CE233" s="17" t="str">
        <f>'Raw Data'!P229</f>
        <v/>
      </c>
      <c r="CF233" s="17" t="str">
        <f>'Raw Data'!Q229</f>
        <v>No data found</v>
      </c>
    </row>
    <row r="234" ht="15.75" customHeight="1">
      <c r="A234" s="18">
        <f>'Raw Data'!$A230</f>
        <v>228</v>
      </c>
      <c r="B234" s="18" t="str">
        <f>'Raw Data'!$R230</f>
        <v>Daily</v>
      </c>
      <c r="C234" s="18">
        <f t="shared" si="1"/>
        <v>1</v>
      </c>
      <c r="D234" s="18" t="str">
        <f>'Raw Data'!$S230</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v>
      </c>
      <c r="E234" s="18">
        <f t="shared" si="2"/>
        <v>2</v>
      </c>
      <c r="F234" s="19">
        <f t="shared" si="3"/>
        <v>0.6666666667</v>
      </c>
      <c r="G234" s="20" t="str">
        <f>'Raw Data'!T230</f>
        <v>I create fresh prompts each time I use AI</v>
      </c>
      <c r="H234" s="18">
        <f t="shared" si="4"/>
        <v>0.25</v>
      </c>
      <c r="I234" s="18" t="str">
        <f>'Raw Data'!$U230</f>
        <v>Create a systematic process where AI handles data analysis and summary generation consistently</v>
      </c>
      <c r="J234" s="18">
        <f t="shared" si="5"/>
        <v>1</v>
      </c>
      <c r="K234" s="18" t="str">
        <f>'Raw Data'!$V230</f>
        <v>I will tell him everything that is in my head (in no particular order), and ask him to create a structure and give me ideas to add. Then I will do the presentation myself.</v>
      </c>
      <c r="L234" s="18" t="s">
        <v>926</v>
      </c>
      <c r="M234" s="21" t="str">
        <f>substitute('Prompt Template'!$A$2,$K$5,$L234)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tell him everything that is in my head (in no particular order), and ask him to create a structure and give me ideas to add. Then I will do the presentation myself.&lt;/user_input&gt;</v>
      </c>
      <c r="N234" s="18">
        <f t="array" ref="N234">index('Response Scoring'!$C:$C,match($A234,'Response Scoring'!$A:$A,0))</f>
        <v>1</v>
      </c>
      <c r="O234" s="19">
        <f t="shared" si="6"/>
        <v>0.3333333333</v>
      </c>
      <c r="P234" s="18" t="str">
        <f>'Raw Data'!$W230</f>
        <v>as in the exemple, customer feedbacks. But also everything related to writing</v>
      </c>
      <c r="Q234" s="18" t="s">
        <v>927</v>
      </c>
      <c r="R234" s="21" t="str">
        <f>substitute('Prompt Template'!$B$2,$P$5,$Q234)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in the exemple, customer feedbacks. But also everything related to writing&lt;/user_input&gt;</v>
      </c>
      <c r="S234" s="18">
        <f t="array" ref="S234">index('Response Scoring'!$E:$E,match($A234,'Response Scoring'!$A:$A,0))</f>
        <v>1</v>
      </c>
      <c r="T234" s="19">
        <f t="shared" si="7"/>
        <v>0.3333333333</v>
      </c>
      <c r="U234" s="19">
        <f t="shared" si="8"/>
        <v>3.583333333</v>
      </c>
      <c r="V234" s="18" t="str">
        <f>'Raw Data'!$X230</f>
        <v>Creating a complete slide deck with visual design for an important client presentation</v>
      </c>
      <c r="W234" s="18">
        <f t="shared" si="9"/>
        <v>0</v>
      </c>
      <c r="X234" s="18" t="str">
        <f>'Raw Data'!$Y230</f>
        <v>Hallucinations (generating false or misleading information), Data privacy concerns when information is shared with an LLM</v>
      </c>
      <c r="Y234" s="22">
        <f t="shared" si="10"/>
        <v>0.5</v>
      </c>
      <c r="Z234" s="18" t="str">
        <f>'Raw Data'!$Z230</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34" s="19">
        <f t="shared" si="11"/>
        <v>0</v>
      </c>
      <c r="AB234" s="18" t="str">
        <f>'Raw Data'!$AA230</f>
        <v>Sometimes: I do a quick check against known data or references</v>
      </c>
      <c r="AC234" s="18">
        <f t="shared" si="12"/>
        <v>0.67</v>
      </c>
      <c r="AD234" s="18" t="str">
        <f>'Raw Data'!$AB230</f>
        <v>Look for professional formatting and proper grammar, Cross-reference key claims with reliable external sources, Verify any calculations or data analysis independently</v>
      </c>
      <c r="AE234" s="18">
        <f t="shared" si="13"/>
        <v>0</v>
      </c>
      <c r="AF234" s="23">
        <v>6.3</v>
      </c>
      <c r="AG234" s="18" t="str">
        <f>'Raw Data'!$AC230</f>
        <v>Sometimes: I iterate 2–3 times to reach a good result</v>
      </c>
      <c r="AH234" s="18">
        <f t="shared" si="14"/>
        <v>0.67</v>
      </c>
      <c r="AI234" s="18" t="str">
        <f>'Raw Data'!$AD230</f>
        <v>Can you please help me to prepare this meeting, here is the context that I have (+context). As you know, this is my position (position). I let you share your insights and a structure</v>
      </c>
      <c r="AJ234" s="18" t="s">
        <v>928</v>
      </c>
      <c r="AK234" s="21" t="str">
        <f>substitute('Prompt Template'!$C$2,$AI$5,$AJ234)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please help me to prepare this meeting, here is the context that I have (+context). As you know, this is my position (position). I let you share your insights and a structure&lt;/prompt&gt;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please help me to prepare this meeting, here is the context that I have (+context). As you know, this is my position (position). I let you share your insights and a structure&lt;/user_input&gt;</v>
      </c>
      <c r="AL234" s="18">
        <f t="array" ref="AL234">index('Response Scoring'!$G:$G,match($A234,'Response Scoring'!$A:$A,0))</f>
        <v>2</v>
      </c>
      <c r="AM234" s="18">
        <f t="shared" si="15"/>
        <v>0.4</v>
      </c>
      <c r="AN234" s="18" t="str">
        <f>'Raw Data'!$AE230</f>
        <v>I don’t know how to create custom AI instructions</v>
      </c>
      <c r="AO234" s="18" t="s">
        <v>590</v>
      </c>
      <c r="AP234" s="21" t="str">
        <f>substitute('Prompt Template'!$D$2,$AN$5,$AO234)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4" s="18">
        <f t="array" ref="AQ234">index('Response Scoring'!$I:$I,match($A234,'Response Scoring'!$A:$A,0))</f>
        <v>0</v>
      </c>
      <c r="AR234" s="18">
        <f t="shared" si="16"/>
        <v>0</v>
      </c>
      <c r="AS234" s="24">
        <f t="shared" si="17"/>
        <v>2.405</v>
      </c>
      <c r="AT234" s="24">
        <f t="shared" si="18"/>
        <v>4.54</v>
      </c>
      <c r="AU234" s="18">
        <f t="shared" si="19"/>
        <v>18.27666667</v>
      </c>
      <c r="AV234" s="24">
        <f t="shared" si="20"/>
        <v>36.55333333</v>
      </c>
      <c r="AW234" s="18" t="str">
        <f t="shared" si="21"/>
        <v>AI Experimenter</v>
      </c>
      <c r="AX234" s="18" t="str">
        <f>'Raw Data'!AF230</f>
        <v>ChatGPT, Gemini</v>
      </c>
      <c r="AY234" s="18" t="str">
        <f>'Raw Data'!AG230</f>
        <v>Yes</v>
      </c>
      <c r="AZ234" s="18" t="str">
        <f>'Raw Data'!AH230</f>
        <v/>
      </c>
      <c r="BA234" s="18" t="str">
        <f>'Raw Data'!AI230</f>
        <v/>
      </c>
      <c r="BB234" s="18" t="str">
        <f>'Raw Data'!AJ230</f>
        <v/>
      </c>
      <c r="BC234" s="18" t="str">
        <f>'Raw Data'!AK230</f>
        <v/>
      </c>
      <c r="BD234" s="18" t="str">
        <f>'Raw Data'!AL230</f>
        <v/>
      </c>
      <c r="BE234" s="18" t="str">
        <f>'Raw Data'!AM230</f>
        <v/>
      </c>
      <c r="BF234" s="18" t="str">
        <f>'Raw Data'!AN230</f>
        <v/>
      </c>
      <c r="BG234" s="18" t="str">
        <f>'Raw Data'!AO230</f>
        <v/>
      </c>
      <c r="BH234" s="18" t="str">
        <f>'Raw Data'!AP230</f>
        <v/>
      </c>
      <c r="BI234" s="18" t="str">
        <f>'Raw Data'!AQ230</f>
        <v/>
      </c>
      <c r="BJ234" s="18" t="str">
        <f>'Raw Data'!AR230</f>
        <v/>
      </c>
      <c r="BK234" s="18" t="str">
        <f>'Raw Data'!AS230</f>
        <v/>
      </c>
      <c r="BL234" s="18" t="str">
        <f>'Raw Data'!AT230</f>
        <v/>
      </c>
      <c r="BM234" s="18" t="str">
        <f>'Raw Data'!AU230</f>
        <v/>
      </c>
      <c r="BN234" s="18" t="str">
        <f>'Raw Data'!AV230</f>
        <v/>
      </c>
      <c r="BO234" s="18" t="str">
        <f>'Raw Data'!AW230</f>
        <v/>
      </c>
      <c r="BP234" s="18" t="str">
        <f>'Raw Data'!AX230</f>
        <v/>
      </c>
      <c r="BQ234" s="18" t="str">
        <f>'Raw Data'!AY230</f>
        <v/>
      </c>
      <c r="BR234" s="18" t="str">
        <f>'Raw Data'!AZ230</f>
        <v/>
      </c>
      <c r="BS234" s="18" t="str">
        <f>'Raw Data'!D230</f>
        <v/>
      </c>
      <c r="BT234" s="18" t="str">
        <f>'Raw Data'!E230</f>
        <v/>
      </c>
      <c r="BU234" s="18" t="str">
        <f>'Raw Data'!F230</f>
        <v>#N/A</v>
      </c>
      <c r="BV234" s="25" t="str">
        <f>'Raw Data'!G230</f>
        <v>#N/A</v>
      </c>
      <c r="BW234" s="25" t="str">
        <f t="shared" si="22"/>
        <v>#N/A</v>
      </c>
      <c r="BX234" s="25" t="str">
        <f>'Raw Data'!I230</f>
        <v>#N/A</v>
      </c>
      <c r="BY234" s="18" t="str">
        <f>'Raw Data'!J230</f>
        <v/>
      </c>
      <c r="BZ234" s="18" t="str">
        <f>'Raw Data'!K230</f>
        <v/>
      </c>
      <c r="CA234" s="18" t="str">
        <f>'Raw Data'!L230</f>
        <v>#N/A</v>
      </c>
      <c r="CB234" s="18" t="str">
        <f>'Raw Data'!M230</f>
        <v>#N/A</v>
      </c>
      <c r="CC234" s="18" t="str">
        <f>'Raw Data'!N230</f>
        <v>#N/A</v>
      </c>
      <c r="CD234" s="25" t="str">
        <f>'Raw Data'!O230</f>
        <v>#N/A</v>
      </c>
      <c r="CE234" s="17" t="str">
        <f>'Raw Data'!P230</f>
        <v>#N/A</v>
      </c>
      <c r="CF234" s="17" t="str">
        <f>'Raw Data'!Q230</f>
        <v>#N/A</v>
      </c>
    </row>
    <row r="235" ht="15.75" customHeight="1">
      <c r="A235" s="18">
        <f>'Raw Data'!$A231</f>
        <v>229</v>
      </c>
      <c r="B235" s="18" t="str">
        <f>'Raw Data'!$R231</f>
        <v>Daily</v>
      </c>
      <c r="C235" s="18">
        <f t="shared" si="1"/>
        <v>1</v>
      </c>
      <c r="D235" s="18" t="str">
        <f>'Raw Data'!$S231</f>
        <v>Getting quick answers to specific questions or looking up information, Editing or improving text I’ve already written (emails, documents, presentations), Analyzing data or documents to extract insights or summaries</v>
      </c>
      <c r="E235" s="18">
        <f t="shared" si="2"/>
        <v>2</v>
      </c>
      <c r="F235" s="19">
        <f t="shared" si="3"/>
        <v>0.6666666667</v>
      </c>
      <c r="G235" s="20" t="str">
        <f>'Raw Data'!T231</f>
        <v>I create fresh prompts each time I use AI</v>
      </c>
      <c r="H235" s="18">
        <f t="shared" si="4"/>
        <v>0.25</v>
      </c>
      <c r="I235" s="18" t="str">
        <f>'Raw Data'!$U231</f>
        <v>Create a systematic process where AI handles data analysis and summary generation consistently</v>
      </c>
      <c r="J235" s="18">
        <f t="shared" si="5"/>
        <v>1</v>
      </c>
      <c r="K235" s="18" t="str">
        <f>'Raw Data'!$V231</f>
        <v>Use Notebook LM to find recent articles on the topic and establish a SWAT analysis for the topic
Use Chat GPT to create a presentation structure of the topic</v>
      </c>
      <c r="L235" s="18" t="s">
        <v>929</v>
      </c>
      <c r="M235" s="21" t="str">
        <f>substitute('Prompt Template'!$A$2,$K$5,$L235)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 LM to find recent articles on the topic and establish a SWAT analysis for the topic
Use Chat GPT to create a presentation structure of the topic&lt;/user_input&gt;</v>
      </c>
      <c r="N235" s="18">
        <f t="array" ref="N235">index('Response Scoring'!$C:$C,match($A235,'Response Scoring'!$A:$A,0))</f>
        <v>2</v>
      </c>
      <c r="O235" s="19">
        <f t="shared" si="6"/>
        <v>0.6666666667</v>
      </c>
      <c r="P235" s="18" t="str">
        <f>'Raw Data'!$W231</f>
        <v>Using Chat GPT to input large amounts of data and for it to summarise without the need of pivots or manual excel work. Also for giving it context of an email I want to write and it creating the draft for this email</v>
      </c>
      <c r="Q235" s="18" t="s">
        <v>930</v>
      </c>
      <c r="R235" s="21" t="str">
        <f>substitute('Prompt Template'!$B$2,$P$5,$Q235)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Chat GPT to input large amounts of data and for it to summarise without the need of pivots or manual excel work. Also for giving it context of an email I want to write and it creating the draft for this email&lt;/user_input&gt;</v>
      </c>
      <c r="S235" s="18">
        <f t="array" ref="S235">index('Response Scoring'!$E:$E,match($A235,'Response Scoring'!$A:$A,0))</f>
        <v>2</v>
      </c>
      <c r="T235" s="19">
        <f t="shared" si="7"/>
        <v>0.6666666667</v>
      </c>
      <c r="U235" s="19">
        <f t="shared" si="8"/>
        <v>4.25</v>
      </c>
      <c r="V235" s="18" t="str">
        <f>'Raw Data'!$X231</f>
        <v>Analyzing presentation slides to evaluate both the visual design and written content for consistency</v>
      </c>
      <c r="W235" s="18">
        <f t="shared" si="9"/>
        <v>1</v>
      </c>
      <c r="X235" s="18" t="str">
        <f>'Raw Data'!$Y231</f>
        <v>Hallucinations (generating false or misleading information), Biases in answers, Data privacy concerns when information is shared with an LLM, Vulnerability to manipulation by bad actors</v>
      </c>
      <c r="Y235" s="22">
        <f t="shared" si="10"/>
        <v>1</v>
      </c>
      <c r="Z235" s="18" t="str">
        <f>'Raw Data'!$Z231</f>
        <v>Anonymize information by removing identifying details, Use secure company instances or enterprise plans when available</v>
      </c>
      <c r="AA235" s="19">
        <f t="shared" si="11"/>
        <v>1</v>
      </c>
      <c r="AB235" s="18" t="str">
        <f>'Raw Data'!$AA231</f>
        <v>Always: I routinely cross-check AI outputs with reliable sources</v>
      </c>
      <c r="AC235" s="18">
        <f t="shared" si="12"/>
        <v>1</v>
      </c>
      <c r="AD235" s="18" t="str">
        <f>'Raw Data'!$AB231</f>
        <v>Use a different AI tool to review and verify the content, Cross-reference key claims with reliable external sources, Verify any calculations or data analysis independently, Ask the same AI tool to double-check its work for accuracy</v>
      </c>
      <c r="AE235" s="18">
        <f t="shared" si="13"/>
        <v>1</v>
      </c>
      <c r="AF235" s="23">
        <v>6.3</v>
      </c>
      <c r="AG235" s="18" t="str">
        <f>'Raw Data'!$AC231</f>
        <v>Sometimes: I iterate 2–3 times to reach a good result</v>
      </c>
      <c r="AH235" s="18">
        <f t="shared" si="14"/>
        <v>0.67</v>
      </c>
      <c r="AI235" s="18" t="str">
        <f>'Raw Data'!$AD231</f>
        <v>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v>
      </c>
      <c r="AJ235" s="18" t="s">
        <v>931</v>
      </c>
      <c r="AK235" s="21" t="str">
        <f>substitute('Prompt Template'!$C$2,$AI$5,$AJ235)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topics.&lt;/user_input&gt;</v>
      </c>
      <c r="AL235" s="18">
        <f t="array" ref="AL235">index('Response Scoring'!$G:$G,match($A235,'Response Scoring'!$A:$A,0))</f>
        <v>4</v>
      </c>
      <c r="AM235" s="18">
        <f t="shared" si="15"/>
        <v>0.8</v>
      </c>
      <c r="AN235" s="18" t="str">
        <f>'Raw Data'!$AE231</f>
        <v>I don’t know how to create custom AI instructions</v>
      </c>
      <c r="AO235" s="18" t="s">
        <v>590</v>
      </c>
      <c r="AP235" s="21" t="str">
        <f>substitute('Prompt Template'!$D$2,$AN$5,$AO235)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5" s="18">
        <f t="array" ref="AQ235">index('Response Scoring'!$I:$I,match($A235,'Response Scoring'!$A:$A,0))</f>
        <v>0</v>
      </c>
      <c r="AR235" s="18">
        <f t="shared" si="16"/>
        <v>0</v>
      </c>
      <c r="AS235" s="24">
        <f t="shared" si="17"/>
        <v>3.805</v>
      </c>
      <c r="AT235" s="24">
        <f t="shared" si="18"/>
        <v>7.74</v>
      </c>
      <c r="AU235" s="18">
        <f t="shared" si="19"/>
        <v>22.41</v>
      </c>
      <c r="AV235" s="24">
        <f t="shared" si="20"/>
        <v>44.82</v>
      </c>
      <c r="AW235" s="18" t="str">
        <f t="shared" si="21"/>
        <v>AI Experimenter</v>
      </c>
      <c r="AX235" s="18" t="str">
        <f>'Raw Data'!AF231</f>
        <v>ChatGPT, Gemini</v>
      </c>
      <c r="AY235" s="18" t="str">
        <f>'Raw Data'!AG231</f>
        <v>Yes</v>
      </c>
      <c r="AZ235" s="18" t="str">
        <f>'Raw Data'!AH231</f>
        <v/>
      </c>
      <c r="BA235" s="18" t="str">
        <f>'Raw Data'!AI231</f>
        <v/>
      </c>
      <c r="BB235" s="18" t="str">
        <f>'Raw Data'!AJ231</f>
        <v/>
      </c>
      <c r="BC235" s="18" t="str">
        <f>'Raw Data'!AK231</f>
        <v/>
      </c>
      <c r="BD235" s="18" t="str">
        <f>'Raw Data'!AL231</f>
        <v/>
      </c>
      <c r="BE235" s="18" t="str">
        <f>'Raw Data'!AM231</f>
        <v/>
      </c>
      <c r="BF235" s="18" t="str">
        <f>'Raw Data'!AN231</f>
        <v/>
      </c>
      <c r="BG235" s="18" t="str">
        <f>'Raw Data'!AO231</f>
        <v/>
      </c>
      <c r="BH235" s="18" t="str">
        <f>'Raw Data'!AP231</f>
        <v/>
      </c>
      <c r="BI235" s="18" t="str">
        <f>'Raw Data'!AQ231</f>
        <v/>
      </c>
      <c r="BJ235" s="18" t="str">
        <f>'Raw Data'!AR231</f>
        <v/>
      </c>
      <c r="BK235" s="18" t="str">
        <f>'Raw Data'!AS231</f>
        <v/>
      </c>
      <c r="BL235" s="18" t="str">
        <f>'Raw Data'!AT231</f>
        <v/>
      </c>
      <c r="BM235" s="18" t="str">
        <f>'Raw Data'!AU231</f>
        <v/>
      </c>
      <c r="BN235" s="18" t="str">
        <f>'Raw Data'!AV231</f>
        <v/>
      </c>
      <c r="BO235" s="18" t="str">
        <f>'Raw Data'!AW231</f>
        <v/>
      </c>
      <c r="BP235" s="18" t="str">
        <f>'Raw Data'!AX231</f>
        <v/>
      </c>
      <c r="BQ235" s="18" t="str">
        <f>'Raw Data'!AY231</f>
        <v/>
      </c>
      <c r="BR235" s="18" t="str">
        <f>'Raw Data'!AZ231</f>
        <v/>
      </c>
      <c r="BS235" s="18" t="str">
        <f>'Raw Data'!D231</f>
        <v/>
      </c>
      <c r="BT235" s="18" t="str">
        <f>'Raw Data'!E231</f>
        <v/>
      </c>
      <c r="BU235" s="18" t="str">
        <f>'Raw Data'!F231</f>
        <v>PerfectDraft</v>
      </c>
      <c r="BV235" s="25" t="str">
        <f>'Raw Data'!G231</f>
        <v>PerfectDraft</v>
      </c>
      <c r="BW235" s="25" t="str">
        <f t="shared" si="22"/>
        <v>#REF!</v>
      </c>
      <c r="BX235" s="25" t="str">
        <f>'Raw Data'!I231</f>
        <v>BU Central</v>
      </c>
      <c r="BY235" s="18" t="str">
        <f>'Raw Data'!J231</f>
        <v/>
      </c>
      <c r="BZ235" s="18" t="str">
        <f>'Raw Data'!K231</f>
        <v/>
      </c>
      <c r="CA235" s="18" t="str">
        <f>'Raw Data'!L231</f>
        <v>Germany</v>
      </c>
      <c r="CB235" s="18" t="str">
        <f>'Raw Data'!M231</f>
        <v>Europe</v>
      </c>
      <c r="CC235" s="18" t="str">
        <f>'Raw Data'!N231</f>
        <v>AB Inbev Deutschland </v>
      </c>
      <c r="CD235" s="25" t="str">
        <f>'Raw Data'!O231</f>
        <v>Andy Logan - PerfectDraft</v>
      </c>
      <c r="CE235" s="17" t="str">
        <f>'Raw Data'!P231</f>
        <v>Medium User</v>
      </c>
      <c r="CF235" s="17" t="str">
        <f>'Raw Data'!Q231</f>
        <v>Weekly</v>
      </c>
    </row>
    <row r="236" ht="15.75" customHeight="1">
      <c r="A236" s="18">
        <f>'Raw Data'!$A232</f>
        <v>230</v>
      </c>
      <c r="B236" s="18" t="str">
        <f>'Raw Data'!$R232</f>
        <v>Several times a week</v>
      </c>
      <c r="C236" s="18">
        <f t="shared" si="1"/>
        <v>0.75</v>
      </c>
      <c r="D236" s="18" t="str">
        <f>'Raw Data'!$S232</f>
        <v>Getting quick answers to specific questions or looking up information</v>
      </c>
      <c r="E236" s="18">
        <f t="shared" si="2"/>
        <v>1</v>
      </c>
      <c r="F236" s="19">
        <f t="shared" si="3"/>
        <v>0.3333333333</v>
      </c>
      <c r="G236" s="20" t="str">
        <f>'Raw Data'!T232</f>
        <v>I create fresh prompts each time I use AI</v>
      </c>
      <c r="H236" s="18">
        <f t="shared" si="4"/>
        <v>0.25</v>
      </c>
      <c r="I236" s="18" t="str">
        <f>'Raw Data'!$U232</f>
        <v>Create a systematic process where AI handles data analysis and summary generation consistently</v>
      </c>
      <c r="J236" s="18">
        <f t="shared" si="5"/>
        <v>1</v>
      </c>
      <c r="K236" s="18" t="str">
        <f>'Raw Data'!$V232</f>
        <v>to learn about the topic</v>
      </c>
      <c r="L236" s="18" t="s">
        <v>932</v>
      </c>
      <c r="M236" s="21" t="str">
        <f>substitute('Prompt Template'!$A$2,$K$5,$L236)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learn about the topic&lt;/user_input&gt;</v>
      </c>
      <c r="N236" s="18">
        <f t="array" ref="N236">index('Response Scoring'!$C:$C,match($A236,'Response Scoring'!$A:$A,0))</f>
        <v>1</v>
      </c>
      <c r="O236" s="19">
        <f t="shared" si="6"/>
        <v>0.3333333333</v>
      </c>
      <c r="P236" s="18" t="str">
        <f>'Raw Data'!$W232</f>
        <v>Extract text from images and PDF, translations, analysis of piano data</v>
      </c>
      <c r="Q236" s="18" t="s">
        <v>933</v>
      </c>
      <c r="R236" s="21" t="str">
        <f>substitute('Prompt Template'!$B$2,$P$5,$Q236)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&lt;user_input&gt;Extract text from images and PDF, translations, analysis of piano data&lt;/user_input&gt;</v>
      </c>
      <c r="S236" s="18">
        <f t="array" ref="S236">index('Response Scoring'!$E:$E,match($A236,'Response Scoring'!$A:$A,0))</f>
        <v>1</v>
      </c>
      <c r="T236" s="19">
        <f t="shared" si="7"/>
        <v>0.3333333333</v>
      </c>
      <c r="U236" s="19">
        <f t="shared" si="8"/>
        <v>3</v>
      </c>
      <c r="V236" s="18" t="str">
        <f>'Raw Data'!$X232</f>
        <v>Analyzing presentation slides to evaluate both the visual design and written content for consistency</v>
      </c>
      <c r="W236" s="18">
        <f t="shared" si="9"/>
        <v>1</v>
      </c>
      <c r="X236" s="18" t="str">
        <f>'Raw Data'!$Y232</f>
        <v>Vulnerability to manipulation by bad actors</v>
      </c>
      <c r="Y236" s="22">
        <f t="shared" si="10"/>
        <v>0.25</v>
      </c>
      <c r="Z236" s="18" t="str">
        <f>'Raw Data'!$Z232</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A236" s="19">
        <f t="shared" si="11"/>
        <v>0</v>
      </c>
      <c r="AB236" s="18" t="str">
        <f>'Raw Data'!$AA232</f>
        <v>Always: I routinely cross-check AI outputs with reliable sources</v>
      </c>
      <c r="AC236" s="18">
        <f t="shared" si="12"/>
        <v>1</v>
      </c>
      <c r="AD236" s="18" t="str">
        <f>'Raw Data'!$AB232</f>
        <v>Use a different AI tool to review and verify the content, Cross-reference key claims with reliable external sources, Ask the same AI tool to double-check its work for accuracy</v>
      </c>
      <c r="AE236" s="18">
        <f t="shared" si="13"/>
        <v>0.75</v>
      </c>
      <c r="AF236" s="23">
        <v>6.3</v>
      </c>
      <c r="AG236" s="18" t="str">
        <f>'Raw Data'!$AC232</f>
        <v>Frequently: I systematically refine prompts until I’m satisfied</v>
      </c>
      <c r="AH236" s="18">
        <f t="shared" si="14"/>
        <v>1</v>
      </c>
      <c r="AI236" s="18" t="str">
        <f>'Raw Data'!$AD232</f>
        <v>write an agenda, typical questions that might get asked, a summary of the proposal</v>
      </c>
      <c r="AJ236" s="18" t="s">
        <v>934</v>
      </c>
      <c r="AK236" s="21" t="str">
        <f>substitute('Prompt Template'!$C$2,$AI$5,$AJ236)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&lt;prompt&gt;write an agenda, typical questions that might get asked, a summary of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&lt;user_input&gt;write an agenda, typical questions that might get asked, a summary of the proposal&lt;/user_input&gt;</v>
      </c>
      <c r="AL236" s="18">
        <f t="array" ref="AL236">index('Response Scoring'!$G:$G,match($A236,'Response Scoring'!$A:$A,0))</f>
        <v>2</v>
      </c>
      <c r="AM236" s="18">
        <f t="shared" si="15"/>
        <v>0.4</v>
      </c>
      <c r="AN236" s="18" t="str">
        <f>'Raw Data'!$AE232</f>
        <v>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v>
      </c>
      <c r="AO236" s="18" t="s">
        <v>935</v>
      </c>
      <c r="AP236" s="21" t="str">
        <f>substitute('Prompt Template'!$D$2,$AN$5,$AO236)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word.&lt;/user_input&gt;
</v>
      </c>
      <c r="AQ236" s="18">
        <f t="array" ref="AQ236">index('Response Scoring'!$I:$I,match($A236,'Response Scoring'!$A:$A,0))</f>
        <v>5</v>
      </c>
      <c r="AR236" s="18">
        <f t="shared" si="16"/>
        <v>1</v>
      </c>
      <c r="AS236" s="24">
        <f t="shared" si="17"/>
        <v>7.9</v>
      </c>
      <c r="AT236" s="24">
        <f t="shared" si="18"/>
        <v>5.2</v>
      </c>
      <c r="AU236" s="18">
        <f t="shared" si="19"/>
        <v>28.1</v>
      </c>
      <c r="AV236" s="24">
        <f t="shared" si="20"/>
        <v>56.2</v>
      </c>
      <c r="AW236" s="18" t="str">
        <f t="shared" si="21"/>
        <v>AI Experimenter</v>
      </c>
      <c r="AX236" s="18" t="str">
        <f>'Raw Data'!AF232</f>
        <v>ChatGPT</v>
      </c>
      <c r="AY236" s="18" t="str">
        <f>'Raw Data'!AG232</f>
        <v>Yes</v>
      </c>
      <c r="AZ236" s="18" t="str">
        <f>'Raw Data'!AH232</f>
        <v/>
      </c>
      <c r="BA236" s="18" t="str">
        <f>'Raw Data'!AI232</f>
        <v/>
      </c>
      <c r="BB236" s="18" t="str">
        <f>'Raw Data'!AJ232</f>
        <v/>
      </c>
      <c r="BC236" s="18" t="str">
        <f>'Raw Data'!AK232</f>
        <v/>
      </c>
      <c r="BD236" s="18" t="str">
        <f>'Raw Data'!AL232</f>
        <v/>
      </c>
      <c r="BE236" s="18" t="str">
        <f>'Raw Data'!AM232</f>
        <v/>
      </c>
      <c r="BF236" s="18" t="str">
        <f>'Raw Data'!AN232</f>
        <v/>
      </c>
      <c r="BG236" s="18" t="str">
        <f>'Raw Data'!AO232</f>
        <v/>
      </c>
      <c r="BH236" s="18" t="str">
        <f>'Raw Data'!AP232</f>
        <v/>
      </c>
      <c r="BI236" s="18" t="str">
        <f>'Raw Data'!AQ232</f>
        <v/>
      </c>
      <c r="BJ236" s="18" t="str">
        <f>'Raw Data'!AR232</f>
        <v/>
      </c>
      <c r="BK236" s="18" t="str">
        <f>'Raw Data'!AS232</f>
        <v/>
      </c>
      <c r="BL236" s="18" t="str">
        <f>'Raw Data'!AT232</f>
        <v/>
      </c>
      <c r="BM236" s="18" t="str">
        <f>'Raw Data'!AU232</f>
        <v/>
      </c>
      <c r="BN236" s="18" t="str">
        <f>'Raw Data'!AV232</f>
        <v/>
      </c>
      <c r="BO236" s="18" t="str">
        <f>'Raw Data'!AW232</f>
        <v/>
      </c>
      <c r="BP236" s="18" t="str">
        <f>'Raw Data'!AX232</f>
        <v/>
      </c>
      <c r="BQ236" s="18" t="str">
        <f>'Raw Data'!AY232</f>
        <v/>
      </c>
      <c r="BR236" s="18" t="str">
        <f>'Raw Data'!AZ232</f>
        <v/>
      </c>
      <c r="BS236" s="18" t="str">
        <f>'Raw Data'!D232</f>
        <v/>
      </c>
      <c r="BT236" s="18" t="str">
        <f>'Raw Data'!E232</f>
        <v/>
      </c>
      <c r="BU236" s="18" t="str">
        <f>'Raw Data'!F232</f>
        <v>PerfectDraft</v>
      </c>
      <c r="BV236" s="25" t="str">
        <f>'Raw Data'!G232</f>
        <v>Product</v>
      </c>
      <c r="BW236" s="25" t="str">
        <f t="shared" si="22"/>
        <v>#REF!</v>
      </c>
      <c r="BX236" s="25" t="str">
        <f>'Raw Data'!I232</f>
        <v>N/A</v>
      </c>
      <c r="BY236" s="18" t="str">
        <f>'Raw Data'!J232</f>
        <v/>
      </c>
      <c r="BZ236" s="18" t="str">
        <f>'Raw Data'!K232</f>
        <v/>
      </c>
      <c r="CA236" s="18" t="str">
        <f>'Raw Data'!L232</f>
        <v/>
      </c>
      <c r="CB236" s="18" t="str">
        <f>'Raw Data'!M232</f>
        <v/>
      </c>
      <c r="CC236" s="18" t="str">
        <f>'Raw Data'!N232</f>
        <v/>
      </c>
      <c r="CD236" s="25" t="str">
        <f>'Raw Data'!O232</f>
        <v>Andy Logan - PerfectDraft</v>
      </c>
      <c r="CE236" s="17" t="str">
        <f>'Raw Data'!P232</f>
        <v/>
      </c>
      <c r="CF236" s="17" t="str">
        <f>'Raw Data'!Q232</f>
        <v>No data found</v>
      </c>
    </row>
    <row r="237" ht="15.75" customHeight="1">
      <c r="A237" s="18">
        <f>'Raw Data'!$A233</f>
        <v>231</v>
      </c>
      <c r="B237" s="18" t="str">
        <f>'Raw Data'!$R233</f>
        <v>Daily</v>
      </c>
      <c r="C237" s="18">
        <f t="shared" si="1"/>
        <v>1</v>
      </c>
      <c r="D237" s="18" t="str">
        <f>'Raw Data'!$S233</f>
        <v>Creating first drafts of content from scratch (reports, proposals, marketing copy), Writing or debugging code, scripts, or formulas, Editing or improving text I’ve already written (emails, documents, presentations), Getting quick answers to specific questions or looking up information, Brainstorming ideas, testing concepts, or getting feedback on my thinking, Analyzing data or documents to extract insights or summaries, Building custom prompts, templates, or workflows that I reuse regularly</v>
      </c>
      <c r="E237" s="18">
        <f t="shared" si="2"/>
        <v>3</v>
      </c>
      <c r="F237" s="19">
        <f t="shared" si="3"/>
        <v>1</v>
      </c>
      <c r="G237" s="20" t="str">
        <f>'Raw Data'!T233</f>
        <v>I’ve built custom AI tools (CustomGPTs, Copilot Agents, Google Gems, Claude Projects) for repetitive tasks</v>
      </c>
      <c r="H237" s="18">
        <f t="shared" si="4"/>
        <v>0.75</v>
      </c>
      <c r="I237" s="18" t="str">
        <f>'Raw Data'!$U233</f>
        <v>Create a systematic process where AI handles data analysis and summary generation consistently</v>
      </c>
      <c r="J237" s="18">
        <f t="shared" si="5"/>
        <v>1</v>
      </c>
      <c r="K237" s="18" t="str">
        <f>'Raw Data'!$V233</f>
        <v>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v>
      </c>
      <c r="L237" s="18" t="s">
        <v>936</v>
      </c>
      <c r="M237" s="21" t="str">
        <f>substitute('Prompt Template'!$A$2,$K$5,$L237)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me.&lt;/user_input&gt;</v>
      </c>
      <c r="N237" s="18">
        <f t="array" ref="N237">index('Response Scoring'!$C:$C,match($A237,'Response Scoring'!$A:$A,0))</f>
        <v>3</v>
      </c>
      <c r="O237" s="19">
        <f t="shared" si="6"/>
        <v>1</v>
      </c>
      <c r="P237" s="18" t="str">
        <f>'Raw Data'!$W233</f>
        <v>I use AI to brainstorm new eCommerce opportunities with a fair comparison with industry benchmarking and converting ideas into deliverable improvements</v>
      </c>
      <c r="Q237" s="18" t="s">
        <v>937</v>
      </c>
      <c r="R237" s="21" t="str">
        <f>substitute('Prompt Template'!$B$2,$P$5,$Q237)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eCommerce opportunities with a fair comparison with industry benchmarking and converting ideas into deliverable improvements&lt;/user_input&gt;</v>
      </c>
      <c r="S237" s="18">
        <f t="array" ref="S237">index('Response Scoring'!$E:$E,match($A237,'Response Scoring'!$A:$A,0))</f>
        <v>2</v>
      </c>
      <c r="T237" s="19">
        <f t="shared" si="7"/>
        <v>0.6666666667</v>
      </c>
      <c r="U237" s="19">
        <f t="shared" si="8"/>
        <v>5.416666667</v>
      </c>
      <c r="V237" s="18" t="str">
        <f>'Raw Data'!$X233</f>
        <v>Analyzing presentation slides to evaluate both the visual design and written content for consistency</v>
      </c>
      <c r="W237" s="18">
        <f t="shared" si="9"/>
        <v>1</v>
      </c>
      <c r="X237" s="18" t="str">
        <f>'Raw Data'!$Y233</f>
        <v>Biases in answers, Hallucinations (generating false or misleading information), Data privacy concerns when information is shared with an LLM, Vulnerability to manipulation by bad actors</v>
      </c>
      <c r="Y237" s="22">
        <f t="shared" si="10"/>
        <v>1</v>
      </c>
      <c r="Z237" s="18" t="str">
        <f>'Raw Data'!$Z233</f>
        <v>Anonymize information by removing identifying details, Use secure company instances or enterprise plans when available</v>
      </c>
      <c r="AA237" s="19">
        <f t="shared" si="11"/>
        <v>1</v>
      </c>
      <c r="AB237" s="18" t="str">
        <f>'Raw Data'!$AA233</f>
        <v>Always: I routinely cross-check AI outputs with reliable sources</v>
      </c>
      <c r="AC237" s="18">
        <f t="shared" si="12"/>
        <v>1</v>
      </c>
      <c r="AD237" s="18" t="str">
        <f>'Raw Data'!$AB233</f>
        <v>Verify any calculations or data analysis independently, Cross-reference key claims with reliable external sources, Look for professional formatting and proper grammar, Use a different AI tool to review and verify the content</v>
      </c>
      <c r="AE237" s="18">
        <f t="shared" si="13"/>
        <v>0</v>
      </c>
      <c r="AF237" s="23">
        <v>6.3</v>
      </c>
      <c r="AG237" s="18" t="str">
        <f>'Raw Data'!$AC233</f>
        <v>Frequently: I systematically refine prompts until I’m satisfied</v>
      </c>
      <c r="AH237" s="18">
        <f t="shared" si="14"/>
        <v>1</v>
      </c>
      <c r="AI237" s="18" t="str">
        <f>'Raw Data'!$AD233</f>
        <v>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v>
      </c>
      <c r="AJ237" s="18" t="s">
        <v>938</v>
      </c>
      <c r="AK237" s="21" t="str">
        <f>substitute('Prompt Template'!$C$2,$AI$5,$AJ237)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expectations.&lt;/user_input&gt;</v>
      </c>
      <c r="AL237" s="18">
        <f t="array" ref="AL237">index('Response Scoring'!$G:$G,match($A237,'Response Scoring'!$A:$A,0))</f>
        <v>4</v>
      </c>
      <c r="AM237" s="18">
        <f t="shared" si="15"/>
        <v>0.8</v>
      </c>
      <c r="AN237" s="18" t="str">
        <f>'Raw Data'!$AE233</f>
        <v>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v>
      </c>
      <c r="AO237" s="18" t="s">
        <v>939</v>
      </c>
      <c r="AP237" s="21" t="str">
        <f>substitute('Prompt Template'!$D$2,$AN$5,$AO237)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discussions.&lt;/user_input&gt;
</v>
      </c>
      <c r="AQ237" s="18">
        <f t="array" ref="AQ237">index('Response Scoring'!$I:$I,match($A237,'Response Scoring'!$A:$A,0))</f>
        <v>5</v>
      </c>
      <c r="AR237" s="18">
        <f t="shared" si="16"/>
        <v>1</v>
      </c>
      <c r="AS237" s="24">
        <f t="shared" si="17"/>
        <v>9.3</v>
      </c>
      <c r="AT237" s="24">
        <f t="shared" si="18"/>
        <v>8.4</v>
      </c>
      <c r="AU237" s="18">
        <f t="shared" si="19"/>
        <v>35.73333333</v>
      </c>
      <c r="AV237" s="24">
        <f t="shared" si="20"/>
        <v>71.46666667</v>
      </c>
      <c r="AW237" s="18" t="str">
        <f t="shared" si="21"/>
        <v>AI Practitioner</v>
      </c>
      <c r="AX237" s="18" t="str">
        <f>'Raw Data'!AF233</f>
        <v>ChatGPT</v>
      </c>
      <c r="AY237" s="18" t="str">
        <f>'Raw Data'!AG233</f>
        <v>No</v>
      </c>
      <c r="AZ237" s="18" t="str">
        <f>'Raw Data'!AH233</f>
        <v/>
      </c>
      <c r="BA237" s="18" t="str">
        <f>'Raw Data'!AI233</f>
        <v/>
      </c>
      <c r="BB237" s="18" t="str">
        <f>'Raw Data'!AJ233</f>
        <v/>
      </c>
      <c r="BC237" s="18" t="str">
        <f>'Raw Data'!AK233</f>
        <v/>
      </c>
      <c r="BD237" s="18" t="str">
        <f>'Raw Data'!AL233</f>
        <v/>
      </c>
      <c r="BE237" s="18" t="str">
        <f>'Raw Data'!AM233</f>
        <v/>
      </c>
      <c r="BF237" s="18" t="str">
        <f>'Raw Data'!AN233</f>
        <v/>
      </c>
      <c r="BG237" s="18" t="str">
        <f>'Raw Data'!AO233</f>
        <v/>
      </c>
      <c r="BH237" s="18" t="str">
        <f>'Raw Data'!AP233</f>
        <v/>
      </c>
      <c r="BI237" s="18" t="str">
        <f>'Raw Data'!AQ233</f>
        <v/>
      </c>
      <c r="BJ237" s="18" t="str">
        <f>'Raw Data'!AR233</f>
        <v/>
      </c>
      <c r="BK237" s="18" t="str">
        <f>'Raw Data'!AS233</f>
        <v/>
      </c>
      <c r="BL237" s="18" t="str">
        <f>'Raw Data'!AT233</f>
        <v/>
      </c>
      <c r="BM237" s="18" t="str">
        <f>'Raw Data'!AU233</f>
        <v/>
      </c>
      <c r="BN237" s="18" t="str">
        <f>'Raw Data'!AV233</f>
        <v/>
      </c>
      <c r="BO237" s="18" t="str">
        <f>'Raw Data'!AW233</f>
        <v/>
      </c>
      <c r="BP237" s="18" t="str">
        <f>'Raw Data'!AX233</f>
        <v/>
      </c>
      <c r="BQ237" s="18" t="str">
        <f>'Raw Data'!AY233</f>
        <v/>
      </c>
      <c r="BR237" s="18" t="str">
        <f>'Raw Data'!AZ233</f>
        <v/>
      </c>
      <c r="BS237" s="18" t="str">
        <f>'Raw Data'!D233</f>
        <v/>
      </c>
      <c r="BT237" s="18" t="str">
        <f>'Raw Data'!E233</f>
        <v/>
      </c>
      <c r="BU237" s="18" t="str">
        <f>'Raw Data'!F233</f>
        <v>PerfectDraft</v>
      </c>
      <c r="BV237" s="25" t="str">
        <f>'Raw Data'!G233</f>
        <v>PerfectDraft</v>
      </c>
      <c r="BW237" s="25" t="str">
        <f t="shared" si="22"/>
        <v>#REF!</v>
      </c>
      <c r="BX237" s="25" t="str">
        <f>'Raw Data'!I233</f>
        <v>Product</v>
      </c>
      <c r="BY237" s="18" t="str">
        <f>'Raw Data'!J233</f>
        <v/>
      </c>
      <c r="BZ237" s="18" t="str">
        <f>'Raw Data'!K233</f>
        <v/>
      </c>
      <c r="CA237" s="18" t="str">
        <f>'Raw Data'!L233</f>
        <v>United Kingdom</v>
      </c>
      <c r="CB237" s="18" t="str">
        <f>'Raw Data'!M233</f>
        <v>Europe</v>
      </c>
      <c r="CC237" s="18" t="str">
        <f>'Raw Data'!N233</f>
        <v>AB InBev UK Limited</v>
      </c>
      <c r="CD237" s="25" t="str">
        <f>'Raw Data'!O233</f>
        <v>Andy Logan - PerfectDraft</v>
      </c>
      <c r="CE237" s="17" t="str">
        <f>'Raw Data'!P233</f>
        <v>Heavy User</v>
      </c>
      <c r="CF237" s="17" t="str">
        <f>'Raw Data'!Q233</f>
        <v>Daily</v>
      </c>
    </row>
    <row r="238" ht="15.75" customHeight="1">
      <c r="A238" s="18">
        <f>'Raw Data'!$A234</f>
        <v>232</v>
      </c>
      <c r="B238" s="18" t="str">
        <f>'Raw Data'!$R234</f>
        <v>Daily</v>
      </c>
      <c r="C238" s="18">
        <f t="shared" si="1"/>
        <v>1</v>
      </c>
      <c r="D238" s="18" t="str">
        <f>'Raw Data'!$S234</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38" s="18">
        <f t="shared" si="2"/>
        <v>2</v>
      </c>
      <c r="F238" s="19">
        <f t="shared" si="3"/>
        <v>0.6666666667</v>
      </c>
      <c r="G238" s="20" t="str">
        <f>'Raw Data'!T234</f>
        <v>I create fresh prompts each time I use AI</v>
      </c>
      <c r="H238" s="18">
        <f t="shared" si="4"/>
        <v>0.25</v>
      </c>
      <c r="I238" s="18" t="str">
        <f>'Raw Data'!$U234</f>
        <v>Use AI to help analyze each data source, then compile results manually</v>
      </c>
      <c r="J238" s="18">
        <f t="shared" si="5"/>
        <v>0.67</v>
      </c>
      <c r="K238" s="18" t="str">
        <f>'Raw Data'!$V234</f>
        <v>Share draft idea for critique and development</v>
      </c>
      <c r="L238" s="18" t="s">
        <v>940</v>
      </c>
      <c r="M238" s="21" t="str">
        <f>substitute('Prompt Template'!$A$2,$K$5,$L238)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&lt;user_input&gt;Share draft idea for critique and development&lt;/user_input&gt;</v>
      </c>
      <c r="N238" s="18">
        <f t="array" ref="N238">index('Response Scoring'!$C:$C,match($A238,'Response Scoring'!$A:$A,0))</f>
        <v>1</v>
      </c>
      <c r="O238" s="19">
        <f t="shared" si="6"/>
        <v>0.3333333333</v>
      </c>
      <c r="P238" s="18" t="str">
        <f>'Raw Data'!$W234</f>
        <v>deep research</v>
      </c>
      <c r="Q238" s="18" t="s">
        <v>941</v>
      </c>
      <c r="R238" s="21" t="str">
        <f>substitute('Prompt Template'!$B$2,$P$5,$Q238)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&lt;user_input&gt;deep research&lt;/user_input&gt;</v>
      </c>
      <c r="S238" s="18">
        <f t="array" ref="S238">index('Response Scoring'!$E:$E,match($A238,'Response Scoring'!$A:$A,0))</f>
        <v>1</v>
      </c>
      <c r="T238" s="19">
        <f t="shared" si="7"/>
        <v>0.3333333333</v>
      </c>
      <c r="U238" s="19">
        <f t="shared" si="8"/>
        <v>3.253333333</v>
      </c>
      <c r="V238" s="18" t="str">
        <f>'Raw Data'!$X234</f>
        <v>Analyzing presentation slides to evaluate both the visual design and written content for consistency</v>
      </c>
      <c r="W238" s="18">
        <f t="shared" si="9"/>
        <v>1</v>
      </c>
      <c r="X238" s="18" t="str">
        <f>'Raw Data'!$Y234</f>
        <v>Hallucinations (generating false or misleading information), Biases in answers, Data privacy concerns when information is shared with an LLM, Vulnerability to manipulation by bad actors</v>
      </c>
      <c r="Y238" s="22">
        <f t="shared" si="10"/>
        <v>1</v>
      </c>
      <c r="Z238" s="18" t="str">
        <f>'Raw Data'!$Z234</f>
        <v>Use secure company instances or enterprise plans when available</v>
      </c>
      <c r="AA238" s="19">
        <f t="shared" si="11"/>
        <v>0.5</v>
      </c>
      <c r="AB238" s="18" t="str">
        <f>'Raw Data'!$AA234</f>
        <v>Sometimes: I do a quick check against known data or references</v>
      </c>
      <c r="AC238" s="18">
        <f t="shared" si="12"/>
        <v>0.67</v>
      </c>
      <c r="AD238" s="18" t="str">
        <f>'Raw Data'!$AB234</f>
        <v>Cross-reference key claims with reliable external sources, Verify any calculations or data analysis independently, Ask the same AI tool to double-check its work for accuracy</v>
      </c>
      <c r="AE238" s="18">
        <f t="shared" si="13"/>
        <v>0.75</v>
      </c>
      <c r="AF238" s="23">
        <v>6.3</v>
      </c>
      <c r="AG238" s="18" t="str">
        <f>'Raw Data'!$AC234</f>
        <v>Frequently: I systematically refine prompts until I’m satisfied</v>
      </c>
      <c r="AH238" s="18">
        <f t="shared" si="14"/>
        <v>1</v>
      </c>
      <c r="AI238" s="18" t="str">
        <f>'Raw Data'!$AD234</f>
        <v>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v>
      </c>
      <c r="AJ238" s="18" t="s">
        <v>942</v>
      </c>
      <c r="AK238" s="21" t="str">
        <f>substitute('Prompt Template'!$C$2,$AI$5,$AJ238)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sources.&lt;/user_input&gt;</v>
      </c>
      <c r="AL238" s="18">
        <f t="array" ref="AL238">index('Response Scoring'!$G:$G,match($A238,'Response Scoring'!$A:$A,0))</f>
        <v>4</v>
      </c>
      <c r="AM238" s="18">
        <f t="shared" si="15"/>
        <v>0.8</v>
      </c>
      <c r="AN238" s="18" t="str">
        <f>'Raw Data'!$AE234</f>
        <v>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v>
      </c>
      <c r="AO238" s="18" t="s">
        <v>943</v>
      </c>
      <c r="AP238" s="21" t="str">
        <f>substitute('Prompt Template'!$D$2,$AN$5,$AO238)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price).&lt;/user_input&gt;
</v>
      </c>
      <c r="AQ238" s="18">
        <f t="array" ref="AQ238">index('Response Scoring'!$I:$I,match($A238,'Response Scoring'!$A:$A,0))</f>
        <v>2</v>
      </c>
      <c r="AR238" s="18">
        <f t="shared" si="16"/>
        <v>0.4</v>
      </c>
      <c r="AS238" s="24">
        <f t="shared" si="17"/>
        <v>6.3</v>
      </c>
      <c r="AT238" s="24">
        <f t="shared" si="18"/>
        <v>8.4</v>
      </c>
      <c r="AU238" s="18">
        <f t="shared" si="19"/>
        <v>25.40666667</v>
      </c>
      <c r="AV238" s="24">
        <f t="shared" si="20"/>
        <v>50.81333333</v>
      </c>
      <c r="AW238" s="18" t="str">
        <f t="shared" si="21"/>
        <v>AI Experimenter</v>
      </c>
      <c r="AX238" s="18" t="str">
        <f>'Raw Data'!AF234</f>
        <v>ChatGPT</v>
      </c>
      <c r="AY238" s="18" t="str">
        <f>'Raw Data'!AG234</f>
        <v>Yes</v>
      </c>
      <c r="AZ238" s="18" t="str">
        <f>'Raw Data'!AH234</f>
        <v/>
      </c>
      <c r="BA238" s="18" t="str">
        <f>'Raw Data'!AI234</f>
        <v/>
      </c>
      <c r="BB238" s="18" t="str">
        <f>'Raw Data'!AJ234</f>
        <v/>
      </c>
      <c r="BC238" s="18" t="str">
        <f>'Raw Data'!AK234</f>
        <v/>
      </c>
      <c r="BD238" s="18" t="str">
        <f>'Raw Data'!AL234</f>
        <v/>
      </c>
      <c r="BE238" s="18" t="str">
        <f>'Raw Data'!AM234</f>
        <v/>
      </c>
      <c r="BF238" s="18" t="str">
        <f>'Raw Data'!AN234</f>
        <v/>
      </c>
      <c r="BG238" s="18" t="str">
        <f>'Raw Data'!AO234</f>
        <v/>
      </c>
      <c r="BH238" s="18" t="str">
        <f>'Raw Data'!AP234</f>
        <v/>
      </c>
      <c r="BI238" s="18" t="str">
        <f>'Raw Data'!AQ234</f>
        <v/>
      </c>
      <c r="BJ238" s="18" t="str">
        <f>'Raw Data'!AR234</f>
        <v/>
      </c>
      <c r="BK238" s="18" t="str">
        <f>'Raw Data'!AS234</f>
        <v/>
      </c>
      <c r="BL238" s="18" t="str">
        <f>'Raw Data'!AT234</f>
        <v/>
      </c>
      <c r="BM238" s="18" t="str">
        <f>'Raw Data'!AU234</f>
        <v/>
      </c>
      <c r="BN238" s="18" t="str">
        <f>'Raw Data'!AV234</f>
        <v/>
      </c>
      <c r="BO238" s="18" t="str">
        <f>'Raw Data'!AW234</f>
        <v/>
      </c>
      <c r="BP238" s="18" t="str">
        <f>'Raw Data'!AX234</f>
        <v/>
      </c>
      <c r="BQ238" s="18" t="str">
        <f>'Raw Data'!AY234</f>
        <v/>
      </c>
      <c r="BR238" s="18" t="str">
        <f>'Raw Data'!AZ234</f>
        <v/>
      </c>
      <c r="BS238" s="18" t="str">
        <f>'Raw Data'!D234</f>
        <v/>
      </c>
      <c r="BT238" s="18" t="str">
        <f>'Raw Data'!E234</f>
        <v/>
      </c>
      <c r="BU238" s="18" t="str">
        <f>'Raw Data'!F234</f>
        <v>PerfectDraft</v>
      </c>
      <c r="BV238" s="25" t="str">
        <f>'Raw Data'!G234</f>
        <v>PerfectDraft</v>
      </c>
      <c r="BW238" s="25" t="str">
        <f t="shared" si="22"/>
        <v>#REF!</v>
      </c>
      <c r="BX238" s="25" t="str">
        <f>'Raw Data'!I234</f>
        <v>ManCom</v>
      </c>
      <c r="BY238" s="18" t="str">
        <f>'Raw Data'!J234</f>
        <v/>
      </c>
      <c r="BZ238" s="18" t="str">
        <f>'Raw Data'!K234</f>
        <v/>
      </c>
      <c r="CA238" s="18" t="str">
        <f>'Raw Data'!L234</f>
        <v>United Kingdom</v>
      </c>
      <c r="CB238" s="18" t="str">
        <f>'Raw Data'!M234</f>
        <v>Europe</v>
      </c>
      <c r="CC238" s="18" t="str">
        <f>'Raw Data'!N234</f>
        <v>AB Inbev </v>
      </c>
      <c r="CD238" s="25" t="str">
        <f>'Raw Data'!O234</f>
        <v>Andy Logan - PerfectDraft</v>
      </c>
      <c r="CE238" s="17" t="str">
        <f>'Raw Data'!P234</f>
        <v>Light User</v>
      </c>
      <c r="CF238" s="17" t="str">
        <f>'Raw Data'!Q234</f>
        <v>Weekly</v>
      </c>
    </row>
    <row r="239" ht="15.75" customHeight="1">
      <c r="A239" s="18">
        <f>'Raw Data'!$A235</f>
        <v>233</v>
      </c>
      <c r="B239" s="18" t="str">
        <f>'Raw Data'!$R235</f>
        <v>Daily</v>
      </c>
      <c r="C239" s="18">
        <f t="shared" si="1"/>
        <v>1</v>
      </c>
      <c r="D239" s="18" t="str">
        <f>'Raw Data'!$S235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39" s="18">
        <f t="shared" si="2"/>
        <v>2</v>
      </c>
      <c r="F239" s="19">
        <f t="shared" si="3"/>
        <v>0.6666666667</v>
      </c>
      <c r="G239" s="20" t="str">
        <f>'Raw Data'!T235</f>
        <v>I create fresh prompts each time I use AI</v>
      </c>
      <c r="H239" s="18">
        <f t="shared" si="4"/>
        <v>0.25</v>
      </c>
      <c r="I239" s="18" t="str">
        <f>'Raw Data'!$U235</f>
        <v>Create a systematic process where AI handles data analysis and summary generation consistently</v>
      </c>
      <c r="J239" s="18">
        <f t="shared" si="5"/>
        <v>1</v>
      </c>
      <c r="K239" s="18" t="str">
        <f>'Raw Data'!$V235</f>
        <v>Setup the presentation structure, content and key talking points.</v>
      </c>
      <c r="L239" s="18" t="s">
        <v>944</v>
      </c>
      <c r="M239" s="21" t="str">
        <f>substitute('Prompt Template'!$A$2,$K$5,$L239)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&lt;user_input&gt;Setup the presentation structure, content and key talking points.&lt;/user_input&gt;</v>
      </c>
      <c r="N239" s="18">
        <f t="array" ref="N239">index('Response Scoring'!$C:$C,match($A239,'Response Scoring'!$A:$A,0))</f>
        <v>1</v>
      </c>
      <c r="O239" s="19">
        <f t="shared" si="6"/>
        <v>0.3333333333</v>
      </c>
      <c r="P239" s="18" t="str">
        <f>'Raw Data'!$W235</f>
        <v>I use AI to analyse big sets of data; Example was to cross the consumption data of all Perfect Serve users to measure the consumption uplift. With AI, I could analyse the data and prepare a report in a matter of hours instead of days.</v>
      </c>
      <c r="Q239" s="18" t="s">
        <v>945</v>
      </c>
      <c r="R239" s="21" t="str">
        <f>substitute('Prompt Template'!$B$2,$P$5,$Q239)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analyse big sets of data; Example was to cross the consumption data of all Perfect Serve users to measure the consumption uplift. With AI, I could analyse the data and prepare a report in a matter of hours instead of days.&lt;/user_input&gt;</v>
      </c>
      <c r="S239" s="18">
        <f t="array" ref="S239">index('Response Scoring'!$E:$E,match($A239,'Response Scoring'!$A:$A,0))</f>
        <v>2</v>
      </c>
      <c r="T239" s="19">
        <f t="shared" si="7"/>
        <v>0.6666666667</v>
      </c>
      <c r="U239" s="19">
        <f t="shared" si="8"/>
        <v>3.916666667</v>
      </c>
      <c r="V239" s="18" t="str">
        <f>'Raw Data'!$X235</f>
        <v>Analyzing presentation slides to evaluate both the visual design and written content for consistency</v>
      </c>
      <c r="W239" s="18">
        <f t="shared" si="9"/>
        <v>1</v>
      </c>
      <c r="X239" s="18" t="str">
        <f>'Raw Data'!$Y235</f>
        <v>Data privacy concerns when information is shared with an LLM, Biases in answers, Hallucinations (generating false or misleading information)</v>
      </c>
      <c r="Y239" s="22">
        <f t="shared" si="10"/>
        <v>0.75</v>
      </c>
      <c r="Z239" s="18" t="str">
        <f>'Raw Data'!$Z235</f>
        <v>Verify that the AI tool has SSL/HTTPS encryption before using it, Anonymize information by removing identifying details, Use secure company instances or enterprise plans when available</v>
      </c>
      <c r="AA239" s="19">
        <f t="shared" si="11"/>
        <v>0</v>
      </c>
      <c r="AB239" s="18" t="str">
        <f>'Raw Data'!$AA235</f>
        <v>Sometimes: I do a quick check against known data or references</v>
      </c>
      <c r="AC239" s="18">
        <f t="shared" si="12"/>
        <v>0.67</v>
      </c>
      <c r="AD239" s="18" t="str">
        <f>'Raw Data'!$AB235</f>
        <v>Cross-reference key claims with reliable external sources, Verify any calculations or data analysis independently, Ask the same AI tool to double-check its work for accuracy</v>
      </c>
      <c r="AE239" s="18">
        <f t="shared" si="13"/>
        <v>0.75</v>
      </c>
      <c r="AF239" s="23">
        <v>6.3</v>
      </c>
      <c r="AG239" s="18" t="str">
        <f>'Raw Data'!$AC235</f>
        <v>Sometimes: I iterate 2–3 times to reach a good result</v>
      </c>
      <c r="AH239" s="18">
        <f t="shared" si="14"/>
        <v>0.67</v>
      </c>
      <c r="AI239" s="18" t="str">
        <f>'Raw Data'!$AD235</f>
        <v>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v>
      </c>
      <c r="AJ239" s="18" t="s">
        <v>946</v>
      </c>
      <c r="AK239" s="21" t="str">
        <f>substitute('Prompt Template'!$C$2,$AI$5,$AJ239)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asked.&lt;/user_input&gt;</v>
      </c>
      <c r="AL239" s="18">
        <f t="array" ref="AL239">index('Response Scoring'!$G:$G,match($A239,'Response Scoring'!$A:$A,0))</f>
        <v>4</v>
      </c>
      <c r="AM239" s="18">
        <f t="shared" si="15"/>
        <v>0.8</v>
      </c>
      <c r="AN239" s="18" t="str">
        <f>'Raw Data'!$AE235</f>
        <v>I don’t know how to create custom AI instructions</v>
      </c>
      <c r="AO239" s="18" t="s">
        <v>590</v>
      </c>
      <c r="AP239" s="21" t="str">
        <f>substitute('Prompt Template'!$D$2,$AN$5,$AO239)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9" s="18">
        <f t="array" ref="AQ239">index('Response Scoring'!$I:$I,match($A239,'Response Scoring'!$A:$A,0))</f>
        <v>0</v>
      </c>
      <c r="AR239" s="18">
        <f t="shared" si="16"/>
        <v>0</v>
      </c>
      <c r="AS239" s="24">
        <f t="shared" si="17"/>
        <v>3.805</v>
      </c>
      <c r="AT239" s="24">
        <f t="shared" si="18"/>
        <v>7.74</v>
      </c>
      <c r="AU239" s="18">
        <f t="shared" si="19"/>
        <v>21.74333333</v>
      </c>
      <c r="AV239" s="24">
        <f t="shared" si="20"/>
        <v>43.48666667</v>
      </c>
      <c r="AW239" s="18" t="str">
        <f t="shared" si="21"/>
        <v>AI Experimenter</v>
      </c>
      <c r="AX239" s="18" t="str">
        <f>'Raw Data'!AF235</f>
        <v>ChatGPT</v>
      </c>
      <c r="AY239" s="18" t="str">
        <f>'Raw Data'!AG235</f>
        <v>Yes</v>
      </c>
      <c r="AZ239" s="18" t="str">
        <f>'Raw Data'!AH235</f>
        <v/>
      </c>
      <c r="BA239" s="18" t="str">
        <f>'Raw Data'!AI235</f>
        <v/>
      </c>
      <c r="BB239" s="18" t="str">
        <f>'Raw Data'!AJ235</f>
        <v/>
      </c>
      <c r="BC239" s="18" t="str">
        <f>'Raw Data'!AK235</f>
        <v/>
      </c>
      <c r="BD239" s="18" t="str">
        <f>'Raw Data'!AL235</f>
        <v/>
      </c>
      <c r="BE239" s="18" t="str">
        <f>'Raw Data'!AM235</f>
        <v/>
      </c>
      <c r="BF239" s="18" t="str">
        <f>'Raw Data'!AN235</f>
        <v/>
      </c>
      <c r="BG239" s="18" t="str">
        <f>'Raw Data'!AO235</f>
        <v/>
      </c>
      <c r="BH239" s="18" t="str">
        <f>'Raw Data'!AP235</f>
        <v/>
      </c>
      <c r="BI239" s="18" t="str">
        <f>'Raw Data'!AQ235</f>
        <v/>
      </c>
      <c r="BJ239" s="18" t="str">
        <f>'Raw Data'!AR235</f>
        <v/>
      </c>
      <c r="BK239" s="18" t="str">
        <f>'Raw Data'!AS235</f>
        <v/>
      </c>
      <c r="BL239" s="18" t="str">
        <f>'Raw Data'!AT235</f>
        <v/>
      </c>
      <c r="BM239" s="18" t="str">
        <f>'Raw Data'!AU235</f>
        <v/>
      </c>
      <c r="BN239" s="18" t="str">
        <f>'Raw Data'!AV235</f>
        <v/>
      </c>
      <c r="BO239" s="18" t="str">
        <f>'Raw Data'!AW235</f>
        <v/>
      </c>
      <c r="BP239" s="18" t="str">
        <f>'Raw Data'!AX235</f>
        <v/>
      </c>
      <c r="BQ239" s="18" t="str">
        <f>'Raw Data'!AY235</f>
        <v/>
      </c>
      <c r="BR239" s="18" t="str">
        <f>'Raw Data'!AZ235</f>
        <v/>
      </c>
      <c r="BS239" s="18" t="str">
        <f>'Raw Data'!D235</f>
        <v/>
      </c>
      <c r="BT239" s="18" t="str">
        <f>'Raw Data'!E235</f>
        <v/>
      </c>
      <c r="BU239" s="18" t="str">
        <f>'Raw Data'!F235</f>
        <v>PerfectDraft</v>
      </c>
      <c r="BV239" s="25" t="str">
        <f>'Raw Data'!G235</f>
        <v>PerfectDraft</v>
      </c>
      <c r="BW239" s="25" t="str">
        <f t="shared" si="22"/>
        <v>#REF!</v>
      </c>
      <c r="BX239" s="25" t="str">
        <f>'Raw Data'!I235</f>
        <v>Product</v>
      </c>
      <c r="BY239" s="18" t="str">
        <f>'Raw Data'!J235</f>
        <v/>
      </c>
      <c r="BZ239" s="18" t="str">
        <f>'Raw Data'!K235</f>
        <v/>
      </c>
      <c r="CA239" s="18" t="str">
        <f>'Raw Data'!L235</f>
        <v>United Kingdom</v>
      </c>
      <c r="CB239" s="18" t="str">
        <f>'Raw Data'!M235</f>
        <v>Europe</v>
      </c>
      <c r="CC239" s="18" t="str">
        <f>'Raw Data'!N235</f>
        <v>AB InBev UK Limited</v>
      </c>
      <c r="CD239" s="25" t="str">
        <f>'Raw Data'!O235</f>
        <v>Andy Logan - PerfectDraft</v>
      </c>
      <c r="CE239" s="17" t="str">
        <f>'Raw Data'!P235</f>
        <v>Light User</v>
      </c>
      <c r="CF239" s="17" t="str">
        <f>'Raw Data'!Q235</f>
        <v>Daily</v>
      </c>
    </row>
    <row r="240" ht="15.75" customHeight="1">
      <c r="A240" s="18">
        <f>'Raw Data'!$A236</f>
        <v>234</v>
      </c>
      <c r="B240" s="18" t="str">
        <f>'Raw Data'!$R236</f>
        <v>Daily</v>
      </c>
      <c r="C240" s="18">
        <f t="shared" si="1"/>
        <v>1</v>
      </c>
      <c r="D240" s="18" t="str">
        <f>'Raw Data'!$S236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240" s="18">
        <f t="shared" si="2"/>
        <v>2</v>
      </c>
      <c r="F240" s="19">
        <f t="shared" si="3"/>
        <v>0.6666666667</v>
      </c>
      <c r="G240" s="20" t="str">
        <f>'Raw Data'!T236</f>
        <v>I maintain a library of prompts that I reuse frequently</v>
      </c>
      <c r="H240" s="18">
        <f t="shared" si="4"/>
        <v>0.5</v>
      </c>
      <c r="I240" s="18" t="str">
        <f>'Raw Data'!$U236</f>
        <v>Use AI to help analyze each data source, then compile results manually</v>
      </c>
      <c r="J240" s="18">
        <f t="shared" si="5"/>
        <v>0.67</v>
      </c>
      <c r="K240" s="18" t="str">
        <f>'Raw Data'!$V236</f>
        <v>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v>
      </c>
      <c r="L240" s="18" t="s">
        <v>947</v>
      </c>
      <c r="M240" s="21" t="str">
        <f>substitute('Prompt Template'!$A$2,$K$5,$L240)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diagrams,&lt;/user_input&gt;</v>
      </c>
      <c r="N240" s="18">
        <f t="array" ref="N240">index('Response Scoring'!$C:$C,match($A240,'Response Scoring'!$A:$A,0))</f>
        <v>3</v>
      </c>
      <c r="O240" s="19">
        <f t="shared" si="6"/>
        <v>1</v>
      </c>
      <c r="P240" s="18" t="str">
        <f>'Raw Data'!$W236</f>
        <v>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v>
      </c>
      <c r="Q240" s="18" t="s">
        <v>948</v>
      </c>
      <c r="R240" s="21" t="str">
        <f>substitute('Prompt Template'!$B$2,$P$5,$Q240)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actions.&lt;/user_input&gt;</v>
      </c>
      <c r="S240" s="18">
        <f t="array" ref="S240">index('Response Scoring'!$E:$E,match($A240,'Response Scoring'!$A:$A,0))</f>
        <v>3</v>
      </c>
      <c r="T240" s="19">
        <f t="shared" si="7"/>
        <v>1</v>
      </c>
      <c r="U240" s="19">
        <f t="shared" si="8"/>
        <v>4.836666667</v>
      </c>
      <c r="V240" s="18" t="str">
        <f>'Raw Data'!$X236</f>
        <v>Analyzing presentation slides to evaluate both the visual design and written content for consistency</v>
      </c>
      <c r="W240" s="18">
        <f t="shared" si="9"/>
        <v>1</v>
      </c>
      <c r="X240" s="18" t="str">
        <f>'Raw Data'!$Y236</f>
        <v>Biases in answers, Hallucinations (generating false or misleading information), Data privacy concerns when information is shared with an LLM</v>
      </c>
      <c r="Y240" s="22">
        <f t="shared" si="10"/>
        <v>0.75</v>
      </c>
      <c r="Z240" s="18" t="str">
        <f>'Raw Data'!$Z236</f>
        <v>Use secure company instances or enterprise plans when available, Anonymize information by removing identifying details</v>
      </c>
      <c r="AA240" s="19">
        <f t="shared" si="11"/>
        <v>1</v>
      </c>
      <c r="AB240" s="18" t="str">
        <f>'Raw Data'!$AA236</f>
        <v>Sometimes: I do a quick check against known data or references</v>
      </c>
      <c r="AC240" s="18">
        <f t="shared" si="12"/>
        <v>0.67</v>
      </c>
      <c r="AD240" s="18" t="str">
        <f>'Raw Data'!$AB236</f>
        <v>Cross-reference key claims with reliable external sources, Verify any calculations or data analysis independently, Ask the same AI tool to double-check its work for accuracy</v>
      </c>
      <c r="AE240" s="18">
        <f t="shared" si="13"/>
        <v>0.75</v>
      </c>
      <c r="AF240" s="23">
        <v>6.3</v>
      </c>
      <c r="AG240" s="18" t="str">
        <f>'Raw Data'!$AC236</f>
        <v>Sometimes: I iterate 2–3 times to reach a good result</v>
      </c>
      <c r="AH240" s="18">
        <f t="shared" si="14"/>
        <v>0.67</v>
      </c>
      <c r="AI240" s="18" t="str">
        <f>'Raw Data'!$AD236</f>
        <v>I need your advice, as a Product Director, on how I can prepare for a meeting on Proposal X. I will provide context on the proposal itself and how I intend to run the meeting. I'd like you to review my initial outline, critique it and make suggestions to improve it.</v>
      </c>
      <c r="AJ240" s="18" t="s">
        <v>949</v>
      </c>
      <c r="AK240" s="21" t="str">
        <f>substitute('Prompt Template'!$C$2,$AI$5,$AJ240)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your advice, as a Product Director, on how I can prepare for a meeting on Proposal X. I will provide context on the proposal itself and how I intend to run the meeting. I'd like you to review my initial outline, critique it and make suggestions to improve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your advice, as a Product Director, on how I can prepare for a meeting on Proposal X. I will provide context on the proposal itself and how I intend to run the meeting. I'd like you to review my initial outline, critique it and make suggestions to improve it.&lt;/user_input&gt;</v>
      </c>
      <c r="AL240" s="18">
        <f t="array" ref="AL240">index('Response Scoring'!$G:$G,match($A240,'Response Scoring'!$A:$A,0))</f>
        <v>4</v>
      </c>
      <c r="AM240" s="18">
        <f t="shared" si="15"/>
        <v>0.8</v>
      </c>
      <c r="AN240" s="18" t="str">
        <f>'Raw Data'!$AE236</f>
        <v>I have done this once but need to do more to build competency</v>
      </c>
      <c r="AO240" s="18" t="s">
        <v>950</v>
      </c>
      <c r="AP240" s="21" t="str">
        <f>substitute('Prompt Template'!$D$2,$AN$5,$AO240)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have done this once but need to do more to build competency&lt;/user_input&gt;
</v>
      </c>
      <c r="AQ240" s="18">
        <f t="array" ref="AQ240">index('Response Scoring'!$I:$I,match($A240,'Response Scoring'!$A:$A,0))</f>
        <v>0</v>
      </c>
      <c r="AR240" s="18">
        <f t="shared" si="16"/>
        <v>0</v>
      </c>
      <c r="AS240" s="24">
        <f t="shared" si="17"/>
        <v>3.805</v>
      </c>
      <c r="AT240" s="24">
        <f t="shared" si="18"/>
        <v>7.74</v>
      </c>
      <c r="AU240" s="18">
        <f t="shared" si="19"/>
        <v>23.58333333</v>
      </c>
      <c r="AV240" s="24">
        <f t="shared" si="20"/>
        <v>47.16666667</v>
      </c>
      <c r="AW240" s="18" t="str">
        <f t="shared" si="21"/>
        <v>AI Experimenter</v>
      </c>
      <c r="AX240" s="18" t="str">
        <f>'Raw Data'!AF236</f>
        <v>ChatGPT</v>
      </c>
      <c r="AY240" s="18" t="str">
        <f>'Raw Data'!AG236</f>
        <v>Yes</v>
      </c>
      <c r="AZ240" s="18" t="str">
        <f>'Raw Data'!AH236</f>
        <v/>
      </c>
      <c r="BA240" s="18" t="str">
        <f>'Raw Data'!AI236</f>
        <v/>
      </c>
      <c r="BB240" s="18" t="str">
        <f>'Raw Data'!AJ236</f>
        <v/>
      </c>
      <c r="BC240" s="18" t="str">
        <f>'Raw Data'!AK236</f>
        <v/>
      </c>
      <c r="BD240" s="18" t="str">
        <f>'Raw Data'!AL236</f>
        <v/>
      </c>
      <c r="BE240" s="18" t="str">
        <f>'Raw Data'!AM236</f>
        <v/>
      </c>
      <c r="BF240" s="18" t="str">
        <f>'Raw Data'!AN236</f>
        <v/>
      </c>
      <c r="BG240" s="18" t="str">
        <f>'Raw Data'!AO236</f>
        <v/>
      </c>
      <c r="BH240" s="18" t="str">
        <f>'Raw Data'!AP236</f>
        <v/>
      </c>
      <c r="BI240" s="18" t="str">
        <f>'Raw Data'!AQ236</f>
        <v/>
      </c>
      <c r="BJ240" s="18" t="str">
        <f>'Raw Data'!AR236</f>
        <v/>
      </c>
      <c r="BK240" s="18" t="str">
        <f>'Raw Data'!AS236</f>
        <v/>
      </c>
      <c r="BL240" s="18" t="str">
        <f>'Raw Data'!AT236</f>
        <v/>
      </c>
      <c r="BM240" s="18" t="str">
        <f>'Raw Data'!AU236</f>
        <v/>
      </c>
      <c r="BN240" s="18" t="str">
        <f>'Raw Data'!AV236</f>
        <v/>
      </c>
      <c r="BO240" s="18" t="str">
        <f>'Raw Data'!AW236</f>
        <v/>
      </c>
      <c r="BP240" s="18" t="str">
        <f>'Raw Data'!AX236</f>
        <v/>
      </c>
      <c r="BQ240" s="18" t="str">
        <f>'Raw Data'!AY236</f>
        <v/>
      </c>
      <c r="BR240" s="18" t="str">
        <f>'Raw Data'!AZ236</f>
        <v/>
      </c>
      <c r="BS240" s="18" t="str">
        <f>'Raw Data'!D236</f>
        <v/>
      </c>
      <c r="BT240" s="18" t="str">
        <f>'Raw Data'!E236</f>
        <v/>
      </c>
      <c r="BU240" s="18" t="str">
        <f>'Raw Data'!F236</f>
        <v>PerfectDraft</v>
      </c>
      <c r="BV240" s="25" t="str">
        <f>'Raw Data'!G236</f>
        <v>PerfectDraft</v>
      </c>
      <c r="BW240" s="25" t="str">
        <f t="shared" si="22"/>
        <v>#REF!</v>
      </c>
      <c r="BX240" s="25" t="str">
        <f>'Raw Data'!I236</f>
        <v>Product</v>
      </c>
      <c r="BY240" s="18" t="str">
        <f>'Raw Data'!J236</f>
        <v/>
      </c>
      <c r="BZ240" s="18" t="str">
        <f>'Raw Data'!K236</f>
        <v/>
      </c>
      <c r="CA240" s="18" t="str">
        <f>'Raw Data'!L236</f>
        <v>United Kingdom</v>
      </c>
      <c r="CB240" s="18" t="str">
        <f>'Raw Data'!M236</f>
        <v>Europe</v>
      </c>
      <c r="CC240" s="18" t="str">
        <f>'Raw Data'!N236</f>
        <v>AB InBev UK Limited</v>
      </c>
      <c r="CD240" s="25" t="str">
        <f>'Raw Data'!O236</f>
        <v>Andy Logan - PerfectDraft</v>
      </c>
      <c r="CE240" s="17" t="str">
        <f>'Raw Data'!P236</f>
        <v>Medium User</v>
      </c>
      <c r="CF240" s="17" t="str">
        <f>'Raw Data'!Q236</f>
        <v>Weekly</v>
      </c>
    </row>
    <row r="241" ht="15.75" customHeight="1">
      <c r="A241" s="18">
        <f>'Raw Data'!$A237</f>
        <v>235</v>
      </c>
      <c r="B241" s="18" t="str">
        <f>'Raw Data'!$R237</f>
        <v>Several times a week</v>
      </c>
      <c r="C241" s="18">
        <f t="shared" si="1"/>
        <v>0.75</v>
      </c>
      <c r="D241" s="18" t="str">
        <f>'Raw Data'!$S237</f>
        <v>Editing or improving text I’ve already written (emails, documents, presentations)</v>
      </c>
      <c r="E241" s="18">
        <f t="shared" si="2"/>
        <v>1</v>
      </c>
      <c r="F241" s="19">
        <f t="shared" si="3"/>
        <v>0.3333333333</v>
      </c>
      <c r="G241" s="20" t="str">
        <f>'Raw Data'!T237</f>
        <v>I’ve created workflows that connect AI with other systems (Slack, Salesforce, email) using integrations or code</v>
      </c>
      <c r="H241" s="18">
        <f t="shared" si="4"/>
        <v>1</v>
      </c>
      <c r="I241" s="18" t="str">
        <f>'Raw Data'!$U237</f>
        <v>Create a systematic process where AI handles data analysis and summary generation consistently</v>
      </c>
      <c r="J241" s="18">
        <f t="shared" si="5"/>
        <v>1</v>
      </c>
      <c r="K241" s="18" t="str">
        <f>'Raw Data'!$V237</f>
        <v>Understanding the problem and structuring</v>
      </c>
      <c r="L241" s="18" t="s">
        <v>951</v>
      </c>
      <c r="M241" s="21" t="str">
        <f>substitute('Prompt Template'!$A$2,$K$5,$L241)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&lt;user_input&gt;Understanding the problem and structuring&lt;/user_input&gt;</v>
      </c>
      <c r="N241" s="18">
        <f t="array" ref="N241">index('Response Scoring'!$C:$C,match($A241,'Response Scoring'!$A:$A,0))</f>
        <v>1</v>
      </c>
      <c r="O241" s="19">
        <f t="shared" si="6"/>
        <v>0.3333333333</v>
      </c>
      <c r="P241" s="18" t="str">
        <f>'Raw Data'!$W237</f>
        <v>Volume analysis and trends</v>
      </c>
      <c r="Q241" s="18" t="s">
        <v>952</v>
      </c>
      <c r="R241" s="21" t="str">
        <f>substitute('Prompt Template'!$B$2,$P$5,$Q241)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&lt;user_input&gt;Volume analysis and trends&lt;/user_input&gt;</v>
      </c>
      <c r="S241" s="18">
        <f t="array" ref="S241">index('Response Scoring'!$E:$E,match($A241,'Response Scoring'!$A:$A,0))</f>
        <v>1</v>
      </c>
      <c r="T241" s="19">
        <f t="shared" si="7"/>
        <v>0.3333333333</v>
      </c>
      <c r="U241" s="19">
        <f t="shared" si="8"/>
        <v>3.75</v>
      </c>
      <c r="V241" s="18" t="str">
        <f>'Raw Data'!$X237</f>
        <v>Analyzing presentation slides to evaluate both the visual design and written content for consistency</v>
      </c>
      <c r="W241" s="18">
        <f t="shared" si="9"/>
        <v>1</v>
      </c>
      <c r="X241" s="18" t="str">
        <f>'Raw Data'!$Y237</f>
        <v>Hallucinations (generating false or misleading information), Data privacy concerns when information is shared with an LLM</v>
      </c>
      <c r="Y241" s="22">
        <f t="shared" si="10"/>
        <v>0.5</v>
      </c>
      <c r="Z241" s="18" t="str">
        <f>'Raw Data'!$Z237</f>
        <v>Use secure company instances or enterprise plans when available, Only share information that you would be comfortable sharing internally with a colleague</v>
      </c>
      <c r="AA241" s="19">
        <f t="shared" si="11"/>
        <v>0.5</v>
      </c>
      <c r="AB241" s="18" t="str">
        <f>'Raw Data'!$AA237</f>
        <v>Sometimes: I do a quick check against known data or references</v>
      </c>
      <c r="AC241" s="18">
        <f t="shared" si="12"/>
        <v>0.67</v>
      </c>
      <c r="AD241" s="18" t="str">
        <f>'Raw Data'!$AB237</f>
        <v>Cross-reference key claims with reliable external sources, Verify any calculations or data analysis independently</v>
      </c>
      <c r="AE241" s="18">
        <f t="shared" si="13"/>
        <v>0.5</v>
      </c>
      <c r="AF241" s="23">
        <v>6.3</v>
      </c>
      <c r="AG241" s="18" t="str">
        <f>'Raw Data'!$AC237</f>
        <v>Frequently: I systematically refine prompts until I’m satisfied</v>
      </c>
      <c r="AH241" s="18">
        <f t="shared" si="14"/>
        <v>1</v>
      </c>
      <c r="AI241" s="18" t="str">
        <f>'Raw Data'!$AD237</f>
        <v>Can you write a brief summary for the new product launch initiative based on the attached data. Please simplify your response and show all data in charts/table format</v>
      </c>
      <c r="AJ241" s="18" t="s">
        <v>953</v>
      </c>
      <c r="AK241" s="21" t="str">
        <f>substitute('Prompt Template'!$C$2,$AI$5,$AJ241)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write a brief summary for the new product launch initiative based on the attached data. Please simplify your response and show all data in charts/table format&lt;/prompt&gt;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write a brief summary for the new product launch initiative based on the attached data. Please simplify your response and show all data in charts/table format&lt;/user_input&gt;</v>
      </c>
      <c r="AL241" s="18">
        <f t="array" ref="AL241">index('Response Scoring'!$G:$G,match($A241,'Response Scoring'!$A:$A,0))</f>
        <v>3</v>
      </c>
      <c r="AM241" s="18">
        <f t="shared" si="15"/>
        <v>0.6</v>
      </c>
      <c r="AN241" s="18" t="str">
        <f>'Raw Data'!$AE237</f>
        <v>Can you please summarise the top 10 competitors, analyse key KPI’s and create a competitive landscape</v>
      </c>
      <c r="AO241" s="18" t="s">
        <v>954</v>
      </c>
      <c r="AP241" s="21" t="str">
        <f>substitute('Prompt Template'!$D$2,$AN$5,$AO241)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&lt;user_input&gt;Can you please summarise the top 10 competitors, analyse key KPI’s and create a competitive landscape&lt;/user_input&gt;
</v>
      </c>
      <c r="AQ241" s="18">
        <f t="array" ref="AQ241">index('Response Scoring'!$I:$I,match($A241,'Response Scoring'!$A:$A,0))</f>
        <v>1</v>
      </c>
      <c r="AR241" s="18">
        <f t="shared" si="16"/>
        <v>0.2</v>
      </c>
      <c r="AS241" s="24">
        <f t="shared" si="17"/>
        <v>4.6</v>
      </c>
      <c r="AT241" s="24">
        <f t="shared" si="18"/>
        <v>6.8</v>
      </c>
      <c r="AU241" s="18">
        <f t="shared" si="19"/>
        <v>23</v>
      </c>
      <c r="AV241" s="24">
        <f t="shared" si="20"/>
        <v>46</v>
      </c>
      <c r="AW241" s="18" t="str">
        <f t="shared" si="21"/>
        <v>AI Experimenter</v>
      </c>
      <c r="AX241" s="18" t="str">
        <f>'Raw Data'!AF237</f>
        <v>ChatGPT</v>
      </c>
      <c r="AY241" s="18" t="str">
        <f>'Raw Data'!AG237</f>
        <v>Yes</v>
      </c>
      <c r="AZ241" s="18" t="str">
        <f>'Raw Data'!AH237</f>
        <v/>
      </c>
      <c r="BA241" s="18" t="str">
        <f>'Raw Data'!AI237</f>
        <v/>
      </c>
      <c r="BB241" s="18" t="str">
        <f>'Raw Data'!AJ237</f>
        <v/>
      </c>
      <c r="BC241" s="18" t="str">
        <f>'Raw Data'!AK237</f>
        <v/>
      </c>
      <c r="BD241" s="18" t="str">
        <f>'Raw Data'!AL237</f>
        <v/>
      </c>
      <c r="BE241" s="18" t="str">
        <f>'Raw Data'!AM237</f>
        <v/>
      </c>
      <c r="BF241" s="18" t="str">
        <f>'Raw Data'!AN237</f>
        <v/>
      </c>
      <c r="BG241" s="18" t="str">
        <f>'Raw Data'!AO237</f>
        <v/>
      </c>
      <c r="BH241" s="18" t="str">
        <f>'Raw Data'!AP237</f>
        <v/>
      </c>
      <c r="BI241" s="18" t="str">
        <f>'Raw Data'!AQ237</f>
        <v/>
      </c>
      <c r="BJ241" s="18" t="str">
        <f>'Raw Data'!AR237</f>
        <v/>
      </c>
      <c r="BK241" s="18" t="str">
        <f>'Raw Data'!AS237</f>
        <v/>
      </c>
      <c r="BL241" s="18" t="str">
        <f>'Raw Data'!AT237</f>
        <v/>
      </c>
      <c r="BM241" s="18" t="str">
        <f>'Raw Data'!AU237</f>
        <v/>
      </c>
      <c r="BN241" s="18" t="str">
        <f>'Raw Data'!AV237</f>
        <v/>
      </c>
      <c r="BO241" s="18" t="str">
        <f>'Raw Data'!AW237</f>
        <v/>
      </c>
      <c r="BP241" s="18" t="str">
        <f>'Raw Data'!AX237</f>
        <v/>
      </c>
      <c r="BQ241" s="18" t="str">
        <f>'Raw Data'!AY237</f>
        <v/>
      </c>
      <c r="BR241" s="18" t="str">
        <f>'Raw Data'!AZ237</f>
        <v/>
      </c>
      <c r="BS241" s="18" t="str">
        <f>'Raw Data'!D237</f>
        <v/>
      </c>
      <c r="BT241" s="18" t="str">
        <f>'Raw Data'!E237</f>
        <v/>
      </c>
      <c r="BU241" s="18" t="str">
        <f>'Raw Data'!F237</f>
        <v>PerfectDraft</v>
      </c>
      <c r="BV241" s="25" t="str">
        <f>'Raw Data'!G237</f>
        <v>PerfectDraft</v>
      </c>
      <c r="BW241" s="25" t="str">
        <f t="shared" si="22"/>
        <v>#REF!</v>
      </c>
      <c r="BX241" s="25" t="str">
        <f>'Raw Data'!I237</f>
        <v>Strategy</v>
      </c>
      <c r="BY241" s="18" t="str">
        <f>'Raw Data'!J237</f>
        <v/>
      </c>
      <c r="BZ241" s="18" t="str">
        <f>'Raw Data'!K237</f>
        <v/>
      </c>
      <c r="CA241" s="18" t="str">
        <f>'Raw Data'!L237</f>
        <v>United Kingdom</v>
      </c>
      <c r="CB241" s="18" t="str">
        <f>'Raw Data'!M237</f>
        <v>Europe</v>
      </c>
      <c r="CC241" s="18" t="str">
        <f>'Raw Data'!N237</f>
        <v>AB InBev UK Limited</v>
      </c>
      <c r="CD241" s="25" t="str">
        <f>'Raw Data'!O237</f>
        <v>Andy Logan - PerfectDraft</v>
      </c>
      <c r="CE241" s="17" t="str">
        <f>'Raw Data'!P237</f>
        <v>Light User</v>
      </c>
      <c r="CF241" s="17" t="str">
        <f>'Raw Data'!Q237</f>
        <v>Weekly</v>
      </c>
    </row>
    <row r="242" ht="16.5" customHeight="1">
      <c r="A242" s="18">
        <f>'Raw Data'!$A238</f>
        <v>236</v>
      </c>
      <c r="B242" s="18" t="str">
        <f>'Raw Data'!$R238</f>
        <v>Several times a week</v>
      </c>
      <c r="C242" s="18">
        <f t="shared" si="1"/>
        <v>0.75</v>
      </c>
      <c r="D242" s="18" t="str">
        <f>'Raw Data'!$S238</f>
        <v>Getting quick answers to specific questions or looking up information, Analyzing data or documents to extract insights or summaries, Writing or debugging code, scripts, or formulas, Editing or improving text I’ve already written (emails, documents, presentations)</v>
      </c>
      <c r="E242" s="18">
        <f t="shared" si="2"/>
        <v>2</v>
      </c>
      <c r="F242" s="19">
        <f t="shared" si="3"/>
        <v>0.6666666667</v>
      </c>
      <c r="G242" s="20" t="str">
        <f>'Raw Data'!T238</f>
        <v>I create fresh prompts each time I use AI</v>
      </c>
      <c r="H242" s="18">
        <f t="shared" si="4"/>
        <v>0.25</v>
      </c>
      <c r="I242" s="18" t="str">
        <f>'Raw Data'!$U238</f>
        <v>Create a systematic process where AI handles data analysis and summary generation consistently</v>
      </c>
      <c r="J242" s="18">
        <f t="shared" si="5"/>
        <v>1</v>
      </c>
      <c r="K242" s="18" t="str">
        <f>'Raw Data'!$V238</f>
        <v>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v>
      </c>
      <c r="L242" s="18" t="s">
        <v>955</v>
      </c>
      <c r="M242" s="21" t="str">
        <f>substitute('Prompt Template'!$A$2,$K$5,$L242)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deck.&lt;/user_input&gt;</v>
      </c>
      <c r="N242" s="18">
        <f t="array" ref="N242">index('Response Scoring'!$C:$C,match($A242,'Response Scoring'!$A:$A,0))</f>
        <v>3</v>
      </c>
      <c r="O242" s="19">
        <f t="shared" si="6"/>
        <v>1</v>
      </c>
      <c r="P242" s="18" t="str">
        <f>'Raw Data'!$W238</f>
        <v>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v>
      </c>
      <c r="Q242" s="18" t="s">
        <v>956</v>
      </c>
      <c r="R242" s="21" t="str">
        <f>substitute('Prompt Template'!$B$2,$P$5,$Q242)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schedule.&lt;/user_input&gt;</v>
      </c>
      <c r="S242" s="18">
        <f t="array" ref="S242">index('Response Scoring'!$E:$E,match($A242,'Response Scoring'!$A:$A,0))</f>
        <v>1</v>
      </c>
      <c r="T242" s="19">
        <f t="shared" si="7"/>
        <v>0.3333333333</v>
      </c>
      <c r="U242" s="19">
        <f t="shared" si="8"/>
        <v>4</v>
      </c>
      <c r="V242" s="18" t="str">
        <f>'Raw Data'!$X238</f>
        <v>Creating a complete slide deck with visual design for an important client presentation</v>
      </c>
      <c r="W242" s="18">
        <f t="shared" si="9"/>
        <v>0</v>
      </c>
      <c r="X242" s="18" t="str">
        <f>'Raw Data'!$Y238</f>
        <v>Hallucinations (generating false or misleading information), Biases in answers, Data privacy concerns when information is shared with an LLM, Vulnerability to manipulation by bad actors</v>
      </c>
      <c r="Y242" s="22">
        <f t="shared" si="10"/>
        <v>1</v>
      </c>
      <c r="Z242" s="18" t="str">
        <f>'Raw Data'!$Z238</f>
        <v>Avoid using AI tools for anything work-related, Verify that the AI tool has SSL/HTTPS encryption before using it, Anonymize information by removing identifying details, Use secure company instances or enterprise plans when available, Only share information that you would be comfortable sharing internally with a colleague</v>
      </c>
      <c r="AA242" s="19">
        <f t="shared" si="11"/>
        <v>0</v>
      </c>
      <c r="AB242" s="18" t="str">
        <f>'Raw Data'!$AA238</f>
        <v>Always: I routinely cross-check AI outputs with reliable sources</v>
      </c>
      <c r="AC242" s="18">
        <f t="shared" si="12"/>
        <v>1</v>
      </c>
      <c r="AD242" s="18" t="str">
        <f>'Raw Data'!$AB238</f>
        <v>Use a different AI tool to review and verify the content, Cross-reference key claims with reliable external sources, Verify any calculations or data analysis independently</v>
      </c>
      <c r="AE242" s="18">
        <f t="shared" si="13"/>
        <v>0.75</v>
      </c>
      <c r="AF242" s="23">
        <v>6.29999999999999</v>
      </c>
      <c r="AG242" s="18" t="str">
        <f>'Raw Data'!$AC238</f>
        <v>Frequently: I systematically refine prompts until I’m satisfied</v>
      </c>
      <c r="AH242" s="18">
        <f t="shared" si="14"/>
        <v>1</v>
      </c>
      <c r="AI242" s="18" t="str">
        <f>'Raw Data'!$AD238</f>
        <v>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v>
      </c>
      <c r="AJ242" s="18" t="s">
        <v>957</v>
      </c>
      <c r="AK242" s="21" t="str">
        <f>substitute('Prompt Template'!$C$2,$AI$5,$AJ242)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slide.&lt;/user_input&gt;</v>
      </c>
      <c r="AL242" s="18">
        <f t="array" ref="AL242">index('Response Scoring'!$G:$G,match($A242,'Response Scoring'!$A:$A,0))</f>
        <v>4</v>
      </c>
      <c r="AM242" s="18">
        <f t="shared" si="15"/>
        <v>0.8</v>
      </c>
      <c r="AN242" s="18" t="str">
        <f>'Raw Data'!$AE238</f>
        <v>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v>
      </c>
      <c r="AO242" s="18" t="s">
        <v>958</v>
      </c>
      <c r="AP242" s="21" t="str">
        <f>substitute('Prompt Template'!$D$2,$AN$5,$AO242)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incomplete.&lt;/user_input&gt;
</v>
      </c>
      <c r="AQ242" s="18">
        <f t="array" ref="AQ242">index('Response Scoring'!$I:$I,match($A242,'Response Scoring'!$A:$A,0))</f>
        <v>5</v>
      </c>
      <c r="AR242" s="18">
        <f t="shared" si="16"/>
        <v>1</v>
      </c>
      <c r="AS242" s="24">
        <f t="shared" si="17"/>
        <v>9.3</v>
      </c>
      <c r="AT242" s="24">
        <f t="shared" si="18"/>
        <v>8.4</v>
      </c>
      <c r="AU242" s="18">
        <f t="shared" si="19"/>
        <v>32.9</v>
      </c>
      <c r="AV242" s="24">
        <f t="shared" si="20"/>
        <v>65.8</v>
      </c>
      <c r="AW242" s="18" t="str">
        <f t="shared" si="21"/>
        <v>AI Practitioner</v>
      </c>
      <c r="AX242" s="18" t="str">
        <f>'Raw Data'!AF238</f>
        <v>ChatGPT</v>
      </c>
      <c r="AY242" s="18" t="str">
        <f>'Raw Data'!AG238</f>
        <v>Yes</v>
      </c>
      <c r="AZ242" s="18" t="str">
        <f>'Raw Data'!AH238</f>
        <v/>
      </c>
      <c r="BA242" s="18" t="str">
        <f>'Raw Data'!AI238</f>
        <v/>
      </c>
      <c r="BB242" s="18" t="str">
        <f>'Raw Data'!AJ238</f>
        <v/>
      </c>
      <c r="BC242" s="18" t="str">
        <f>'Raw Data'!AK238</f>
        <v/>
      </c>
      <c r="BD242" s="18" t="str">
        <f>'Raw Data'!AL238</f>
        <v/>
      </c>
      <c r="BE242" s="18" t="str">
        <f>'Raw Data'!AM238</f>
        <v/>
      </c>
      <c r="BF242" s="18" t="str">
        <f>'Raw Data'!AN238</f>
        <v/>
      </c>
      <c r="BG242" s="18" t="str">
        <f>'Raw Data'!AO238</f>
        <v/>
      </c>
      <c r="BH242" s="18" t="str">
        <f>'Raw Data'!AP238</f>
        <v/>
      </c>
      <c r="BI242" s="18" t="str">
        <f>'Raw Data'!AQ238</f>
        <v/>
      </c>
      <c r="BJ242" s="18" t="str">
        <f>'Raw Data'!AR238</f>
        <v/>
      </c>
      <c r="BK242" s="18" t="str">
        <f>'Raw Data'!AS238</f>
        <v/>
      </c>
      <c r="BL242" s="18" t="str">
        <f>'Raw Data'!AT238</f>
        <v/>
      </c>
      <c r="BM242" s="18" t="str">
        <f>'Raw Data'!AU238</f>
        <v/>
      </c>
      <c r="BN242" s="18" t="str">
        <f>'Raw Data'!AV238</f>
        <v/>
      </c>
      <c r="BO242" s="18" t="str">
        <f>'Raw Data'!AW238</f>
        <v/>
      </c>
      <c r="BP242" s="18" t="str">
        <f>'Raw Data'!AX238</f>
        <v/>
      </c>
      <c r="BQ242" s="18" t="str">
        <f>'Raw Data'!AY238</f>
        <v/>
      </c>
      <c r="BR242" s="18" t="str">
        <f>'Raw Data'!AZ238</f>
        <v/>
      </c>
      <c r="BS242" s="18" t="str">
        <f>'Raw Data'!D238</f>
        <v/>
      </c>
      <c r="BT242" s="18" t="str">
        <f>'Raw Data'!E238</f>
        <v/>
      </c>
      <c r="BU242" s="18" t="str">
        <f>'Raw Data'!F238</f>
        <v>PerfectDraft</v>
      </c>
      <c r="BV242" s="25" t="str">
        <f>'Raw Data'!G238</f>
        <v>PerfectDraft</v>
      </c>
      <c r="BW242" s="25" t="str">
        <f t="shared" si="22"/>
        <v>#REF!</v>
      </c>
      <c r="BX242" s="25" t="str">
        <f>'Raw Data'!I238</f>
        <v>Tech</v>
      </c>
      <c r="BY242" s="18" t="str">
        <f>'Raw Data'!J238</f>
        <v/>
      </c>
      <c r="BZ242" s="18" t="str">
        <f>'Raw Data'!K238</f>
        <v/>
      </c>
      <c r="CA242" s="18" t="str">
        <f>'Raw Data'!L238</f>
        <v>United Kingdom</v>
      </c>
      <c r="CB242" s="18" t="str">
        <f>'Raw Data'!M238</f>
        <v>Europe</v>
      </c>
      <c r="CC242" s="18" t="str">
        <f>'Raw Data'!N238</f>
        <v>AB InBev UK Limited</v>
      </c>
      <c r="CD242" s="25" t="str">
        <f>'Raw Data'!O238</f>
        <v>Andy Logan - PerfectDraft</v>
      </c>
      <c r="CE242" s="17" t="str">
        <f>'Raw Data'!P238</f>
        <v>Medium User</v>
      </c>
      <c r="CF242" s="17" t="str">
        <f>'Raw Data'!Q238</f>
        <v>Weekly</v>
      </c>
    </row>
    <row r="243" ht="15.75" customHeight="1">
      <c r="A243" s="18">
        <f>'Raw Data'!$A239</f>
        <v>237</v>
      </c>
      <c r="B243" s="18" t="str">
        <f>'Raw Data'!$R239</f>
        <v>Several times a week</v>
      </c>
      <c r="C243" s="18">
        <f t="shared" si="1"/>
        <v>0.75</v>
      </c>
      <c r="D243" s="18" t="str">
        <f>'Raw Data'!$S239</f>
        <v>Creating first drafts of content from scratch (reports, proposals, marketing copy), Editing or improving text I’ve already written (emails, documents, presentations), Brainstorming ideas, testing concepts, or getting feedback on my thinking</v>
      </c>
      <c r="E243" s="18">
        <f t="shared" si="2"/>
        <v>2</v>
      </c>
      <c r="F243" s="19">
        <f t="shared" si="3"/>
        <v>0.6666666667</v>
      </c>
      <c r="G243" s="20" t="str">
        <f>'Raw Data'!T239</f>
        <v>I create fresh prompts each time I use AI</v>
      </c>
      <c r="H243" s="18">
        <f t="shared" si="4"/>
        <v>0.25</v>
      </c>
      <c r="I243" s="18" t="str">
        <f>'Raw Data'!$U239</f>
        <v>Create a systematic process where AI handles data analysis and summary generation consistently</v>
      </c>
      <c r="J243" s="18">
        <f t="shared" si="5"/>
        <v>1</v>
      </c>
      <c r="K243" s="18" t="str">
        <f>'Raw Data'!$V239</f>
        <v>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v>
      </c>
      <c r="L243" s="18" t="s">
        <v>959</v>
      </c>
      <c r="M243" s="21" t="str">
        <f>substitute('Prompt Template'!$A$2,$K$5,$L243)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Q&amp;A.&lt;/user_input&gt;</v>
      </c>
      <c r="N243" s="18">
        <f t="array" ref="N243">index('Response Scoring'!$C:$C,match($A243,'Response Scoring'!$A:$A,0))</f>
        <v>3</v>
      </c>
      <c r="O243" s="19">
        <f t="shared" si="6"/>
        <v>1</v>
      </c>
      <c r="P243" s="18" t="str">
        <f>'Raw Data'!$W239</f>
        <v>Latest case was the employee engagement survey, where I used AI to find common themes in the comments, link the score, and asked for categorisation. Building on that, asked for 2-3 actions per identified bucket, to select the most efficient one, before preseting the proposal to the team</v>
      </c>
      <c r="Q243" s="18" t="s">
        <v>960</v>
      </c>
      <c r="R243" s="21" t="str">
        <f>substitute('Prompt Template'!$B$2,$P$5,$Q243)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&lt;user_input&gt;Latest case was the employee engagement survey, where I used AI to find common themes in the comments, link the score, and asked for categorisation. Building on that, asked for 2-3 actions per identified bucket, to select the most efficient one, before preseting the proposal to the team&lt;/user_input&gt;</v>
      </c>
      <c r="S243" s="18">
        <f t="array" ref="S243">index('Response Scoring'!$E:$E,match($A243,'Response Scoring'!$A:$A,0))</f>
        <v>3</v>
      </c>
      <c r="T243" s="19">
        <f t="shared" si="7"/>
        <v>1</v>
      </c>
      <c r="U243" s="19">
        <f t="shared" si="8"/>
        <v>4.666666667</v>
      </c>
      <c r="V243" s="18" t="str">
        <f>'Raw Data'!$X239</f>
        <v>Analyzing presentation slides to evaluate both the visual design and written content for consistency</v>
      </c>
      <c r="W243" s="18">
        <f t="shared" si="9"/>
        <v>1</v>
      </c>
      <c r="X243" s="18" t="str">
        <f>'Raw Data'!$Y239</f>
        <v>Hallucinations (generating false or misleading information), Vulnerability to manipulation by bad actors, Data privacy concerns when information is shared with an LLM, Biases in answers</v>
      </c>
      <c r="Y243" s="22">
        <f t="shared" si="10"/>
        <v>1</v>
      </c>
      <c r="Z243" s="18" t="str">
        <f>'Raw Data'!$Z239</f>
        <v>Anonymize information by removing identifying details, Only share information that you would be comfortable sharing internally with a colleague</v>
      </c>
      <c r="AA243" s="19">
        <f t="shared" si="11"/>
        <v>0.5</v>
      </c>
      <c r="AB243" s="18" t="str">
        <f>'Raw Data'!$AA239</f>
        <v>Always: I routinely cross-check AI outputs with reliable sources</v>
      </c>
      <c r="AC243" s="18">
        <f t="shared" si="12"/>
        <v>1</v>
      </c>
      <c r="AD243" s="18" t="str">
        <f>'Raw Data'!$AB239</f>
        <v>Use a different AI tool to review and verify the content, Cross-reference key claims with reliable external sources, Verify any calculations or data analysis independently</v>
      </c>
      <c r="AE243" s="18">
        <f t="shared" si="13"/>
        <v>0.75</v>
      </c>
      <c r="AF243" s="23">
        <v>6.29999999999999</v>
      </c>
      <c r="AG243" s="18" t="str">
        <f>'Raw Data'!$AC239</f>
        <v>Sometimes: I iterate 2–3 times to reach a good result</v>
      </c>
      <c r="AH243" s="18">
        <f t="shared" si="14"/>
        <v>0.67</v>
      </c>
      <c r="AI243" s="18" t="str">
        <f>'Raw Data'!$AD239</f>
        <v>“You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v>
      </c>
      <c r="AJ243" s="18" t="s">
        <v>961</v>
      </c>
      <c r="AK243" s="21" t="str">
        <f>substitute('Prompt Template'!$C$2,$AI$5,$AJ243)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sensitivities&lt;/user_input&gt;</v>
      </c>
      <c r="AL243" s="18">
        <f t="array" ref="AL243">index('Response Scoring'!$G:$G,match($A243,'Response Scoring'!$A:$A,0))</f>
        <v>3</v>
      </c>
      <c r="AM243" s="18">
        <f t="shared" si="15"/>
        <v>0.6</v>
      </c>
      <c r="AN243" s="18" t="str">
        <f>'Raw Data'!$AE239</f>
        <v>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v>
      </c>
      <c r="AO243" s="18" t="s">
        <v>962</v>
      </c>
      <c r="AP243" s="21" t="str">
        <f>substitute('Prompt Template'!$D$2,$AN$5,$AO243)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discussions&lt;/user_input&gt;
</v>
      </c>
      <c r="AQ243" s="18">
        <f t="array" ref="AQ243">index('Response Scoring'!$I:$I,match($A243,'Response Scoring'!$A:$A,0))</f>
        <v>5</v>
      </c>
      <c r="AR243" s="18">
        <f t="shared" si="16"/>
        <v>1</v>
      </c>
      <c r="AS243" s="24">
        <f t="shared" si="17"/>
        <v>8.105</v>
      </c>
      <c r="AT243" s="24">
        <f t="shared" si="18"/>
        <v>6.14</v>
      </c>
      <c r="AU243" s="18">
        <f t="shared" si="19"/>
        <v>31.84333333</v>
      </c>
      <c r="AV243" s="24">
        <f t="shared" si="20"/>
        <v>63.68666667</v>
      </c>
      <c r="AW243" s="18" t="str">
        <f t="shared" si="21"/>
        <v>AI Practitioner</v>
      </c>
      <c r="AX243" s="18" t="str">
        <f>'Raw Data'!AF239</f>
        <v>ChatGPT, CoPilot</v>
      </c>
      <c r="AY243" s="18" t="str">
        <f>'Raw Data'!AG239</f>
        <v>Yes</v>
      </c>
      <c r="AZ243" s="18" t="str">
        <f>'Raw Data'!AH239</f>
        <v/>
      </c>
      <c r="BA243" s="18" t="str">
        <f>'Raw Data'!AI239</f>
        <v/>
      </c>
      <c r="BB243" s="18" t="str">
        <f>'Raw Data'!AJ239</f>
        <v/>
      </c>
      <c r="BC243" s="18" t="str">
        <f>'Raw Data'!AK239</f>
        <v/>
      </c>
      <c r="BD243" s="18" t="str">
        <f>'Raw Data'!AL239</f>
        <v/>
      </c>
      <c r="BE243" s="18" t="str">
        <f>'Raw Data'!AM239</f>
        <v/>
      </c>
      <c r="BF243" s="18" t="str">
        <f>'Raw Data'!AN239</f>
        <v/>
      </c>
      <c r="BG243" s="18" t="str">
        <f>'Raw Data'!AO239</f>
        <v/>
      </c>
      <c r="BH243" s="18" t="str">
        <f>'Raw Data'!AP239</f>
        <v/>
      </c>
      <c r="BI243" s="18" t="str">
        <f>'Raw Data'!AQ239</f>
        <v/>
      </c>
      <c r="BJ243" s="18" t="str">
        <f>'Raw Data'!AR239</f>
        <v/>
      </c>
      <c r="BK243" s="18" t="str">
        <f>'Raw Data'!AS239</f>
        <v/>
      </c>
      <c r="BL243" s="18" t="str">
        <f>'Raw Data'!AT239</f>
        <v/>
      </c>
      <c r="BM243" s="18" t="str">
        <f>'Raw Data'!AU239</f>
        <v/>
      </c>
      <c r="BN243" s="18" t="str">
        <f>'Raw Data'!AV239</f>
        <v/>
      </c>
      <c r="BO243" s="18" t="str">
        <f>'Raw Data'!AW239</f>
        <v/>
      </c>
      <c r="BP243" s="18" t="str">
        <f>'Raw Data'!AX239</f>
        <v/>
      </c>
      <c r="BQ243" s="18" t="str">
        <f>'Raw Data'!AY239</f>
        <v/>
      </c>
      <c r="BR243" s="18" t="str">
        <f>'Raw Data'!AZ239</f>
        <v/>
      </c>
      <c r="BS243" s="18" t="str">
        <f>'Raw Data'!D239</f>
        <v/>
      </c>
      <c r="BT243" s="18" t="str">
        <f>'Raw Data'!E239</f>
        <v/>
      </c>
      <c r="BU243" s="18" t="str">
        <f>'Raw Data'!F239</f>
        <v>PerfectDraft</v>
      </c>
      <c r="BV243" s="25" t="str">
        <f>'Raw Data'!G239</f>
        <v>PerfectDraft</v>
      </c>
      <c r="BW243" s="25" t="str">
        <f t="shared" si="22"/>
        <v>#REF!</v>
      </c>
      <c r="BX243" s="25" t="str">
        <f>'Raw Data'!I239</f>
        <v>BU Central</v>
      </c>
      <c r="BY243" s="18" t="str">
        <f>'Raw Data'!J239</f>
        <v/>
      </c>
      <c r="BZ243" s="18" t="str">
        <f>'Raw Data'!K239</f>
        <v/>
      </c>
      <c r="CA243" s="18" t="str">
        <f>'Raw Data'!L239</f>
        <v>Germany</v>
      </c>
      <c r="CB243" s="18" t="str">
        <f>'Raw Data'!M239</f>
        <v>Europe</v>
      </c>
      <c r="CC243" s="18" t="str">
        <f>'Raw Data'!N239</f>
        <v>AB Inbev Deutschland </v>
      </c>
      <c r="CD243" s="25" t="str">
        <f>'Raw Data'!O239</f>
        <v>Andy Logan - PerfectDraft</v>
      </c>
      <c r="CE243" s="17" t="str">
        <f>'Raw Data'!P239</f>
        <v>Light User</v>
      </c>
      <c r="CF243" s="17" t="str">
        <f>'Raw Data'!Q239</f>
        <v>Weekly</v>
      </c>
    </row>
    <row r="244" ht="15.75" customHeight="1">
      <c r="A244" s="18">
        <f>'Raw Data'!$A240</f>
        <v>238</v>
      </c>
      <c r="B244" s="18" t="str">
        <f>'Raw Data'!$R240</f>
        <v>Daily</v>
      </c>
      <c r="C244" s="18">
        <f t="shared" si="1"/>
        <v>1</v>
      </c>
      <c r="D244" s="18" t="str">
        <f>'Raw Data'!$S240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44" s="18">
        <f t="shared" si="2"/>
        <v>2</v>
      </c>
      <c r="F244" s="19">
        <f t="shared" si="3"/>
        <v>0.6666666667</v>
      </c>
      <c r="G244" s="20" t="str">
        <f>'Raw Data'!T240</f>
        <v>I’ve built custom AI tools (CustomGPTs, Copilot Agents, Google Gems, Claude Projects) for repetitive tasks</v>
      </c>
      <c r="H244" s="18">
        <f t="shared" si="4"/>
        <v>0.75</v>
      </c>
      <c r="I244" s="18" t="str">
        <f>'Raw Data'!$U240</f>
        <v>Use AI to help analyze each data source, then compile results manually</v>
      </c>
      <c r="J244" s="18">
        <f t="shared" si="5"/>
        <v>0.67</v>
      </c>
      <c r="K244" s="18" t="str">
        <f>'Raw Data'!$V240</f>
        <v>research the topic first, get the skeleton of the presentation done and get it critiqued later</v>
      </c>
      <c r="L244" s="18" t="s">
        <v>963</v>
      </c>
      <c r="M244" s="21" t="str">
        <f>substitute('Prompt Template'!$A$2,$K$5,$L244)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the topic first, get the skeleton of the presentation done and get it critiqued later&lt;/user_input&gt;</v>
      </c>
      <c r="N244" s="18">
        <f t="array" ref="N244">index('Response Scoring'!$C:$C,match($A244,'Response Scoring'!$A:$A,0))</f>
        <v>2</v>
      </c>
      <c r="O244" s="19">
        <f t="shared" si="6"/>
        <v>0.6666666667</v>
      </c>
      <c r="P244" s="18" t="str">
        <f>'Raw Data'!$W240</f>
        <v>financial calculations, first drafts and stress testing my content</v>
      </c>
      <c r="Q244" s="18" t="s">
        <v>964</v>
      </c>
      <c r="R244" s="21" t="str">
        <f>substitute('Prompt Template'!$B$2,$P$5,$Q244)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&lt;user_input&gt;financial calculations, first drafts and stress testing my content&lt;/user_input&gt;</v>
      </c>
      <c r="S244" s="18">
        <f t="array" ref="S244">index('Response Scoring'!$E:$E,match($A244,'Response Scoring'!$A:$A,0))</f>
        <v>1</v>
      </c>
      <c r="T244" s="19">
        <f t="shared" si="7"/>
        <v>0.3333333333</v>
      </c>
      <c r="U244" s="19">
        <f t="shared" si="8"/>
        <v>4.086666667</v>
      </c>
      <c r="V244" s="18" t="str">
        <f>'Raw Data'!$X240</f>
        <v>Analyzing presentation slides to evaluate both the visual design and written content for consistency</v>
      </c>
      <c r="W244" s="18">
        <f t="shared" si="9"/>
        <v>1</v>
      </c>
      <c r="X244" s="18" t="str">
        <f>'Raw Data'!$Y240</f>
        <v>Hallucinations (generating false or misleading information), Biases in answers, Data privacy concerns when information is shared with an LLM, Vulnerability to manipulation by bad actors</v>
      </c>
      <c r="Y244" s="22">
        <f t="shared" si="10"/>
        <v>1</v>
      </c>
      <c r="Z244" s="18" t="str">
        <f>'Raw Data'!$Z240</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A244" s="19">
        <f t="shared" si="11"/>
        <v>0</v>
      </c>
      <c r="AB244" s="18" t="str">
        <f>'Raw Data'!$AA240</f>
        <v>Sometimes: I do a quick check against known data or references</v>
      </c>
      <c r="AC244" s="18">
        <f t="shared" si="12"/>
        <v>0.67</v>
      </c>
      <c r="AD244" s="18" t="str">
        <f>'Raw Data'!$AB240</f>
        <v>Use a different AI tool to review and verify the content, Cross-reference key claims with reliable external sources, Ask the same AI tool to double-check its work for accuracy</v>
      </c>
      <c r="AE244" s="18">
        <f t="shared" si="13"/>
        <v>0.75</v>
      </c>
      <c r="AF244" s="23">
        <v>6.29999999999999</v>
      </c>
      <c r="AG244" s="18" t="str">
        <f>'Raw Data'!$AC240</f>
        <v>Frequently: I systematically refine prompts until I’m satisfied</v>
      </c>
      <c r="AH244" s="18">
        <f t="shared" si="14"/>
        <v>1</v>
      </c>
      <c r="AI244" s="18" t="str">
        <f>'Raw Data'!$AD240</f>
        <v>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v>
      </c>
      <c r="AJ244" s="18" t="s">
        <v>965</v>
      </c>
      <c r="AK244" s="21" t="str">
        <f>substitute('Prompt Template'!$C$2,$AI$5,$AJ244)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context.&lt;/user_input&gt;</v>
      </c>
      <c r="AL244" s="18">
        <f t="array" ref="AL244">index('Response Scoring'!$G:$G,match($A244,'Response Scoring'!$A:$A,0))</f>
        <v>3</v>
      </c>
      <c r="AM244" s="18">
        <f t="shared" si="15"/>
        <v>0.6</v>
      </c>
      <c r="AN244" s="18" t="str">
        <f>'Raw Data'!$AE240</f>
        <v>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v>
      </c>
      <c r="AO244" s="18" t="s">
        <v>966</v>
      </c>
      <c r="AP244" s="21" t="str">
        <f>substitute('Prompt Template'!$D$2,$AN$5,$AO244)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assumptions.&lt;/user_input&gt;
</v>
      </c>
      <c r="AQ244" s="18">
        <f t="array" ref="AQ244">index('Response Scoring'!$I:$I,match($A244,'Response Scoring'!$A:$A,0))</f>
        <v>4</v>
      </c>
      <c r="AR244" s="18">
        <f t="shared" si="16"/>
        <v>0.8</v>
      </c>
      <c r="AS244" s="24">
        <f t="shared" si="17"/>
        <v>7.6</v>
      </c>
      <c r="AT244" s="24">
        <f t="shared" si="18"/>
        <v>6.8</v>
      </c>
      <c r="AU244" s="18">
        <f t="shared" si="19"/>
        <v>29.67333333</v>
      </c>
      <c r="AV244" s="24">
        <f t="shared" si="20"/>
        <v>59.34666667</v>
      </c>
      <c r="AW244" s="18" t="str">
        <f t="shared" si="21"/>
        <v>AI Experimenter</v>
      </c>
      <c r="AX244" s="18" t="str">
        <f>'Raw Data'!AF240</f>
        <v>ChatGPT, Claude</v>
      </c>
      <c r="AY244" s="18" t="str">
        <f>'Raw Data'!AG240</f>
        <v>Yes</v>
      </c>
      <c r="AZ244" s="18" t="str">
        <f>'Raw Data'!AH240</f>
        <v/>
      </c>
      <c r="BA244" s="18" t="str">
        <f>'Raw Data'!AI240</f>
        <v/>
      </c>
      <c r="BB244" s="18" t="str">
        <f>'Raw Data'!AJ240</f>
        <v/>
      </c>
      <c r="BC244" s="18" t="str">
        <f>'Raw Data'!AK240</f>
        <v/>
      </c>
      <c r="BD244" s="18" t="str">
        <f>'Raw Data'!AL240</f>
        <v/>
      </c>
      <c r="BE244" s="18" t="str">
        <f>'Raw Data'!AM240</f>
        <v/>
      </c>
      <c r="BF244" s="18" t="str">
        <f>'Raw Data'!AN240</f>
        <v/>
      </c>
      <c r="BG244" s="18" t="str">
        <f>'Raw Data'!AO240</f>
        <v/>
      </c>
      <c r="BH244" s="18" t="str">
        <f>'Raw Data'!AP240</f>
        <v/>
      </c>
      <c r="BI244" s="18" t="str">
        <f>'Raw Data'!AQ240</f>
        <v/>
      </c>
      <c r="BJ244" s="18" t="str">
        <f>'Raw Data'!AR240</f>
        <v/>
      </c>
      <c r="BK244" s="18" t="str">
        <f>'Raw Data'!AS240</f>
        <v/>
      </c>
      <c r="BL244" s="18" t="str">
        <f>'Raw Data'!AT240</f>
        <v/>
      </c>
      <c r="BM244" s="18" t="str">
        <f>'Raw Data'!AU240</f>
        <v/>
      </c>
      <c r="BN244" s="18" t="str">
        <f>'Raw Data'!AV240</f>
        <v/>
      </c>
      <c r="BO244" s="18" t="str">
        <f>'Raw Data'!AW240</f>
        <v/>
      </c>
      <c r="BP244" s="18" t="str">
        <f>'Raw Data'!AX240</f>
        <v/>
      </c>
      <c r="BQ244" s="18" t="str">
        <f>'Raw Data'!AY240</f>
        <v/>
      </c>
      <c r="BR244" s="18" t="str">
        <f>'Raw Data'!AZ240</f>
        <v/>
      </c>
      <c r="BS244" s="18" t="str">
        <f>'Raw Data'!D240</f>
        <v/>
      </c>
      <c r="BT244" s="18" t="str">
        <f>'Raw Data'!E240</f>
        <v/>
      </c>
      <c r="BU244" s="18" t="str">
        <f>'Raw Data'!F240</f>
        <v>PerfectDraft</v>
      </c>
      <c r="BV244" s="25" t="str">
        <f>'Raw Data'!G240</f>
        <v>PerfectDraft</v>
      </c>
      <c r="BW244" s="25" t="str">
        <f t="shared" si="22"/>
        <v>#REF!</v>
      </c>
      <c r="BX244" s="25" t="str">
        <f>'Raw Data'!I240</f>
        <v>Product</v>
      </c>
      <c r="BY244" s="18" t="str">
        <f>'Raw Data'!J240</f>
        <v/>
      </c>
      <c r="BZ244" s="18" t="str">
        <f>'Raw Data'!K240</f>
        <v/>
      </c>
      <c r="CA244" s="18" t="str">
        <f>'Raw Data'!L240</f>
        <v>United Kingdom</v>
      </c>
      <c r="CB244" s="18" t="str">
        <f>'Raw Data'!M240</f>
        <v>Europe</v>
      </c>
      <c r="CC244" s="18" t="str">
        <f>'Raw Data'!N240</f>
        <v>AB InBev UK Limited</v>
      </c>
      <c r="CD244" s="25" t="str">
        <f>'Raw Data'!O240</f>
        <v>Andy Logan - PerfectDraft</v>
      </c>
      <c r="CE244" s="17" t="str">
        <f>'Raw Data'!P240</f>
        <v>Medium User</v>
      </c>
      <c r="CF244" s="17" t="str">
        <f>'Raw Data'!Q240</f>
        <v>Daily</v>
      </c>
    </row>
    <row r="245" ht="15.75" customHeight="1">
      <c r="A245" s="18">
        <f>'Raw Data'!$A241</f>
        <v>239</v>
      </c>
      <c r="B245" s="18" t="str">
        <f>'Raw Data'!$R241</f>
        <v>Daily</v>
      </c>
      <c r="C245" s="18">
        <f t="shared" si="1"/>
        <v>1</v>
      </c>
      <c r="D245" s="18" t="str">
        <f>'Raw Data'!$S241</f>
        <v>Getting quick answers to specific questions or looking up information, Editing or improving text I’ve already written (emails, documents, presentations), Brainstorming ideas, testing concepts, or getting feedback on my thinking</v>
      </c>
      <c r="E245" s="18">
        <f t="shared" si="2"/>
        <v>2</v>
      </c>
      <c r="F245" s="19">
        <f t="shared" si="3"/>
        <v>0.6666666667</v>
      </c>
      <c r="G245" s="20" t="str">
        <f>'Raw Data'!T241</f>
        <v>I create fresh prompts each time I use AI</v>
      </c>
      <c r="H245" s="18">
        <f t="shared" si="4"/>
        <v>0.25</v>
      </c>
      <c r="I245" s="18" t="str">
        <f>'Raw Data'!$U241</f>
        <v>I wouldn’t use AI for this task</v>
      </c>
      <c r="J245" s="18">
        <f t="shared" si="5"/>
        <v>0</v>
      </c>
      <c r="K245" s="18" t="str">
        <f>'Raw Data'!$V241</f>
        <v>I don't use AI for this process as i don't have a paid for AI which is good enough to do this</v>
      </c>
      <c r="L245" s="18" t="s">
        <v>967</v>
      </c>
      <c r="M245" s="21" t="str">
        <f>substitute('Prompt Template'!$A$2,$K$5,$L245)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use AI for this process as i don't have a paid for AI which is good enough to do this&lt;/user_input&gt;</v>
      </c>
      <c r="N245" s="18">
        <f t="array" ref="N245">index('Response Scoring'!$C:$C,match($A245,'Response Scoring'!$A:$A,0))</f>
        <v>0</v>
      </c>
      <c r="O245" s="19">
        <f t="shared" si="6"/>
        <v>0</v>
      </c>
      <c r="P245" s="18" t="str">
        <f>'Raw Data'!$W241</f>
        <v>Currently i use it for ideation and for reviewing emails and communication. I would use it a lot more if i felt i could put the data into it.</v>
      </c>
      <c r="Q245" s="18" t="s">
        <v>968</v>
      </c>
      <c r="R245" s="21" t="str">
        <f>substitute('Prompt Template'!$B$2,$P$5,$Q245)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use it for ideation and for reviewing emails and communication. I would use it a lot more if i felt i could put the data into it.&lt;/user_input&gt;</v>
      </c>
      <c r="S245" s="18">
        <f t="array" ref="S245">index('Response Scoring'!$E:$E,match($A245,'Response Scoring'!$A:$A,0))</f>
        <v>1</v>
      </c>
      <c r="T245" s="19">
        <f t="shared" si="7"/>
        <v>0.3333333333</v>
      </c>
      <c r="U245" s="19">
        <f t="shared" si="8"/>
        <v>2.25</v>
      </c>
      <c r="V245" s="18" t="str">
        <f>'Raw Data'!$X241</f>
        <v>Analyzing presentation slides to evaluate both the visual design and written content for consistency</v>
      </c>
      <c r="W245" s="18">
        <f t="shared" si="9"/>
        <v>1</v>
      </c>
      <c r="X245" s="18" t="str">
        <f>'Raw Data'!$Y241</f>
        <v>Hallucinations (generating false or misleading information)</v>
      </c>
      <c r="Y245" s="22">
        <f t="shared" si="10"/>
        <v>0.25</v>
      </c>
      <c r="Z245" s="18" t="str">
        <f>'Raw Data'!$Z241</f>
        <v>Use secure company instances or enterprise plans when available</v>
      </c>
      <c r="AA245" s="19">
        <f t="shared" si="11"/>
        <v>0.5</v>
      </c>
      <c r="AB245" s="18" t="str">
        <f>'Raw Data'!$AA241</f>
        <v>Rarely: I only verify if something doesn’t sound right</v>
      </c>
      <c r="AC245" s="18">
        <f t="shared" si="12"/>
        <v>0.33</v>
      </c>
      <c r="AD245" s="18" t="str">
        <f>'Raw Data'!$AB241</f>
        <v>Use a different AI tool to review and verify the content, Cross-reference key claims with reliable external sources</v>
      </c>
      <c r="AE245" s="18">
        <f t="shared" si="13"/>
        <v>0.5</v>
      </c>
      <c r="AF245" s="23">
        <v>6.29999999999999</v>
      </c>
      <c r="AG245" s="18" t="str">
        <f>'Raw Data'!$AC241</f>
        <v>Sometimes: I iterate 2–3 times to reach a good result</v>
      </c>
      <c r="AH245" s="18">
        <f t="shared" si="14"/>
        <v>0.67</v>
      </c>
      <c r="AI245" s="18" t="str">
        <f>'Raw Data'!$AD241</f>
        <v>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v>
      </c>
      <c r="AJ245" s="18" t="s">
        <v>969</v>
      </c>
      <c r="AK245" s="21" t="str">
        <f>substitute('Prompt Template'!$C$2,$AI$5,$AJ245)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suggestion&lt;/user_input&gt;</v>
      </c>
      <c r="AL245" s="18">
        <f t="array" ref="AL245">index('Response Scoring'!$G:$G,match($A245,'Response Scoring'!$A:$A,0))</f>
        <v>4</v>
      </c>
      <c r="AM245" s="18">
        <f t="shared" si="15"/>
        <v>0.8</v>
      </c>
      <c r="AN245" s="18" t="str">
        <f>'Raw Data'!$AE241</f>
        <v>I don't know how to create custom AI instructions</v>
      </c>
      <c r="AO245" s="18" t="s">
        <v>913</v>
      </c>
      <c r="AP245" s="21" t="str">
        <f>substitute('Prompt Template'!$D$2,$AN$5,$AO245)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5" s="18">
        <f t="array" ref="AQ245">index('Response Scoring'!$I:$I,match($A245,'Response Scoring'!$A:$A,0))</f>
        <v>0</v>
      </c>
      <c r="AR245" s="18">
        <f t="shared" si="16"/>
        <v>0</v>
      </c>
      <c r="AS245" s="24">
        <f t="shared" si="17"/>
        <v>3.805</v>
      </c>
      <c r="AT245" s="24">
        <f t="shared" si="18"/>
        <v>7.74</v>
      </c>
      <c r="AU245" s="18">
        <f t="shared" si="19"/>
        <v>18.41</v>
      </c>
      <c r="AV245" s="24">
        <f t="shared" si="20"/>
        <v>36.82</v>
      </c>
      <c r="AW245" s="18" t="str">
        <f t="shared" si="21"/>
        <v>AI Experimenter</v>
      </c>
      <c r="AX245" s="18" t="str">
        <f>'Raw Data'!AF241</f>
        <v>ChatGPT</v>
      </c>
      <c r="AY245" s="18" t="str">
        <f>'Raw Data'!AG241</f>
        <v>No</v>
      </c>
      <c r="AZ245" s="18" t="str">
        <f>'Raw Data'!AH241</f>
        <v/>
      </c>
      <c r="BA245" s="18" t="str">
        <f>'Raw Data'!AI241</f>
        <v/>
      </c>
      <c r="BB245" s="18" t="str">
        <f>'Raw Data'!AJ241</f>
        <v/>
      </c>
      <c r="BC245" s="18" t="str">
        <f>'Raw Data'!AK241</f>
        <v/>
      </c>
      <c r="BD245" s="18" t="str">
        <f>'Raw Data'!AL241</f>
        <v/>
      </c>
      <c r="BE245" s="18" t="str">
        <f>'Raw Data'!AM241</f>
        <v/>
      </c>
      <c r="BF245" s="18" t="str">
        <f>'Raw Data'!AN241</f>
        <v/>
      </c>
      <c r="BG245" s="18" t="str">
        <f>'Raw Data'!AO241</f>
        <v/>
      </c>
      <c r="BH245" s="18" t="str">
        <f>'Raw Data'!AP241</f>
        <v/>
      </c>
      <c r="BI245" s="18" t="str">
        <f>'Raw Data'!AQ241</f>
        <v/>
      </c>
      <c r="BJ245" s="18" t="str">
        <f>'Raw Data'!AR241</f>
        <v/>
      </c>
      <c r="BK245" s="18" t="str">
        <f>'Raw Data'!AS241</f>
        <v/>
      </c>
      <c r="BL245" s="18" t="str">
        <f>'Raw Data'!AT241</f>
        <v/>
      </c>
      <c r="BM245" s="18" t="str">
        <f>'Raw Data'!AU241</f>
        <v/>
      </c>
      <c r="BN245" s="18" t="str">
        <f>'Raw Data'!AV241</f>
        <v/>
      </c>
      <c r="BO245" s="18" t="str">
        <f>'Raw Data'!AW241</f>
        <v/>
      </c>
      <c r="BP245" s="18" t="str">
        <f>'Raw Data'!AX241</f>
        <v/>
      </c>
      <c r="BQ245" s="18" t="str">
        <f>'Raw Data'!AY241</f>
        <v/>
      </c>
      <c r="BR245" s="18" t="str">
        <f>'Raw Data'!AZ241</f>
        <v/>
      </c>
      <c r="BS245" s="18" t="str">
        <f>'Raw Data'!D241</f>
        <v/>
      </c>
      <c r="BT245" s="18" t="str">
        <f>'Raw Data'!E241</f>
        <v/>
      </c>
      <c r="BU245" s="18" t="str">
        <f>'Raw Data'!F241</f>
        <v>PerfectDraft</v>
      </c>
      <c r="BV245" s="25" t="str">
        <f>'Raw Data'!G241</f>
        <v>BU West</v>
      </c>
      <c r="BW245" s="25" t="str">
        <f t="shared" si="22"/>
        <v>#REF!</v>
      </c>
      <c r="BX245" s="25" t="str">
        <f>'Raw Data'!I241</f>
        <v>N/A</v>
      </c>
      <c r="BY245" s="18" t="str">
        <f>'Raw Data'!J241</f>
        <v/>
      </c>
      <c r="BZ245" s="18" t="str">
        <f>'Raw Data'!K241</f>
        <v/>
      </c>
      <c r="CA245" s="18" t="str">
        <f>'Raw Data'!L241</f>
        <v/>
      </c>
      <c r="CB245" s="18" t="str">
        <f>'Raw Data'!M241</f>
        <v/>
      </c>
      <c r="CC245" s="18" t="str">
        <f>'Raw Data'!N241</f>
        <v/>
      </c>
      <c r="CD245" s="25" t="str">
        <f>'Raw Data'!O241</f>
        <v>Andy Logan - PerfectDraft</v>
      </c>
      <c r="CE245" s="17" t="str">
        <f>'Raw Data'!P241</f>
        <v/>
      </c>
      <c r="CF245" s="17" t="str">
        <f>'Raw Data'!Q241</f>
        <v>Not invited</v>
      </c>
    </row>
    <row r="246" ht="15.75" customHeight="1">
      <c r="A246" s="18">
        <f>'Raw Data'!$A242</f>
        <v>240</v>
      </c>
      <c r="B246" s="18" t="str">
        <f>'Raw Data'!$R242</f>
        <v>A few times a month</v>
      </c>
      <c r="C246" s="18">
        <f t="shared" si="1"/>
        <v>0.25</v>
      </c>
      <c r="D246" s="18" t="str">
        <f>'Raw Data'!$S242</f>
        <v>Getting quick answers to specific questions or looking up information, Editing or improving text I’ve already written (emails, documents, presentations), Creating first drafts of content from scratch (reports, proposals, marketing copy)</v>
      </c>
      <c r="E246" s="18">
        <f t="shared" si="2"/>
        <v>2</v>
      </c>
      <c r="F246" s="19">
        <f t="shared" si="3"/>
        <v>0.6666666667</v>
      </c>
      <c r="G246" s="20" t="str">
        <f>'Raw Data'!T242</f>
        <v>I create fresh prompts each time I use AI</v>
      </c>
      <c r="H246" s="18">
        <f t="shared" si="4"/>
        <v>0.25</v>
      </c>
      <c r="I246" s="18" t="str">
        <f>'Raw Data'!$U242</f>
        <v>Create a systematic process where AI handles data analysis and summary generation consistently</v>
      </c>
      <c r="J246" s="18">
        <f t="shared" si="5"/>
        <v>1</v>
      </c>
      <c r="K246" s="18" t="str">
        <f>'Raw Data'!$V242</f>
        <v>Draft outline, perform initial data analysis, pressure test final results &amp; fine tune storyline</v>
      </c>
      <c r="L246" s="18" t="s">
        <v>970</v>
      </c>
      <c r="M246" s="21" t="str">
        <f>substitute('Prompt Template'!$A$2,$K$5,$L246)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&lt;user_input&gt;Draft outline, perform initial data analysis, pressure test final results &amp; fine tune storyline&lt;/user_input&gt;</v>
      </c>
      <c r="N246" s="18">
        <f t="array" ref="N246">index('Response Scoring'!$C:$C,match($A246,'Response Scoring'!$A:$A,0))</f>
        <v>2</v>
      </c>
      <c r="O246" s="19">
        <f t="shared" si="6"/>
        <v>0.6666666667</v>
      </c>
      <c r="P246" s="18" t="str">
        <f>'Raw Data'!$W242</f>
        <v>Analyze big data sets about industry development, market share ore pricing</v>
      </c>
      <c r="Q246" s="18" t="s">
        <v>971</v>
      </c>
      <c r="R246" s="21" t="str">
        <f>substitute('Prompt Template'!$B$2,$P$5,$Q246)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big data sets about industry development, market share ore pricing&lt;/user_input&gt;</v>
      </c>
      <c r="S246" s="18">
        <f t="array" ref="S246">index('Response Scoring'!$E:$E,match($A246,'Response Scoring'!$A:$A,0))</f>
        <v>1</v>
      </c>
      <c r="T246" s="19">
        <f t="shared" si="7"/>
        <v>0.3333333333</v>
      </c>
      <c r="U246" s="19">
        <f t="shared" si="8"/>
        <v>3.166666667</v>
      </c>
      <c r="V246" s="18" t="str">
        <f>'Raw Data'!$X242</f>
        <v>Analyzing presentation slides to evaluate both the visual design and written content for consistency</v>
      </c>
      <c r="W246" s="18">
        <f t="shared" si="9"/>
        <v>1</v>
      </c>
      <c r="X246" s="18" t="str">
        <f>'Raw Data'!$Y242</f>
        <v>Hallucinations (generating false or misleading information), Biases in answers, Data privacy concerns when information is shared with an LLM, Vulnerability to manipulation by bad actors</v>
      </c>
      <c r="Y246" s="22">
        <f t="shared" si="10"/>
        <v>1</v>
      </c>
      <c r="Z246" s="18" t="str">
        <f>'Raw Data'!$Z242</f>
        <v>Verify that the AI tool has SSL/HTTPS encryption before using it, Only share information that you would be comfortable sharing internally with a colleague, Use secure company instances or enterprise plans when available</v>
      </c>
      <c r="AA246" s="19">
        <f t="shared" si="11"/>
        <v>0</v>
      </c>
      <c r="AB246" s="18" t="str">
        <f>'Raw Data'!$AA242</f>
        <v>Sometimes: I do a quick check against known data or references</v>
      </c>
      <c r="AC246" s="18">
        <f t="shared" si="12"/>
        <v>0.67</v>
      </c>
      <c r="AD246" s="18" t="str">
        <f>'Raw Data'!$AB242</f>
        <v>Use a different AI tool to review and verify the content, Cross-reference key claims with reliable external sources, Ask the same AI tool to double-check its work for accuracy, Verify any calculations or data analysis independently</v>
      </c>
      <c r="AE246" s="18">
        <f t="shared" si="13"/>
        <v>1</v>
      </c>
      <c r="AF246" s="23">
        <v>6.29999999999999</v>
      </c>
      <c r="AG246" s="18" t="str">
        <f>'Raw Data'!$AC242</f>
        <v>Frequently: I systematically refine prompts until I’m satisfied</v>
      </c>
      <c r="AH246" s="18">
        <f t="shared" si="14"/>
        <v>1</v>
      </c>
      <c r="AI246" s="18" t="str">
        <f>'Raw Data'!$AD242</f>
        <v>give context for the meeting and clear objectives that the meeting shall achieve. Then prompt continuous with specific asks like create an agenda for the meeting, analysis suggestions. Finally I would add  a persona that the AI should take depending on the context of the meeting</v>
      </c>
      <c r="AJ246" s="18" t="s">
        <v>972</v>
      </c>
      <c r="AK246" s="21" t="str">
        <f>substitute('Prompt Template'!$C$2,$AI$5,$AJ246)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meeting&lt;/user_input&gt;</v>
      </c>
      <c r="AL246" s="18">
        <f t="array" ref="AL246">index('Response Scoring'!$G:$G,match($A246,'Response Scoring'!$A:$A,0))</f>
        <v>3</v>
      </c>
      <c r="AM246" s="18">
        <f t="shared" si="15"/>
        <v>0.6</v>
      </c>
      <c r="AN246" s="18" t="str">
        <f>'Raw Data'!$AE242</f>
        <v>I don’t know how to create custom AI instructions</v>
      </c>
      <c r="AO246" s="18" t="s">
        <v>590</v>
      </c>
      <c r="AP246" s="21" t="str">
        <f>substitute('Prompt Template'!$D$2,$AN$5,$AO246)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6" s="18">
        <f t="array" ref="AQ246">index('Response Scoring'!$I:$I,match($A246,'Response Scoring'!$A:$A,0))</f>
        <v>0</v>
      </c>
      <c r="AR246" s="18">
        <f t="shared" si="16"/>
        <v>0</v>
      </c>
      <c r="AS246" s="24">
        <f t="shared" si="17"/>
        <v>3.6</v>
      </c>
      <c r="AT246" s="24">
        <f t="shared" si="18"/>
        <v>6.8</v>
      </c>
      <c r="AU246" s="18">
        <f t="shared" si="19"/>
        <v>19.83333333</v>
      </c>
      <c r="AV246" s="24">
        <f t="shared" si="20"/>
        <v>39.66666667</v>
      </c>
      <c r="AW246" s="18" t="str">
        <f t="shared" si="21"/>
        <v>AI Experimenter</v>
      </c>
      <c r="AX246" s="18" t="str">
        <f>'Raw Data'!AF242</f>
        <v>ChatGPT, CoPilot</v>
      </c>
      <c r="AY246" s="18" t="str">
        <f>'Raw Data'!AG242</f>
        <v>Yes</v>
      </c>
      <c r="AZ246" s="18" t="str">
        <f>'Raw Data'!AH242</f>
        <v/>
      </c>
      <c r="BA246" s="18" t="str">
        <f>'Raw Data'!AI242</f>
        <v/>
      </c>
      <c r="BB246" s="18" t="str">
        <f>'Raw Data'!AJ242</f>
        <v/>
      </c>
      <c r="BC246" s="18" t="str">
        <f>'Raw Data'!AK242</f>
        <v/>
      </c>
      <c r="BD246" s="18" t="str">
        <f>'Raw Data'!AL242</f>
        <v/>
      </c>
      <c r="BE246" s="18" t="str">
        <f>'Raw Data'!AM242</f>
        <v/>
      </c>
      <c r="BF246" s="18" t="str">
        <f>'Raw Data'!AN242</f>
        <v/>
      </c>
      <c r="BG246" s="18" t="str">
        <f>'Raw Data'!AO242</f>
        <v/>
      </c>
      <c r="BH246" s="18" t="str">
        <f>'Raw Data'!AP242</f>
        <v/>
      </c>
      <c r="BI246" s="18" t="str">
        <f>'Raw Data'!AQ242</f>
        <v/>
      </c>
      <c r="BJ246" s="18" t="str">
        <f>'Raw Data'!AR242</f>
        <v/>
      </c>
      <c r="BK246" s="18" t="str">
        <f>'Raw Data'!AS242</f>
        <v/>
      </c>
      <c r="BL246" s="18" t="str">
        <f>'Raw Data'!AT242</f>
        <v/>
      </c>
      <c r="BM246" s="18" t="str">
        <f>'Raw Data'!AU242</f>
        <v/>
      </c>
      <c r="BN246" s="18" t="str">
        <f>'Raw Data'!AV242</f>
        <v/>
      </c>
      <c r="BO246" s="18" t="str">
        <f>'Raw Data'!AW242</f>
        <v/>
      </c>
      <c r="BP246" s="18" t="str">
        <f>'Raw Data'!AX242</f>
        <v/>
      </c>
      <c r="BQ246" s="18" t="str">
        <f>'Raw Data'!AY242</f>
        <v/>
      </c>
      <c r="BR246" s="18" t="str">
        <f>'Raw Data'!AZ242</f>
        <v/>
      </c>
      <c r="BS246" s="18" t="str">
        <f>'Raw Data'!D242</f>
        <v/>
      </c>
      <c r="BT246" s="18" t="str">
        <f>'Raw Data'!E242</f>
        <v/>
      </c>
      <c r="BU246" s="18" t="str">
        <f>'Raw Data'!F242</f>
        <v>#N/A</v>
      </c>
      <c r="BV246" s="25" t="str">
        <f>'Raw Data'!G242</f>
        <v>#N/A</v>
      </c>
      <c r="BW246" s="25" t="str">
        <f t="shared" si="22"/>
        <v>#N/A</v>
      </c>
      <c r="BX246" s="25" t="str">
        <f>'Raw Data'!I242</f>
        <v>#N/A</v>
      </c>
      <c r="BY246" s="18" t="str">
        <f>'Raw Data'!J242</f>
        <v/>
      </c>
      <c r="BZ246" s="18" t="str">
        <f>'Raw Data'!K242</f>
        <v/>
      </c>
      <c r="CA246" s="18" t="str">
        <f>'Raw Data'!L242</f>
        <v>#N/A</v>
      </c>
      <c r="CB246" s="18" t="str">
        <f>'Raw Data'!M242</f>
        <v>#N/A</v>
      </c>
      <c r="CC246" s="18" t="str">
        <f>'Raw Data'!N242</f>
        <v>#N/A</v>
      </c>
      <c r="CD246" s="25" t="str">
        <f>'Raw Data'!O242</f>
        <v>#N/A</v>
      </c>
      <c r="CE246" s="17" t="str">
        <f>'Raw Data'!P242</f>
        <v>#N/A</v>
      </c>
      <c r="CF246" s="17" t="str">
        <f>'Raw Data'!Q242</f>
        <v>#N/A</v>
      </c>
    </row>
    <row r="247" ht="15.75" customHeight="1">
      <c r="A247" s="18">
        <f>'Raw Data'!$A243</f>
        <v>241</v>
      </c>
      <c r="B247" s="18" t="str">
        <f>'Raw Data'!$R243</f>
        <v>Daily</v>
      </c>
      <c r="C247" s="18">
        <f t="shared" si="1"/>
        <v>1</v>
      </c>
      <c r="D247" s="18" t="str">
        <f>'Raw Data'!$S243</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247" s="18">
        <f t="shared" si="2"/>
        <v>3</v>
      </c>
      <c r="F247" s="19">
        <f t="shared" si="3"/>
        <v>1</v>
      </c>
      <c r="G247" s="20" t="str">
        <f>'Raw Data'!T243</f>
        <v>I create fresh prompts each time I use AI</v>
      </c>
      <c r="H247" s="18">
        <f t="shared" si="4"/>
        <v>0.25</v>
      </c>
      <c r="I247" s="18" t="str">
        <f>'Raw Data'!$U243</f>
        <v>Create a systematic process where AI handles data analysis and summary generation consistently</v>
      </c>
      <c r="J247" s="18">
        <f t="shared" si="5"/>
        <v>1</v>
      </c>
      <c r="K247" s="18" t="str">
        <f>'Raw Data'!$V243</f>
        <v>I would use AI to research the topic and provide me sources to read, I would then use AI to put together a draft presentation which I would then tweak</v>
      </c>
      <c r="L247" s="18" t="s">
        <v>973</v>
      </c>
      <c r="M247" s="21" t="str">
        <f>substitute('Prompt Template'!$A$2,$K$5,$L247)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provide me sources to read, I would then use AI to put together a draft presentation which I would then tweak&lt;/user_input&gt;</v>
      </c>
      <c r="N247" s="18">
        <f t="array" ref="N247">index('Response Scoring'!$C:$C,match($A247,'Response Scoring'!$A:$A,0))</f>
        <v>2</v>
      </c>
      <c r="O247" s="19">
        <f t="shared" si="6"/>
        <v>0.6666666667</v>
      </c>
      <c r="P247" s="18" t="str">
        <f>'Raw Data'!$W243</f>
        <v>At the moment, I am using AI to help understand legacy code bases, what they are for and which bits needs to be replicated</v>
      </c>
      <c r="Q247" s="18" t="s">
        <v>974</v>
      </c>
      <c r="R247" s="21" t="str">
        <f>substitute('Prompt Template'!$B$2,$P$5,$Q247)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 the moment, I am using AI to help understand legacy code bases, what they are for and which bits needs to be replicated&lt;/user_input&gt;</v>
      </c>
      <c r="S247" s="18">
        <f t="array" ref="S247">index('Response Scoring'!$E:$E,match($A247,'Response Scoring'!$A:$A,0))</f>
        <v>2</v>
      </c>
      <c r="T247" s="19">
        <f t="shared" si="7"/>
        <v>0.6666666667</v>
      </c>
      <c r="U247" s="19">
        <f t="shared" si="8"/>
        <v>4.583333333</v>
      </c>
      <c r="V247" s="18" t="str">
        <f>'Raw Data'!$X243</f>
        <v>Analyzing presentation slides to evaluate both the visual design and written content for consistency</v>
      </c>
      <c r="W247" s="18">
        <f t="shared" si="9"/>
        <v>1</v>
      </c>
      <c r="X247" s="18" t="str">
        <f>'Raw Data'!$Y243</f>
        <v>Hallucinations (generating false or misleading information), Biases in answers, Data privacy concerns when information is shared with an LLM, Vulnerability to manipulation by bad actors</v>
      </c>
      <c r="Y247" s="22">
        <f t="shared" si="10"/>
        <v>1</v>
      </c>
      <c r="Z247" s="18" t="str">
        <f>'Raw Data'!$Z243</f>
        <v>Verify that the AI tool has SSL/HTTPS encryption before using it, Anonymize information by removing identifying details, Use secure company instances or enterprise plans when available</v>
      </c>
      <c r="AA247" s="19">
        <f t="shared" si="11"/>
        <v>0</v>
      </c>
      <c r="AB247" s="18" t="str">
        <f>'Raw Data'!$AA243</f>
        <v>Always: I routinely cross-check AI outputs with reliable sources</v>
      </c>
      <c r="AC247" s="18">
        <f t="shared" si="12"/>
        <v>1</v>
      </c>
      <c r="AD247" s="18" t="str">
        <f>'Raw Data'!$AB243</f>
        <v>Verify any calculations or data analysis independently, Use a different AI tool to review and verify the content, Cross-reference key claims with reliable external sources</v>
      </c>
      <c r="AE247" s="18">
        <f t="shared" si="13"/>
        <v>0.75</v>
      </c>
      <c r="AF247" s="23">
        <v>6.29999999999999</v>
      </c>
      <c r="AG247" s="18" t="str">
        <f>'Raw Data'!$AC243</f>
        <v>Frequently: I systematically refine prompts until I’m satisfied</v>
      </c>
      <c r="AH247" s="18">
        <f t="shared" si="14"/>
        <v>1</v>
      </c>
      <c r="AI247" s="18" t="str">
        <f>'Raw Data'!$AD243</f>
        <v>I am preparing for a meeting to discuss X, help me put together an agenda to explain X</v>
      </c>
      <c r="AJ247" s="18" t="s">
        <v>975</v>
      </c>
      <c r="AK247" s="21" t="str">
        <f>substitute('Prompt Template'!$C$2,$AI$5,$AJ247)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X, help me put together an agenda to explain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X, help me put together an agenda to explain X&lt;/user_input&gt;</v>
      </c>
      <c r="AL247" s="18">
        <f t="array" ref="AL247">index('Response Scoring'!$G:$G,match($A247,'Response Scoring'!$A:$A,0))</f>
        <v>2</v>
      </c>
      <c r="AM247" s="18">
        <f t="shared" si="15"/>
        <v>0.4</v>
      </c>
      <c r="AN247" s="18" t="str">
        <f>'Raw Data'!$AE243</f>
        <v>I don’t know how to create custom AI instructions</v>
      </c>
      <c r="AO247" s="18" t="s">
        <v>590</v>
      </c>
      <c r="AP247" s="21" t="str">
        <f>substitute('Prompt Template'!$D$2,$AN$5,$AO247)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7" s="18">
        <f t="array" ref="AQ247">index('Response Scoring'!$I:$I,match($A247,'Response Scoring'!$A:$A,0))</f>
        <v>0</v>
      </c>
      <c r="AR247" s="18">
        <f t="shared" si="16"/>
        <v>0</v>
      </c>
      <c r="AS247" s="24">
        <f t="shared" si="17"/>
        <v>2.9</v>
      </c>
      <c r="AT247" s="24">
        <f t="shared" si="18"/>
        <v>5.2</v>
      </c>
      <c r="AU247" s="18">
        <f t="shared" si="19"/>
        <v>21.26666667</v>
      </c>
      <c r="AV247" s="24">
        <f t="shared" si="20"/>
        <v>42.53333333</v>
      </c>
      <c r="AW247" s="18" t="str">
        <f t="shared" si="21"/>
        <v>AI Experimenter</v>
      </c>
      <c r="AX247" s="18" t="str">
        <f>'Raw Data'!AF243</f>
        <v>ChatGPT, Claude, CoPilot</v>
      </c>
      <c r="AY247" s="18" t="str">
        <f>'Raw Data'!AG243</f>
        <v>Yes</v>
      </c>
      <c r="AZ247" s="18" t="str">
        <f>'Raw Data'!AH243</f>
        <v/>
      </c>
      <c r="BA247" s="18" t="str">
        <f>'Raw Data'!AI243</f>
        <v/>
      </c>
      <c r="BB247" s="18" t="str">
        <f>'Raw Data'!AJ243</f>
        <v/>
      </c>
      <c r="BC247" s="18" t="str">
        <f>'Raw Data'!AK243</f>
        <v/>
      </c>
      <c r="BD247" s="18" t="str">
        <f>'Raw Data'!AL243</f>
        <v/>
      </c>
      <c r="BE247" s="18" t="str">
        <f>'Raw Data'!AM243</f>
        <v/>
      </c>
      <c r="BF247" s="18" t="str">
        <f>'Raw Data'!AN243</f>
        <v/>
      </c>
      <c r="BG247" s="18" t="str">
        <f>'Raw Data'!AO243</f>
        <v/>
      </c>
      <c r="BH247" s="18" t="str">
        <f>'Raw Data'!AP243</f>
        <v/>
      </c>
      <c r="BI247" s="18" t="str">
        <f>'Raw Data'!AQ243</f>
        <v/>
      </c>
      <c r="BJ247" s="18" t="str">
        <f>'Raw Data'!AR243</f>
        <v/>
      </c>
      <c r="BK247" s="18" t="str">
        <f>'Raw Data'!AS243</f>
        <v/>
      </c>
      <c r="BL247" s="18" t="str">
        <f>'Raw Data'!AT243</f>
        <v/>
      </c>
      <c r="BM247" s="18" t="str">
        <f>'Raw Data'!AU243</f>
        <v/>
      </c>
      <c r="BN247" s="18" t="str">
        <f>'Raw Data'!AV243</f>
        <v/>
      </c>
      <c r="BO247" s="18" t="str">
        <f>'Raw Data'!AW243</f>
        <v/>
      </c>
      <c r="BP247" s="18" t="str">
        <f>'Raw Data'!AX243</f>
        <v/>
      </c>
      <c r="BQ247" s="18" t="str">
        <f>'Raw Data'!AY243</f>
        <v/>
      </c>
      <c r="BR247" s="18" t="str">
        <f>'Raw Data'!AZ243</f>
        <v/>
      </c>
      <c r="BS247" s="18" t="str">
        <f>'Raw Data'!D243</f>
        <v/>
      </c>
      <c r="BT247" s="18" t="str">
        <f>'Raw Data'!E243</f>
        <v/>
      </c>
      <c r="BU247" s="18" t="str">
        <f>'Raw Data'!F243</f>
        <v>PerfectDraft</v>
      </c>
      <c r="BV247" s="25" t="str">
        <f>'Raw Data'!G243</f>
        <v>PerfectDraft</v>
      </c>
      <c r="BW247" s="25" t="str">
        <f t="shared" si="22"/>
        <v>#REF!</v>
      </c>
      <c r="BX247" s="25" t="str">
        <f>'Raw Data'!I243</f>
        <v>Tech</v>
      </c>
      <c r="BY247" s="18" t="str">
        <f>'Raw Data'!J243</f>
        <v/>
      </c>
      <c r="BZ247" s="18" t="str">
        <f>'Raw Data'!K243</f>
        <v/>
      </c>
      <c r="CA247" s="18" t="str">
        <f>'Raw Data'!L243</f>
        <v>United Kingdom</v>
      </c>
      <c r="CB247" s="18" t="str">
        <f>'Raw Data'!M243</f>
        <v>Europe</v>
      </c>
      <c r="CC247" s="18" t="str">
        <f>'Raw Data'!N243</f>
        <v>AB InBev UK Limited</v>
      </c>
      <c r="CD247" s="25" t="str">
        <f>'Raw Data'!O243</f>
        <v>Andy Logan - PerfectDraft</v>
      </c>
      <c r="CE247" s="17" t="str">
        <f>'Raw Data'!P243</f>
        <v>Light User</v>
      </c>
      <c r="CF247" s="17" t="str">
        <f>'Raw Data'!Q243</f>
        <v>Weekly</v>
      </c>
    </row>
    <row r="248" ht="15.75" customHeight="1">
      <c r="A248" s="18">
        <f>'Raw Data'!$A244</f>
        <v>242</v>
      </c>
      <c r="B248" s="18" t="str">
        <f>'Raw Data'!$R244</f>
        <v>Weekly</v>
      </c>
      <c r="C248" s="18">
        <f t="shared" si="1"/>
        <v>0.5</v>
      </c>
      <c r="D248" s="18" t="str">
        <f>'Raw Data'!$S244</f>
        <v>Getting quick answers to specific questions or looking up information, Brainstorming ideas, testing concepts, or getting feedback on my thinking, Analyzing data or documents to extract insights or summaries</v>
      </c>
      <c r="E248" s="18">
        <f t="shared" si="2"/>
        <v>2</v>
      </c>
      <c r="F248" s="19">
        <f t="shared" si="3"/>
        <v>0.6666666667</v>
      </c>
      <c r="G248" s="20" t="str">
        <f>'Raw Data'!T244</f>
        <v>I don’t use AI for work</v>
      </c>
      <c r="H248" s="18" t="b">
        <f t="shared" si="4"/>
        <v>0</v>
      </c>
      <c r="I248" s="18" t="str">
        <f>'Raw Data'!$U244</f>
        <v>Create a systematic process where AI handles data analysis and summary generation consistently</v>
      </c>
      <c r="J248" s="18">
        <f t="shared" si="5"/>
        <v>1</v>
      </c>
      <c r="K248" s="18" t="str">
        <f>'Raw Data'!$V244</f>
        <v>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v>
      </c>
      <c r="L248" s="18" t="s">
        <v>976</v>
      </c>
      <c r="M248" s="21" t="str">
        <f>substitute('Prompt Template'!$A$2,$K$5,$L248)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studies.&lt;/user_input&gt;</v>
      </c>
      <c r="N248" s="18">
        <f t="array" ref="N248">index('Response Scoring'!$C:$C,match($A248,'Response Scoring'!$A:$A,0))</f>
        <v>1</v>
      </c>
      <c r="O248" s="19">
        <f t="shared" si="6"/>
        <v>0.3333333333</v>
      </c>
      <c r="P248" s="18" t="str">
        <f>'Raw Data'!$W244</f>
        <v>I do not have the gpt license yet. but I could use it for query optimizations, data churning etc</v>
      </c>
      <c r="Q248" s="18" t="s">
        <v>977</v>
      </c>
      <c r="R248" s="21" t="str">
        <f>substitute('Prompt Template'!$B$2,$P$5,$Q248)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do not have the gpt license yet. but I could use it for query optimizations, data churning etc&lt;/user_input&gt;</v>
      </c>
      <c r="S248" s="18">
        <f t="array" ref="S248">index('Response Scoring'!$E:$E,match($A248,'Response Scoring'!$A:$A,0))</f>
        <v>0</v>
      </c>
      <c r="T248" s="19">
        <f t="shared" si="7"/>
        <v>0</v>
      </c>
      <c r="U248" s="19">
        <f t="shared" si="8"/>
        <v>2.5</v>
      </c>
      <c r="V248" s="18" t="str">
        <f>'Raw Data'!$X244</f>
        <v>Creating a complete slide deck with visual design for an important client presentation</v>
      </c>
      <c r="W248" s="18">
        <f t="shared" si="9"/>
        <v>0</v>
      </c>
      <c r="X248" s="18" t="str">
        <f>'Raw Data'!$Y244</f>
        <v>Hallucinations (generating false or misleading information), Biases in answers, Data privacy concerns when information is shared with an LLM, Vulnerability to manipulation by bad actors</v>
      </c>
      <c r="Y248" s="22">
        <f t="shared" si="10"/>
        <v>1</v>
      </c>
      <c r="Z248" s="18" t="str">
        <f>'Raw Data'!$Z244</f>
        <v>Only share information that you would be comfortable sharing internally with a colleague, Anonymize information by removing identifying details, Use secure company instances or enterprise plans when available</v>
      </c>
      <c r="AA248" s="19">
        <f t="shared" si="11"/>
        <v>1</v>
      </c>
      <c r="AB248" s="18" t="str">
        <f>'Raw Data'!$AA244</f>
        <v>Always: I routinely cross-check AI outputs with reliable sources</v>
      </c>
      <c r="AC248" s="18">
        <f t="shared" si="12"/>
        <v>1</v>
      </c>
      <c r="AD248" s="18" t="str">
        <f>'Raw Data'!$AB244</f>
        <v>Cross-reference key claims with reliable external sources, Verify any calculations or data analysis independently, Use a different AI tool to review and verify the content</v>
      </c>
      <c r="AE248" s="18">
        <f t="shared" si="13"/>
        <v>0.75</v>
      </c>
      <c r="AF248" s="23">
        <v>6.29999999999999</v>
      </c>
      <c r="AG248" s="18" t="str">
        <f>'Raw Data'!$AC244</f>
        <v>Sometimes: I iterate 2–3 times to reach a good result</v>
      </c>
      <c r="AH248" s="18">
        <f t="shared" si="14"/>
        <v>0.67</v>
      </c>
      <c r="AI248" s="18" t="str">
        <f>'Raw Data'!$AD244</f>
        <v>I have an upcoming meeting with senior stakeholders to discuss a new initiative(mention the details). Please help me prepare by:
Summarizing the key points I should present, tailored to a strategic audience.
Identifying potential questions or objections stakeholders might raise.</v>
      </c>
      <c r="AJ248" s="18" t="s">
        <v>978</v>
      </c>
      <c r="AK248" s="21" t="str">
        <f>substitute('Prompt Template'!$C$2,$AI$5,$AJ248)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senior stakeholders to discuss a new initiative(mention the details). Please help me prepare by:
Summarizing the key points I should present, tailored to a strategic audience.
Identifying potential questions or objections stakeholders might raise.&lt;/prompt&gt;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senior stakeholders to discuss a new initiative(mention the details). Please help me prepare by:
Summarizing the key points I should present, tailored to a strategic audience.
Identifying potential questions or objections stakeholders might raise.&lt;/user_input&gt;</v>
      </c>
      <c r="AL248" s="18">
        <f t="array" ref="AL248">index('Response Scoring'!$G:$G,match($A248,'Response Scoring'!$A:$A,0))</f>
        <v>2</v>
      </c>
      <c r="AM248" s="18">
        <f t="shared" si="15"/>
        <v>0.4</v>
      </c>
      <c r="AN248" s="18" t="str">
        <f>'Raw Data'!$AE244</f>
        <v>I don’t know how to create custom AI instructions</v>
      </c>
      <c r="AO248" s="18" t="s">
        <v>590</v>
      </c>
      <c r="AP248" s="21" t="str">
        <f>substitute('Prompt Template'!$D$2,$AN$5,$AO248)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8" s="18">
        <f t="array" ref="AQ248">index('Response Scoring'!$I:$I,match($A248,'Response Scoring'!$A:$A,0))</f>
        <v>0</v>
      </c>
      <c r="AR248" s="18">
        <f t="shared" si="16"/>
        <v>0</v>
      </c>
      <c r="AS248" s="24">
        <f t="shared" si="17"/>
        <v>2.405</v>
      </c>
      <c r="AT248" s="24">
        <f t="shared" si="18"/>
        <v>4.54</v>
      </c>
      <c r="AU248" s="18">
        <f t="shared" si="19"/>
        <v>16.11</v>
      </c>
      <c r="AV248" s="24">
        <f t="shared" si="20"/>
        <v>32.22</v>
      </c>
      <c r="AW248" s="18" t="str">
        <f t="shared" si="21"/>
        <v>AI Experimenter</v>
      </c>
      <c r="AX248" s="18" t="str">
        <f>'Raw Data'!AF244</f>
        <v>ChatGPT</v>
      </c>
      <c r="AY248" s="18" t="str">
        <f>'Raw Data'!AG244</f>
        <v>No</v>
      </c>
      <c r="AZ248" s="18" t="str">
        <f>'Raw Data'!AH244</f>
        <v/>
      </c>
      <c r="BA248" s="18" t="str">
        <f>'Raw Data'!AI244</f>
        <v/>
      </c>
      <c r="BB248" s="18" t="str">
        <f>'Raw Data'!AJ244</f>
        <v/>
      </c>
      <c r="BC248" s="18" t="str">
        <f>'Raw Data'!AK244</f>
        <v/>
      </c>
      <c r="BD248" s="18" t="str">
        <f>'Raw Data'!AL244</f>
        <v/>
      </c>
      <c r="BE248" s="18" t="str">
        <f>'Raw Data'!AM244</f>
        <v/>
      </c>
      <c r="BF248" s="18" t="str">
        <f>'Raw Data'!AN244</f>
        <v/>
      </c>
      <c r="BG248" s="18" t="str">
        <f>'Raw Data'!AO244</f>
        <v/>
      </c>
      <c r="BH248" s="18" t="str">
        <f>'Raw Data'!AP244</f>
        <v/>
      </c>
      <c r="BI248" s="18" t="str">
        <f>'Raw Data'!AQ244</f>
        <v/>
      </c>
      <c r="BJ248" s="18" t="str">
        <f>'Raw Data'!AR244</f>
        <v/>
      </c>
      <c r="BK248" s="18" t="str">
        <f>'Raw Data'!AS244</f>
        <v/>
      </c>
      <c r="BL248" s="18" t="str">
        <f>'Raw Data'!AT244</f>
        <v/>
      </c>
      <c r="BM248" s="18" t="str">
        <f>'Raw Data'!AU244</f>
        <v/>
      </c>
      <c r="BN248" s="18" t="str">
        <f>'Raw Data'!AV244</f>
        <v/>
      </c>
      <c r="BO248" s="18" t="str">
        <f>'Raw Data'!AW244</f>
        <v/>
      </c>
      <c r="BP248" s="18" t="str">
        <f>'Raw Data'!AX244</f>
        <v/>
      </c>
      <c r="BQ248" s="18" t="str">
        <f>'Raw Data'!AY244</f>
        <v/>
      </c>
      <c r="BR248" s="18" t="str">
        <f>'Raw Data'!AZ244</f>
        <v/>
      </c>
      <c r="BS248" s="18" t="str">
        <f>'Raw Data'!D244</f>
        <v/>
      </c>
      <c r="BT248" s="18" t="str">
        <f>'Raw Data'!E244</f>
        <v/>
      </c>
      <c r="BU248" s="18" t="str">
        <f>'Raw Data'!F244</f>
        <v>PerfectDraft</v>
      </c>
      <c r="BV248" s="25" t="str">
        <f>'Raw Data'!G244</f>
        <v>Data</v>
      </c>
      <c r="BW248" s="25" t="str">
        <f t="shared" si="22"/>
        <v>#REF!</v>
      </c>
      <c r="BX248" s="25" t="str">
        <f>'Raw Data'!I244</f>
        <v>N/A</v>
      </c>
      <c r="BY248" s="18" t="str">
        <f>'Raw Data'!J244</f>
        <v/>
      </c>
      <c r="BZ248" s="18" t="str">
        <f>'Raw Data'!K244</f>
        <v/>
      </c>
      <c r="CA248" s="18" t="str">
        <f>'Raw Data'!L244</f>
        <v/>
      </c>
      <c r="CB248" s="18" t="str">
        <f>'Raw Data'!M244</f>
        <v/>
      </c>
      <c r="CC248" s="18" t="str">
        <f>'Raw Data'!N244</f>
        <v/>
      </c>
      <c r="CD248" s="25" t="str">
        <f>'Raw Data'!O244</f>
        <v>Andy Logan - PerfectDraft</v>
      </c>
      <c r="CE248" s="17" t="str">
        <f>'Raw Data'!P244</f>
        <v/>
      </c>
      <c r="CF248" s="17" t="str">
        <f>'Raw Data'!Q244</f>
        <v>Not invited</v>
      </c>
    </row>
    <row r="249" ht="15.75" customHeight="1">
      <c r="A249" s="18">
        <f>'Raw Data'!$A245</f>
        <v>243</v>
      </c>
      <c r="B249" s="18" t="str">
        <f>'Raw Data'!$R245</f>
        <v>Daily</v>
      </c>
      <c r="C249" s="18">
        <f t="shared" si="1"/>
        <v>1</v>
      </c>
      <c r="D249" s="18" t="str">
        <f>'Raw Data'!$S245</f>
        <v>Editing or improving text I’ve already written (emails, documents, presentations), Getting quick answers to specific questions or looking up information, Creating first drafts of content from scratch (reports, proposals, marketing copy)</v>
      </c>
      <c r="E249" s="18">
        <f t="shared" si="2"/>
        <v>2</v>
      </c>
      <c r="F249" s="19">
        <f t="shared" si="3"/>
        <v>0.6666666667</v>
      </c>
      <c r="G249" s="20" t="str">
        <f>'Raw Data'!T245</f>
        <v>I create fresh prompts each time I use AI</v>
      </c>
      <c r="H249" s="18">
        <f t="shared" si="4"/>
        <v>0.25</v>
      </c>
      <c r="I249" s="18" t="str">
        <f>'Raw Data'!$U245</f>
        <v>Create a systematic process where AI handles data analysis and summary generation consistently</v>
      </c>
      <c r="J249" s="18">
        <f t="shared" si="5"/>
        <v>1</v>
      </c>
      <c r="K249" s="18" t="str">
        <f>'Raw Data'!$V245</f>
        <v>Use AI to do the research on the topic, then analyse the data before pulling together the presentation format and inclusions.</v>
      </c>
      <c r="L249" s="18" t="s">
        <v>979</v>
      </c>
      <c r="M249" s="21" t="str">
        <f>substitute('Prompt Template'!$A$2,$K$5,$L249)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do the research on the topic, then analyse the data before pulling together the presentation format and inclusions.&lt;/user_input&gt;</v>
      </c>
      <c r="N249" s="18">
        <f t="array" ref="N249">index('Response Scoring'!$C:$C,match($A249,'Response Scoring'!$A:$A,0))</f>
        <v>2</v>
      </c>
      <c r="O249" s="19">
        <f t="shared" si="6"/>
        <v>0.6666666667</v>
      </c>
      <c r="P249" s="18" t="str">
        <f>'Raw Data'!$W245</f>
        <v>I need to understand data of new innovation brands. I ask AI to pull together the data and then give recommendations on marketing ideas that would resonate with the brand and our audiences.</v>
      </c>
      <c r="Q249" s="18" t="s">
        <v>980</v>
      </c>
      <c r="R249" s="21" t="str">
        <f>substitute('Prompt Template'!$B$2,$P$5,$Q249)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data of new innovation brands. I ask AI to pull together the data and then give recommendations on marketing ideas that would resonate with the brand and our audiences.&lt;/user_input&gt;</v>
      </c>
      <c r="S249" s="18">
        <f t="array" ref="S249">index('Response Scoring'!$E:$E,match($A249,'Response Scoring'!$A:$A,0))</f>
        <v>2</v>
      </c>
      <c r="T249" s="19">
        <f t="shared" si="7"/>
        <v>0.6666666667</v>
      </c>
      <c r="U249" s="19">
        <f t="shared" si="8"/>
        <v>4.25</v>
      </c>
      <c r="V249" s="18" t="str">
        <f>'Raw Data'!$X245</f>
        <v>Analyzing presentation slides to evaluate both the visual design and written content for consistency</v>
      </c>
      <c r="W249" s="18">
        <f t="shared" si="9"/>
        <v>1</v>
      </c>
      <c r="X249" s="18" t="str">
        <f>'Raw Data'!$Y245</f>
        <v>Hallucinations (generating false or misleading information), Data privacy concerns when information is shared with an LLM, Biases in answers, Vulnerability to manipulation by bad actors</v>
      </c>
      <c r="Y249" s="22">
        <f t="shared" si="10"/>
        <v>1</v>
      </c>
      <c r="Z249" s="18" t="str">
        <f>'Raw Data'!$Z245</f>
        <v>Verify that the AI tool has SSL/HTTPS encryption before using it, Use secure company instances or enterprise plans when available</v>
      </c>
      <c r="AA249" s="19">
        <f t="shared" si="11"/>
        <v>0</v>
      </c>
      <c r="AB249" s="18" t="str">
        <f>'Raw Data'!$AA245</f>
        <v>Always: I routinely cross-check AI outputs with reliable sources</v>
      </c>
      <c r="AC249" s="18">
        <f t="shared" si="12"/>
        <v>1</v>
      </c>
      <c r="AD249" s="18" t="str">
        <f>'Raw Data'!$AB245</f>
        <v>Use a different AI tool to review and verify the content, Cross-reference key claims with reliable external sources, Verify any calculations or data analysis independently</v>
      </c>
      <c r="AE249" s="18">
        <f t="shared" si="13"/>
        <v>0.75</v>
      </c>
      <c r="AF249" s="23">
        <v>6.29999999999999</v>
      </c>
      <c r="AG249" s="18" t="str">
        <f>'Raw Data'!$AC245</f>
        <v>Sometimes: I iterate 2–3 times to reach a good result</v>
      </c>
      <c r="AH249" s="18">
        <f t="shared" si="14"/>
        <v>0.67</v>
      </c>
      <c r="AI249" s="18" t="str">
        <f>'Raw Data'!$AD245</f>
        <v>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v>
      </c>
      <c r="AJ249" s="18" t="s">
        <v>981</v>
      </c>
      <c r="AK249" s="21" t="str">
        <f>substitute('Prompt Template'!$C$2,$AI$5,$AJ249)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engaging.&lt;/user_input&gt;</v>
      </c>
      <c r="AL249" s="18">
        <f t="array" ref="AL249">index('Response Scoring'!$G:$G,match($A249,'Response Scoring'!$A:$A,0))</f>
        <v>5</v>
      </c>
      <c r="AM249" s="18">
        <f t="shared" si="15"/>
        <v>1</v>
      </c>
      <c r="AN249" s="18" t="str">
        <f>'Raw Data'!$AE245</f>
        <v>I don't know how to create custom AI instructions</v>
      </c>
      <c r="AO249" s="18" t="s">
        <v>913</v>
      </c>
      <c r="AP249" s="21" t="str">
        <f>substitute('Prompt Template'!$D$2,$AN$5,$AO249)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9" s="18">
        <f t="array" ref="AQ249">index('Response Scoring'!$I:$I,match($A249,'Response Scoring'!$A:$A,0))</f>
        <v>0</v>
      </c>
      <c r="AR249" s="18">
        <f t="shared" si="16"/>
        <v>0</v>
      </c>
      <c r="AS249" s="24">
        <f t="shared" si="17"/>
        <v>4.505</v>
      </c>
      <c r="AT249" s="24">
        <f t="shared" si="18"/>
        <v>9.34</v>
      </c>
      <c r="AU249" s="18">
        <f t="shared" si="19"/>
        <v>23.81</v>
      </c>
      <c r="AV249" s="24">
        <f t="shared" si="20"/>
        <v>47.62</v>
      </c>
      <c r="AW249" s="18" t="str">
        <f t="shared" si="21"/>
        <v>AI Experimenter</v>
      </c>
      <c r="AX249" s="18" t="str">
        <f>'Raw Data'!AF245</f>
        <v>ChatGPT</v>
      </c>
      <c r="AY249" s="18" t="str">
        <f>'Raw Data'!AG245</f>
        <v>No</v>
      </c>
      <c r="AZ249" s="18" t="str">
        <f>'Raw Data'!AH245</f>
        <v/>
      </c>
      <c r="BA249" s="18" t="str">
        <f>'Raw Data'!AI245</f>
        <v/>
      </c>
      <c r="BB249" s="18" t="str">
        <f>'Raw Data'!AJ245</f>
        <v/>
      </c>
      <c r="BC249" s="18" t="str">
        <f>'Raw Data'!AK245</f>
        <v/>
      </c>
      <c r="BD249" s="18" t="str">
        <f>'Raw Data'!AL245</f>
        <v/>
      </c>
      <c r="BE249" s="18" t="str">
        <f>'Raw Data'!AM245</f>
        <v/>
      </c>
      <c r="BF249" s="18" t="str">
        <f>'Raw Data'!AN245</f>
        <v/>
      </c>
      <c r="BG249" s="18" t="str">
        <f>'Raw Data'!AO245</f>
        <v/>
      </c>
      <c r="BH249" s="18" t="str">
        <f>'Raw Data'!AP245</f>
        <v/>
      </c>
      <c r="BI249" s="18" t="str">
        <f>'Raw Data'!AQ245</f>
        <v/>
      </c>
      <c r="BJ249" s="18" t="str">
        <f>'Raw Data'!AR245</f>
        <v/>
      </c>
      <c r="BK249" s="18" t="str">
        <f>'Raw Data'!AS245</f>
        <v/>
      </c>
      <c r="BL249" s="18" t="str">
        <f>'Raw Data'!AT245</f>
        <v/>
      </c>
      <c r="BM249" s="18" t="str">
        <f>'Raw Data'!AU245</f>
        <v/>
      </c>
      <c r="BN249" s="18" t="str">
        <f>'Raw Data'!AV245</f>
        <v/>
      </c>
      <c r="BO249" s="18" t="str">
        <f>'Raw Data'!AW245</f>
        <v/>
      </c>
      <c r="BP249" s="18" t="str">
        <f>'Raw Data'!AX245</f>
        <v/>
      </c>
      <c r="BQ249" s="18" t="str">
        <f>'Raw Data'!AY245</f>
        <v/>
      </c>
      <c r="BR249" s="18" t="str">
        <f>'Raw Data'!AZ245</f>
        <v/>
      </c>
      <c r="BS249" s="18" t="str">
        <f>'Raw Data'!D245</f>
        <v/>
      </c>
      <c r="BT249" s="18" t="str">
        <f>'Raw Data'!E245</f>
        <v/>
      </c>
      <c r="BU249" s="18" t="str">
        <f>'Raw Data'!F245</f>
        <v>PerfectDraft</v>
      </c>
      <c r="BV249" s="25" t="str">
        <f>'Raw Data'!G245</f>
        <v>BU West</v>
      </c>
      <c r="BW249" s="25" t="str">
        <f t="shared" si="22"/>
        <v>#REF!</v>
      </c>
      <c r="BX249" s="25" t="str">
        <f>'Raw Data'!I245</f>
        <v>N/A</v>
      </c>
      <c r="BY249" s="18" t="str">
        <f>'Raw Data'!J245</f>
        <v/>
      </c>
      <c r="BZ249" s="18" t="str">
        <f>'Raw Data'!K245</f>
        <v/>
      </c>
      <c r="CA249" s="18" t="str">
        <f>'Raw Data'!L245</f>
        <v/>
      </c>
      <c r="CB249" s="18" t="str">
        <f>'Raw Data'!M245</f>
        <v/>
      </c>
      <c r="CC249" s="18" t="str">
        <f>'Raw Data'!N245</f>
        <v/>
      </c>
      <c r="CD249" s="25" t="str">
        <f>'Raw Data'!O245</f>
        <v>Andy Logan - PerfectDraft</v>
      </c>
      <c r="CE249" s="17" t="str">
        <f>'Raw Data'!P245</f>
        <v/>
      </c>
      <c r="CF249" s="17" t="str">
        <f>'Raw Data'!Q245</f>
        <v>Not invited</v>
      </c>
    </row>
    <row r="250" ht="15.75" customHeight="1">
      <c r="A250" s="18">
        <f>'Raw Data'!$A246</f>
        <v>244</v>
      </c>
      <c r="B250" s="18" t="str">
        <f>'Raw Data'!$R246</f>
        <v>Daily</v>
      </c>
      <c r="C250" s="18">
        <f t="shared" si="1"/>
        <v>1</v>
      </c>
      <c r="D250" s="18" t="str">
        <f>'Raw Data'!$S246</f>
        <v>Getting quick answers to specific questions or looking up information, Writing or debugging code, scripts, or formulas, Brainstorming ideas, testing concepts, or getting feedback on my thinking, Using AI for vibe coding to prototype solutions, apps, or products</v>
      </c>
      <c r="E250" s="18">
        <f t="shared" si="2"/>
        <v>3</v>
      </c>
      <c r="F250" s="19">
        <f t="shared" si="3"/>
        <v>1</v>
      </c>
      <c r="G250" s="20" t="str">
        <f>'Raw Data'!T246</f>
        <v>I create fresh prompts each time I use AI</v>
      </c>
      <c r="H250" s="18">
        <f t="shared" si="4"/>
        <v>0.25</v>
      </c>
      <c r="I250" s="18" t="str">
        <f>'Raw Data'!$U246</f>
        <v>Create a systematic process where AI handles data analysis and summary generation consistently</v>
      </c>
      <c r="J250" s="18">
        <f t="shared" si="5"/>
        <v>1</v>
      </c>
      <c r="K250" s="18" t="str">
        <f>'Raw Data'!$V246</f>
        <v>I would use AI to help me to get info and context about this topic, finding and validating data. I would also rely on AI for the analysis but always with my own input first. But I would make the presentation myself.</v>
      </c>
      <c r="L250" s="18" t="s">
        <v>982</v>
      </c>
      <c r="M250" s="21" t="str">
        <f>substitute('Prompt Template'!$A$2,$K$5,$L250)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me to get info and context about this topic, finding and validating data. I would also rely on AI for the analysis but always with my own input first. But I would make the presentation myself.&lt;/user_input&gt;</v>
      </c>
      <c r="N250" s="18">
        <f t="array" ref="N250">index('Response Scoring'!$C:$C,match($A250,'Response Scoring'!$A:$A,0))</f>
        <v>1</v>
      </c>
      <c r="O250" s="19">
        <f t="shared" si="6"/>
        <v>0.3333333333</v>
      </c>
      <c r="P250" s="18" t="str">
        <f>'Raw Data'!$W246</f>
        <v>I sometimes don't know how to implement a specific element on my website and instead of checking in FAQ and else, I ask AI to analyse and correct my code in order to have something ready to integrate.</v>
      </c>
      <c r="Q250" s="18" t="s">
        <v>983</v>
      </c>
      <c r="R250" s="21" t="str">
        <f>substitute('Prompt Template'!$B$2,$P$5,$Q250)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sometimes don't know how to implement a specific element on my website and instead of checking in FAQ and else, I ask AI to analyse and correct my code in order to have something ready to integrate.&lt;/user_input&gt;</v>
      </c>
      <c r="S250" s="18">
        <f t="array" ref="S250">index('Response Scoring'!$E:$E,match($A250,'Response Scoring'!$A:$A,0))</f>
        <v>1</v>
      </c>
      <c r="T250" s="19">
        <f t="shared" si="7"/>
        <v>0.3333333333</v>
      </c>
      <c r="U250" s="19">
        <f t="shared" si="8"/>
        <v>3.916666667</v>
      </c>
      <c r="V250" s="18" t="str">
        <f>'Raw Data'!$X246</f>
        <v>Analyzing presentation slides to evaluate both the visual design and written content for consistency</v>
      </c>
      <c r="W250" s="18">
        <f t="shared" si="9"/>
        <v>1</v>
      </c>
      <c r="X250" s="18" t="str">
        <f>'Raw Data'!$Y246</f>
        <v>Hallucinations (generating false or misleading information), Biases in answers, Data privacy concerns when information is shared with an LLM, Vulnerability to manipulation by bad actors</v>
      </c>
      <c r="Y250" s="22">
        <f t="shared" si="10"/>
        <v>1</v>
      </c>
      <c r="Z250" s="18" t="str">
        <f>'Raw Data'!$Z246</f>
        <v>Anonymize information by removing identifying details, Use secure company instances or enterprise plans when available</v>
      </c>
      <c r="AA250" s="19">
        <f t="shared" si="11"/>
        <v>1</v>
      </c>
      <c r="AB250" s="18" t="str">
        <f>'Raw Data'!$AA246</f>
        <v>Sometimes: I do a quick check against known data or references</v>
      </c>
      <c r="AC250" s="18">
        <f t="shared" si="12"/>
        <v>0.67</v>
      </c>
      <c r="AD250" s="18" t="str">
        <f>'Raw Data'!$AB246</f>
        <v>Cross-reference key claims with reliable external sources, Use a different AI tool to review and verify the content</v>
      </c>
      <c r="AE250" s="18">
        <f t="shared" si="13"/>
        <v>0.5</v>
      </c>
      <c r="AF250" s="23">
        <v>6.29999999999999</v>
      </c>
      <c r="AG250" s="18" t="str">
        <f>'Raw Data'!$AC246</f>
        <v>Sometimes: I iterate 2–3 times to reach a good result</v>
      </c>
      <c r="AH250" s="18">
        <f t="shared" si="14"/>
        <v>0.67</v>
      </c>
      <c r="AI250" s="18" t="str">
        <f>'Raw Data'!$AD246</f>
        <v>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v>
      </c>
      <c r="AJ250" s="18" t="s">
        <v>984</v>
      </c>
      <c r="AK250" s="21" t="str">
        <f>substitute('Prompt Template'!$C$2,$AI$5,$AJ250)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convincing&lt;/user_input&gt;</v>
      </c>
      <c r="AL250" s="18">
        <f t="array" ref="AL250">index('Response Scoring'!$G:$G,match($A250,'Response Scoring'!$A:$A,0))</f>
        <v>2</v>
      </c>
      <c r="AM250" s="18">
        <f t="shared" si="15"/>
        <v>0.4</v>
      </c>
      <c r="AN250" s="18" t="str">
        <f>'Raw Data'!$AE246</f>
        <v>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v>
      </c>
      <c r="AO250" s="18" t="s">
        <v>985</v>
      </c>
      <c r="AP250" s="21" t="str">
        <f>substitute('Prompt Template'!$D$2,$AN$5,$AO250)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sources.&lt;/user_input&gt;
</v>
      </c>
      <c r="AQ250" s="18">
        <f t="array" ref="AQ250">index('Response Scoring'!$I:$I,match($A250,'Response Scoring'!$A:$A,0))</f>
        <v>4</v>
      </c>
      <c r="AR250" s="18">
        <f t="shared" si="16"/>
        <v>0.8</v>
      </c>
      <c r="AS250" s="24">
        <f t="shared" si="17"/>
        <v>6.405</v>
      </c>
      <c r="AT250" s="24">
        <f t="shared" si="18"/>
        <v>4.54</v>
      </c>
      <c r="AU250" s="18">
        <f t="shared" si="19"/>
        <v>26.94333333</v>
      </c>
      <c r="AV250" s="24">
        <f t="shared" si="20"/>
        <v>53.88666667</v>
      </c>
      <c r="AW250" s="18" t="str">
        <f t="shared" si="21"/>
        <v>AI Experimenter</v>
      </c>
      <c r="AX250" s="18" t="str">
        <f>'Raw Data'!AF246</f>
        <v>ChatGPT</v>
      </c>
      <c r="AY250" s="18" t="str">
        <f>'Raw Data'!AG246</f>
        <v>No</v>
      </c>
      <c r="AZ250" s="18" t="str">
        <f>'Raw Data'!AH246</f>
        <v/>
      </c>
      <c r="BA250" s="18" t="str">
        <f>'Raw Data'!AI246</f>
        <v/>
      </c>
      <c r="BB250" s="18" t="str">
        <f>'Raw Data'!AJ246</f>
        <v/>
      </c>
      <c r="BC250" s="18" t="str">
        <f>'Raw Data'!AK246</f>
        <v/>
      </c>
      <c r="BD250" s="18" t="str">
        <f>'Raw Data'!AL246</f>
        <v/>
      </c>
      <c r="BE250" s="18" t="str">
        <f>'Raw Data'!AM246</f>
        <v/>
      </c>
      <c r="BF250" s="18" t="str">
        <f>'Raw Data'!AN246</f>
        <v/>
      </c>
      <c r="BG250" s="18" t="str">
        <f>'Raw Data'!AO246</f>
        <v/>
      </c>
      <c r="BH250" s="18" t="str">
        <f>'Raw Data'!AP246</f>
        <v/>
      </c>
      <c r="BI250" s="18" t="str">
        <f>'Raw Data'!AQ246</f>
        <v/>
      </c>
      <c r="BJ250" s="18" t="str">
        <f>'Raw Data'!AR246</f>
        <v/>
      </c>
      <c r="BK250" s="18" t="str">
        <f>'Raw Data'!AS246</f>
        <v/>
      </c>
      <c r="BL250" s="18" t="str">
        <f>'Raw Data'!AT246</f>
        <v/>
      </c>
      <c r="BM250" s="18" t="str">
        <f>'Raw Data'!AU246</f>
        <v/>
      </c>
      <c r="BN250" s="18" t="str">
        <f>'Raw Data'!AV246</f>
        <v/>
      </c>
      <c r="BO250" s="18" t="str">
        <f>'Raw Data'!AW246</f>
        <v/>
      </c>
      <c r="BP250" s="18" t="str">
        <f>'Raw Data'!AX246</f>
        <v/>
      </c>
      <c r="BQ250" s="18" t="str">
        <f>'Raw Data'!AY246</f>
        <v/>
      </c>
      <c r="BR250" s="18" t="str">
        <f>'Raw Data'!AZ246</f>
        <v/>
      </c>
      <c r="BS250" s="18" t="str">
        <f>'Raw Data'!D246</f>
        <v/>
      </c>
      <c r="BT250" s="18" t="str">
        <f>'Raw Data'!E246</f>
        <v/>
      </c>
      <c r="BU250" s="18" t="str">
        <f>'Raw Data'!F246</f>
        <v>PerfectDraft</v>
      </c>
      <c r="BV250" s="25" t="str">
        <f>'Raw Data'!G246</f>
        <v>BU BNFL</v>
      </c>
      <c r="BW250" s="25" t="str">
        <f t="shared" si="22"/>
        <v>#REF!</v>
      </c>
      <c r="BX250" s="25" t="str">
        <f>'Raw Data'!I246</f>
        <v>N/A</v>
      </c>
      <c r="BY250" s="18" t="str">
        <f>'Raw Data'!J246</f>
        <v/>
      </c>
      <c r="BZ250" s="18" t="str">
        <f>'Raw Data'!K246</f>
        <v/>
      </c>
      <c r="CA250" s="18" t="str">
        <f>'Raw Data'!L246</f>
        <v/>
      </c>
      <c r="CB250" s="18" t="str">
        <f>'Raw Data'!M246</f>
        <v/>
      </c>
      <c r="CC250" s="18" t="str">
        <f>'Raw Data'!N246</f>
        <v/>
      </c>
      <c r="CD250" s="25" t="str">
        <f>'Raw Data'!O246</f>
        <v>Andy Logan - PerfectDraft</v>
      </c>
      <c r="CE250" s="17" t="str">
        <f>'Raw Data'!P246</f>
        <v/>
      </c>
      <c r="CF250" s="17" t="str">
        <f>'Raw Data'!Q246</f>
        <v>Skeptic</v>
      </c>
    </row>
    <row r="251" ht="15.75" customHeight="1">
      <c r="A251" s="18">
        <f>'Raw Data'!$A247</f>
        <v>245</v>
      </c>
      <c r="B251" s="18" t="str">
        <f>'Raw Data'!$R247</f>
        <v>Several times a week</v>
      </c>
      <c r="C251" s="18">
        <f t="shared" si="1"/>
        <v>0.75</v>
      </c>
      <c r="D251" s="18" t="str">
        <f>'Raw Data'!$S247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51" s="18">
        <f t="shared" si="2"/>
        <v>3</v>
      </c>
      <c r="F251" s="19">
        <f t="shared" si="3"/>
        <v>1</v>
      </c>
      <c r="G251" s="20" t="str">
        <f>'Raw Data'!T247</f>
        <v>I maintain a library of prompts that I reuse frequently</v>
      </c>
      <c r="H251" s="18">
        <f t="shared" si="4"/>
        <v>0.5</v>
      </c>
      <c r="I251" s="18" t="str">
        <f>'Raw Data'!$U247</f>
        <v>Create a systematic process where AI handles data analysis and summary generation consistently</v>
      </c>
      <c r="J251" s="18">
        <f t="shared" si="5"/>
        <v>1</v>
      </c>
      <c r="K251" s="18" t="str">
        <f>'Raw Data'!$V247</f>
        <v>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v>
      </c>
      <c r="L251" s="18" t="s">
        <v>986</v>
      </c>
      <c r="M251" s="21" t="str">
        <f>substitute('Prompt Template'!$A$2,$K$5,$L251)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improvements.&lt;/user_input&gt;</v>
      </c>
      <c r="N251" s="18">
        <f t="array" ref="N251">index('Response Scoring'!$C:$C,match($A251,'Response Scoring'!$A:$A,0))</f>
        <v>3</v>
      </c>
      <c r="O251" s="19">
        <f t="shared" si="6"/>
        <v>1</v>
      </c>
      <c r="P251" s="18" t="str">
        <f>'Raw Data'!$W247</f>
        <v>I needed to quickly validate promotional funding to B2B retailers from a legal basis, verifying UK law vs my SOW and how to effectively communicate the outcome to my customers. Got to a result in 10min vs 2-3 hours.</v>
      </c>
      <c r="Q251" s="18" t="s">
        <v>987</v>
      </c>
      <c r="R251" s="21" t="str">
        <f>substitute('Prompt Template'!$B$2,$P$5,$Q251)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validate promotional funding to B2B retailers from a legal basis, verifying UK law vs my SOW and how to effectively communicate the outcome to my customers. Got to a result in 10min vs 2-3 hours.&lt;/user_input&gt;</v>
      </c>
      <c r="S251" s="18">
        <f t="array" ref="S251">index('Response Scoring'!$E:$E,match($A251,'Response Scoring'!$A:$A,0))</f>
        <v>1</v>
      </c>
      <c r="T251" s="19">
        <f t="shared" si="7"/>
        <v>0.3333333333</v>
      </c>
      <c r="U251" s="19">
        <f t="shared" si="8"/>
        <v>4.583333333</v>
      </c>
      <c r="V251" s="18" t="str">
        <f>'Raw Data'!$X247</f>
        <v>Analyzing presentation slides to evaluate both the visual design and written content for consistency</v>
      </c>
      <c r="W251" s="18">
        <f t="shared" si="9"/>
        <v>1</v>
      </c>
      <c r="X251" s="18" t="str">
        <f>'Raw Data'!$Y247</f>
        <v>Hallucinations (generating false or misleading information), Biases in answers, Data privacy concerns when information is shared with an LLM, Vulnerability to manipulation by bad actors</v>
      </c>
      <c r="Y251" s="22">
        <f t="shared" si="10"/>
        <v>1</v>
      </c>
      <c r="Z251" s="18" t="str">
        <f>'Raw Data'!$Z247</f>
        <v>Use secure company instances or enterprise plans when available, Only share information that you would be comfortable sharing internally with a colleague, Anonymize information by removing identifying details</v>
      </c>
      <c r="AA251" s="19">
        <f t="shared" si="11"/>
        <v>1</v>
      </c>
      <c r="AB251" s="18" t="str">
        <f>'Raw Data'!$AA247</f>
        <v>Always: I routinely cross-check AI outputs with reliable sources</v>
      </c>
      <c r="AC251" s="18">
        <f t="shared" si="12"/>
        <v>1</v>
      </c>
      <c r="AD251" s="18" t="str">
        <f>'Raw Data'!$AB247</f>
        <v>Use a different AI tool to review and verify the content, Cross-reference key claims with reliable external sources, Verify any calculations or data analysis independently</v>
      </c>
      <c r="AE251" s="18">
        <f t="shared" si="13"/>
        <v>0.75</v>
      </c>
      <c r="AF251" s="23">
        <v>6.29999999999999</v>
      </c>
      <c r="AG251" s="18" t="str">
        <f>'Raw Data'!$AC247</f>
        <v>Frequently: I systematically refine prompts until I’m satisfied</v>
      </c>
      <c r="AH251" s="18">
        <f t="shared" si="14"/>
        <v>1</v>
      </c>
      <c r="AI251" s="18" t="str">
        <f>'Raw Data'!$AD247</f>
        <v>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v>
      </c>
      <c r="AJ251" s="18" t="s">
        <v>988</v>
      </c>
      <c r="AK251" s="21" t="str">
        <f>substitute('Prompt Template'!$C$2,$AI$5,$AJ251)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2025.&lt;/user_input&gt;</v>
      </c>
      <c r="AL251" s="18">
        <f t="array" ref="AL251">index('Response Scoring'!$G:$G,match($A251,'Response Scoring'!$A:$A,0))</f>
        <v>4</v>
      </c>
      <c r="AM251" s="18">
        <f t="shared" si="15"/>
        <v>0.8</v>
      </c>
      <c r="AN251" s="18" t="str">
        <f>'Raw Data'!$AE247</f>
        <v>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v>
      </c>
      <c r="AO251" s="18" t="s">
        <v>989</v>
      </c>
      <c r="AP251" s="21" t="str">
        <f>substitute('Prompt Template'!$D$2,$AN$5,$AO251)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presentations”).&lt;/user_input&gt;
</v>
      </c>
      <c r="AQ251" s="18">
        <f t="array" ref="AQ251">index('Response Scoring'!$I:$I,match($A251,'Response Scoring'!$A:$A,0))</f>
        <v>5</v>
      </c>
      <c r="AR251" s="18">
        <f t="shared" si="16"/>
        <v>1</v>
      </c>
      <c r="AS251" s="24">
        <f t="shared" si="17"/>
        <v>9.3</v>
      </c>
      <c r="AT251" s="24">
        <f t="shared" si="18"/>
        <v>8.4</v>
      </c>
      <c r="AU251" s="18">
        <f t="shared" si="19"/>
        <v>34.06666667</v>
      </c>
      <c r="AV251" s="24">
        <f t="shared" si="20"/>
        <v>68.13333333</v>
      </c>
      <c r="AW251" s="18" t="str">
        <f t="shared" si="21"/>
        <v>AI Practitioner</v>
      </c>
      <c r="AX251" s="18" t="str">
        <f>'Raw Data'!AF247</f>
        <v>ChatGPT, Perplexity</v>
      </c>
      <c r="AY251" s="18" t="str">
        <f>'Raw Data'!AG247</f>
        <v>Yes</v>
      </c>
      <c r="AZ251" s="18" t="str">
        <f>'Raw Data'!AH247</f>
        <v/>
      </c>
      <c r="BA251" s="18" t="str">
        <f>'Raw Data'!AI247</f>
        <v/>
      </c>
      <c r="BB251" s="18" t="str">
        <f>'Raw Data'!AJ247</f>
        <v/>
      </c>
      <c r="BC251" s="18" t="str">
        <f>'Raw Data'!AK247</f>
        <v/>
      </c>
      <c r="BD251" s="18" t="str">
        <f>'Raw Data'!AL247</f>
        <v/>
      </c>
      <c r="BE251" s="18" t="str">
        <f>'Raw Data'!AM247</f>
        <v/>
      </c>
      <c r="BF251" s="18" t="str">
        <f>'Raw Data'!AN247</f>
        <v/>
      </c>
      <c r="BG251" s="18" t="str">
        <f>'Raw Data'!AO247</f>
        <v/>
      </c>
      <c r="BH251" s="18" t="str">
        <f>'Raw Data'!AP247</f>
        <v/>
      </c>
      <c r="BI251" s="18" t="str">
        <f>'Raw Data'!AQ247</f>
        <v/>
      </c>
      <c r="BJ251" s="18" t="str">
        <f>'Raw Data'!AR247</f>
        <v/>
      </c>
      <c r="BK251" s="18" t="str">
        <f>'Raw Data'!AS247</f>
        <v/>
      </c>
      <c r="BL251" s="18" t="str">
        <f>'Raw Data'!AT247</f>
        <v/>
      </c>
      <c r="BM251" s="18" t="str">
        <f>'Raw Data'!AU247</f>
        <v/>
      </c>
      <c r="BN251" s="18" t="str">
        <f>'Raw Data'!AV247</f>
        <v/>
      </c>
      <c r="BO251" s="18" t="str">
        <f>'Raw Data'!AW247</f>
        <v/>
      </c>
      <c r="BP251" s="18" t="str">
        <f>'Raw Data'!AX247</f>
        <v/>
      </c>
      <c r="BQ251" s="18" t="str">
        <f>'Raw Data'!AY247</f>
        <v/>
      </c>
      <c r="BR251" s="18" t="str">
        <f>'Raw Data'!AZ247</f>
        <v/>
      </c>
      <c r="BS251" s="18" t="str">
        <f>'Raw Data'!D247</f>
        <v/>
      </c>
      <c r="BT251" s="18" t="str">
        <f>'Raw Data'!E247</f>
        <v/>
      </c>
      <c r="BU251" s="18" t="str">
        <f>'Raw Data'!F247</f>
        <v>PerfectDraft</v>
      </c>
      <c r="BV251" s="25" t="str">
        <f>'Raw Data'!G247</f>
        <v>PerfectDraft</v>
      </c>
      <c r="BW251" s="25" t="str">
        <f t="shared" si="22"/>
        <v>#REF!</v>
      </c>
      <c r="BX251" s="25" t="str">
        <f>'Raw Data'!I247</f>
        <v>BU West</v>
      </c>
      <c r="BY251" s="18" t="str">
        <f>'Raw Data'!J247</f>
        <v/>
      </c>
      <c r="BZ251" s="18" t="str">
        <f>'Raw Data'!K247</f>
        <v/>
      </c>
      <c r="CA251" s="18" t="str">
        <f>'Raw Data'!L247</f>
        <v>United Kingdom</v>
      </c>
      <c r="CB251" s="18" t="str">
        <f>'Raw Data'!M247</f>
        <v>Europe</v>
      </c>
      <c r="CC251" s="18" t="str">
        <f>'Raw Data'!N247</f>
        <v>AB InBev UK Limited</v>
      </c>
      <c r="CD251" s="25" t="str">
        <f>'Raw Data'!O247</f>
        <v>Andy Logan - PerfectDraft</v>
      </c>
      <c r="CE251" s="17" t="str">
        <f>'Raw Data'!P247</f>
        <v>Light User</v>
      </c>
      <c r="CF251" s="17" t="str">
        <f>'Raw Data'!Q247</f>
        <v>Weekly</v>
      </c>
    </row>
    <row r="252" ht="15.75" customHeight="1">
      <c r="A252" s="18">
        <f>'Raw Data'!$A248</f>
        <v>246</v>
      </c>
      <c r="B252" s="18" t="str">
        <f>'Raw Data'!$R248</f>
        <v>Daily</v>
      </c>
      <c r="C252" s="18">
        <f t="shared" si="1"/>
        <v>1</v>
      </c>
      <c r="D252" s="18" t="str">
        <f>'Raw Data'!$S248</f>
        <v>Getting quick answers to specific questions or looking up information, Editing or improving text I’ve already written (emails, documents, presentations), Writing or debugging code, scripts, or formulas</v>
      </c>
      <c r="E252" s="18">
        <f t="shared" si="2"/>
        <v>1</v>
      </c>
      <c r="F252" s="19">
        <f t="shared" si="3"/>
        <v>0.3333333333</v>
      </c>
      <c r="G252" s="20" t="str">
        <f>'Raw Data'!T248</f>
        <v>I create fresh prompts each time I use AI</v>
      </c>
      <c r="H252" s="18">
        <f t="shared" si="4"/>
        <v>0.25</v>
      </c>
      <c r="I252" s="18" t="str">
        <f>'Raw Data'!$U248</f>
        <v>Create a systematic process where AI handles data analysis and summary generation consistently</v>
      </c>
      <c r="J252" s="18">
        <f t="shared" si="5"/>
        <v>1</v>
      </c>
      <c r="K252" s="18" t="str">
        <f>'Raw Data'!$V248</f>
        <v>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v>
      </c>
      <c r="L252" s="18" t="s">
        <v>990</v>
      </c>
      <c r="M252" s="21" t="str">
        <f>substitute('Prompt Template'!$A$2,$K$5,$L252)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presensation.&lt;/user_input&gt;</v>
      </c>
      <c r="N252" s="18">
        <f t="array" ref="N252">index('Response Scoring'!$C:$C,match($A252,'Response Scoring'!$A:$A,0))</f>
        <v>3</v>
      </c>
      <c r="O252" s="19">
        <f t="shared" si="6"/>
        <v>1</v>
      </c>
      <c r="P252" s="18" t="str">
        <f>'Raw Data'!$W248</f>
        <v>As of today, I think using AI to write code is the most valuable way I'm using it. It can be to write code from scratch or to refactor existing code</v>
      </c>
      <c r="Q252" s="18" t="s">
        <v>991</v>
      </c>
      <c r="R252" s="21" t="str">
        <f>substitute('Prompt Template'!$B$2,$P$5,$Q252)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of today, I think using AI to write code is the most valuable way I'm using it. It can be to write code from scratch or to refactor existing code&lt;/user_input&gt;</v>
      </c>
      <c r="S252" s="18">
        <f t="array" ref="S252">index('Response Scoring'!$E:$E,match($A252,'Response Scoring'!$A:$A,0))</f>
        <v>1</v>
      </c>
      <c r="T252" s="19">
        <f t="shared" si="7"/>
        <v>0.3333333333</v>
      </c>
      <c r="U252" s="19">
        <f t="shared" si="8"/>
        <v>3.916666667</v>
      </c>
      <c r="V252" s="18" t="str">
        <f>'Raw Data'!$X248</f>
        <v>Analyzing presentation slides to evaluate both the visual design and written content for consistency</v>
      </c>
      <c r="W252" s="18">
        <f t="shared" si="9"/>
        <v>1</v>
      </c>
      <c r="X252" s="18" t="str">
        <f>'Raw Data'!$Y248</f>
        <v>Hallucinations (generating false or misleading information), Biases in answers, Data privacy concerns when information is shared with an LLM, Vulnerability to manipulation by bad actors</v>
      </c>
      <c r="Y252" s="22">
        <f t="shared" si="10"/>
        <v>1</v>
      </c>
      <c r="Z252" s="18" t="str">
        <f>'Raw Data'!$Z248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52" s="19">
        <f t="shared" si="11"/>
        <v>0</v>
      </c>
      <c r="AB252" s="18" t="str">
        <f>'Raw Data'!$AA248</f>
        <v>Always: I routinely cross-check AI outputs with reliable sources</v>
      </c>
      <c r="AC252" s="18">
        <f t="shared" si="12"/>
        <v>1</v>
      </c>
      <c r="AD252" s="18" t="str">
        <f>'Raw Data'!$AB248</f>
        <v>Use a different AI tool to review and verify the content, Cross-reference key claims with reliable external sources, Verify any calculations or data analysis independently, Ask the same AI tool to double-check its work for accuracy</v>
      </c>
      <c r="AE252" s="18">
        <f t="shared" si="13"/>
        <v>1</v>
      </c>
      <c r="AF252" s="23">
        <v>6.29999999999999</v>
      </c>
      <c r="AG252" s="18" t="str">
        <f>'Raw Data'!$AC248</f>
        <v>Sometimes: I iterate 2–3 times to reach a good result</v>
      </c>
      <c r="AH252" s="18">
        <f t="shared" si="14"/>
        <v>0.67</v>
      </c>
      <c r="AI252" s="18" t="str">
        <f>'Raw Data'!$AD248</f>
        <v>I’m preparing for a work meeting to discuss a new initiative/proposal, help me:
– Summarise the key objectives and value proposition
– Identify potential benefits and risks
– Anticipate likely questions or objections from stakeholders and for each one, give me responses</v>
      </c>
      <c r="AJ252" s="18" t="s">
        <v>992</v>
      </c>
      <c r="AK252" s="21" t="str">
        <f>substitute('Prompt Template'!$C$2,$AI$5,$AJ252)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help me:
– Summarise the key objectives and value proposition
– Identify potential benefits and risks
– Anticipate likely questions or objections from stakeholders and for each one, give me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help me:
– Summarise the key objectives and value proposition
– Identify potential benefits and risks
– Anticipate likely questions or objections from stakeholders and for each one, give me responses&lt;/user_input&gt;</v>
      </c>
      <c r="AL252" s="18">
        <f t="array" ref="AL252">index('Response Scoring'!$G:$G,match($A252,'Response Scoring'!$A:$A,0))</f>
        <v>3</v>
      </c>
      <c r="AM252" s="18">
        <f t="shared" si="15"/>
        <v>0.6</v>
      </c>
      <c r="AN252" s="18" t="str">
        <f>'Raw Data'!$AE248</f>
        <v>I don’t know how to create custom AI instructions</v>
      </c>
      <c r="AO252" s="18" t="s">
        <v>590</v>
      </c>
      <c r="AP252" s="21" t="str">
        <f>substitute('Prompt Template'!$D$2,$AN$5,$AO252)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52" s="18">
        <f t="array" ref="AQ252">index('Response Scoring'!$I:$I,match($A252,'Response Scoring'!$A:$A,0))</f>
        <v>0</v>
      </c>
      <c r="AR252" s="18">
        <f t="shared" si="16"/>
        <v>0</v>
      </c>
      <c r="AS252" s="24">
        <f t="shared" si="17"/>
        <v>3.105</v>
      </c>
      <c r="AT252" s="24">
        <f t="shared" si="18"/>
        <v>6.14</v>
      </c>
      <c r="AU252" s="18">
        <f t="shared" si="19"/>
        <v>20.34333333</v>
      </c>
      <c r="AV252" s="24">
        <f t="shared" si="20"/>
        <v>40.68666667</v>
      </c>
      <c r="AW252" s="18" t="str">
        <f t="shared" si="21"/>
        <v>AI Experimenter</v>
      </c>
      <c r="AX252" s="18" t="str">
        <f>'Raw Data'!AF248</f>
        <v>ChatGPT, CoPilot</v>
      </c>
      <c r="AY252" s="18" t="str">
        <f>'Raw Data'!AG248</f>
        <v>Yes</v>
      </c>
      <c r="AZ252" s="18" t="str">
        <f>'Raw Data'!AH248</f>
        <v/>
      </c>
      <c r="BA252" s="18" t="str">
        <f>'Raw Data'!AI248</f>
        <v/>
      </c>
      <c r="BB252" s="18" t="str">
        <f>'Raw Data'!AJ248</f>
        <v/>
      </c>
      <c r="BC252" s="18" t="str">
        <f>'Raw Data'!AK248</f>
        <v/>
      </c>
      <c r="BD252" s="18" t="str">
        <f>'Raw Data'!AL248</f>
        <v/>
      </c>
      <c r="BE252" s="18" t="str">
        <f>'Raw Data'!AM248</f>
        <v/>
      </c>
      <c r="BF252" s="18" t="str">
        <f>'Raw Data'!AN248</f>
        <v/>
      </c>
      <c r="BG252" s="18" t="str">
        <f>'Raw Data'!AO248</f>
        <v/>
      </c>
      <c r="BH252" s="18" t="str">
        <f>'Raw Data'!AP248</f>
        <v/>
      </c>
      <c r="BI252" s="18" t="str">
        <f>'Raw Data'!AQ248</f>
        <v/>
      </c>
      <c r="BJ252" s="18" t="str">
        <f>'Raw Data'!AR248</f>
        <v/>
      </c>
      <c r="BK252" s="18" t="str">
        <f>'Raw Data'!AS248</f>
        <v/>
      </c>
      <c r="BL252" s="18" t="str">
        <f>'Raw Data'!AT248</f>
        <v/>
      </c>
      <c r="BM252" s="18" t="str">
        <f>'Raw Data'!AU248</f>
        <v/>
      </c>
      <c r="BN252" s="18" t="str">
        <f>'Raw Data'!AV248</f>
        <v/>
      </c>
      <c r="BO252" s="18" t="str">
        <f>'Raw Data'!AW248</f>
        <v/>
      </c>
      <c r="BP252" s="18" t="str">
        <f>'Raw Data'!AX248</f>
        <v/>
      </c>
      <c r="BQ252" s="18" t="str">
        <f>'Raw Data'!AY248</f>
        <v/>
      </c>
      <c r="BR252" s="18" t="str">
        <f>'Raw Data'!AZ248</f>
        <v/>
      </c>
      <c r="BS252" s="18" t="str">
        <f>'Raw Data'!D248</f>
        <v/>
      </c>
      <c r="BT252" s="18" t="str">
        <f>'Raw Data'!E248</f>
        <v/>
      </c>
      <c r="BU252" s="18" t="str">
        <f>'Raw Data'!F248</f>
        <v>PerfectDraft</v>
      </c>
      <c r="BV252" s="25" t="str">
        <f>'Raw Data'!G248</f>
        <v>PerfectDraft</v>
      </c>
      <c r="BW252" s="25" t="str">
        <f t="shared" si="22"/>
        <v>#REF!</v>
      </c>
      <c r="BX252" s="25" t="str">
        <f>'Raw Data'!I248</f>
        <v>Tech</v>
      </c>
      <c r="BY252" s="18" t="str">
        <f>'Raw Data'!J248</f>
        <v/>
      </c>
      <c r="BZ252" s="18" t="str">
        <f>'Raw Data'!K248</f>
        <v/>
      </c>
      <c r="CA252" s="18" t="str">
        <f>'Raw Data'!L248</f>
        <v>France</v>
      </c>
      <c r="CB252" s="18" t="str">
        <f>'Raw Data'!M248</f>
        <v>Europe</v>
      </c>
      <c r="CC252" s="18" t="str">
        <f>'Raw Data'!N248</f>
        <v>InBev France</v>
      </c>
      <c r="CD252" s="25" t="str">
        <f>'Raw Data'!O248</f>
        <v>Andy Logan - PerfectDraft</v>
      </c>
      <c r="CE252" s="17" t="str">
        <f>'Raw Data'!P248</f>
        <v>Skeptic User</v>
      </c>
      <c r="CF252" s="17" t="str">
        <f>'Raw Data'!Q248</f>
        <v>Monthly</v>
      </c>
    </row>
    <row r="253" ht="15.75" customHeight="1">
      <c r="A253" s="18">
        <f>'Raw Data'!$A249</f>
        <v>247</v>
      </c>
      <c r="B253" s="18" t="str">
        <f>'Raw Data'!$R249</f>
        <v>Daily</v>
      </c>
      <c r="C253" s="18">
        <f t="shared" si="1"/>
        <v>1</v>
      </c>
      <c r="D253" s="18" t="str">
        <f>'Raw Data'!$S249</f>
        <v>Getting quick answers to specific questions or looking up information, Writing or debugging code, scripts, or formulas, Analyzing data or documents to extract insights or summaries, Brainstorming ideas, testing concepts, or getting feedback on my thinking, Building custom prompts, templates, or workflows that I reuse regularly</v>
      </c>
      <c r="E253" s="18">
        <f t="shared" si="2"/>
        <v>3</v>
      </c>
      <c r="F253" s="19">
        <f t="shared" si="3"/>
        <v>1</v>
      </c>
      <c r="G253" s="20" t="str">
        <f>'Raw Data'!T249</f>
        <v>I’ve created workflows that connect AI with other systems (Slack, Salesforce, email) using integrations or code</v>
      </c>
      <c r="H253" s="18">
        <f t="shared" si="4"/>
        <v>1</v>
      </c>
      <c r="I253" s="18" t="str">
        <f>'Raw Data'!$U249</f>
        <v>Create a systematic process where AI handles data analysis and summary generation consistently</v>
      </c>
      <c r="J253" s="18">
        <f t="shared" si="5"/>
        <v>1</v>
      </c>
      <c r="K253" s="18" t="str">
        <f>'Raw Data'!$V249</f>
        <v>Use chat GPT to summarise the topic in an easy to digest format
Get Chat GPT to create a deck template ( i wouldn't use it to create the whole deck from scratch)
Add in relevant content from chat GPT.
Apply to PerfectDraft &amp; ABI context
Add human touches 
Validate the data</v>
      </c>
      <c r="L253" s="18" t="s">
        <v>993</v>
      </c>
      <c r="M253" s="21" t="str">
        <f>substitute('Prompt Template'!$A$2,$K$5,$L253)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chat GPT to summarise the topic in an easy to digest format
Get Chat GPT to create a deck template ( i wouldn't use it to create the whole deck from scratch)
Add in relevant content from chat GPT.
Apply to PerfectDraft &amp; ABI context
Add human touches 
Validate the data&lt;/user_input&gt;</v>
      </c>
      <c r="N253" s="18">
        <f t="array" ref="N253">index('Response Scoring'!$C:$C,match($A253,'Response Scoring'!$A:$A,0))</f>
        <v>2</v>
      </c>
      <c r="O253" s="19">
        <f t="shared" si="6"/>
        <v>0.6666666667</v>
      </c>
      <c r="P253" s="18" t="str">
        <f>'Raw Data'!$W249</f>
        <v>Coding: I use to turn text to SQL for advanced SQL. This can save me days of work per tasks.
SF intelligence: Using agents to answer questions rather than SQL. Saves approx. 5 hours of work per week</v>
      </c>
      <c r="Q253" s="18" t="s">
        <v>994</v>
      </c>
      <c r="R253" s="21" t="str">
        <f>substitute('Prompt Template'!$B$2,$P$5,$Q253)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&lt;user_input&gt;Coding: I use to turn text to SQL for advanced SQL. This can save me days of work per tasks.
SF intelligence: Using agents to answer questions rather than SQL. Saves approx. 5 hours of work per week&lt;/user_input&gt;</v>
      </c>
      <c r="S253" s="18">
        <f t="array" ref="S253">index('Response Scoring'!$E:$E,match($A253,'Response Scoring'!$A:$A,0))</f>
        <v>2</v>
      </c>
      <c r="T253" s="19">
        <f t="shared" si="7"/>
        <v>0.6666666667</v>
      </c>
      <c r="U253" s="19">
        <f t="shared" si="8"/>
        <v>5.333333333</v>
      </c>
      <c r="V253" s="18" t="str">
        <f>'Raw Data'!$X249</f>
        <v>Analyzing presentation slides to evaluate both the visual design and written content for consistency</v>
      </c>
      <c r="W253" s="18">
        <f t="shared" si="9"/>
        <v>1</v>
      </c>
      <c r="X253" s="18" t="str">
        <f>'Raw Data'!$Y249</f>
        <v>Hallucinations (generating false or misleading information), Biases in answers, Data privacy concerns when information is shared with an LLM, Vulnerability to manipulation by bad actors</v>
      </c>
      <c r="Y253" s="22">
        <f t="shared" si="10"/>
        <v>1</v>
      </c>
      <c r="Z253" s="18" t="str">
        <f>'Raw Data'!$Z249</f>
        <v>Anonymize information by removing identifying details, Use secure company instances or enterprise plans when available, Only share information that you would be comfortable sharing internally with a colleague, Verify that the AI tool has SSL/HTTPS encryption before using it</v>
      </c>
      <c r="AA253" s="19">
        <f t="shared" si="11"/>
        <v>0</v>
      </c>
      <c r="AB253" s="18" t="str">
        <f>'Raw Data'!$AA249</f>
        <v>Always: I routinely cross-check AI outputs with reliable sources</v>
      </c>
      <c r="AC253" s="18">
        <f t="shared" si="12"/>
        <v>1</v>
      </c>
      <c r="AD253" s="18" t="str">
        <f>'Raw Data'!$AB249</f>
        <v>Cross-reference key claims with reliable external sources, Verify any calculations or data analysis independently, Ask the same AI tool to double-check its work for accuracy, Use a different AI tool to review and verify the content</v>
      </c>
      <c r="AE253" s="18">
        <f t="shared" si="13"/>
        <v>1</v>
      </c>
      <c r="AF253" s="23">
        <v>6.29999999999999</v>
      </c>
      <c r="AG253" s="18" t="str">
        <f>'Raw Data'!$AC249</f>
        <v>Rarely: I only tweak the prompt if something feels obviously off</v>
      </c>
      <c r="AH253" s="18">
        <f t="shared" si="14"/>
        <v>0.33</v>
      </c>
      <c r="AI253" s="18" t="str">
        <f>'Raw Data'!$AD249</f>
        <v>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v>
      </c>
      <c r="AJ253" s="18" t="s">
        <v>995</v>
      </c>
      <c r="AK253" s="21" t="str">
        <f>substitute('Prompt Template'!$C$2,$AI$5,$AJ253)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benefit&lt;/user_input&gt;</v>
      </c>
      <c r="AL253" s="18">
        <f t="array" ref="AL253">index('Response Scoring'!$G:$G,match($A253,'Response Scoring'!$A:$A,0))</f>
        <v>4</v>
      </c>
      <c r="AM253" s="18">
        <f t="shared" si="15"/>
        <v>0.8</v>
      </c>
      <c r="AN253" s="18" t="str">
        <f>'Raw Data'!$AE249</f>
        <v>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v>
      </c>
      <c r="AO253" s="18" t="s">
        <v>996</v>
      </c>
      <c r="AP253" s="21" t="str">
        <f>substitute('Prompt Template'!$D$2,$AN$5,$AO253)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morning&lt;/user_input&gt;
</v>
      </c>
      <c r="AQ253" s="18">
        <f t="array" ref="AQ253">index('Response Scoring'!$I:$I,match($A253,'Response Scoring'!$A:$A,0))</f>
        <v>2</v>
      </c>
      <c r="AR253" s="18">
        <f t="shared" si="16"/>
        <v>0.4</v>
      </c>
      <c r="AS253" s="24">
        <f t="shared" si="17"/>
        <v>5.295</v>
      </c>
      <c r="AT253" s="24">
        <f t="shared" si="18"/>
        <v>7.06</v>
      </c>
      <c r="AU253" s="18">
        <f t="shared" si="19"/>
        <v>27.55666667</v>
      </c>
      <c r="AV253" s="24">
        <f t="shared" si="20"/>
        <v>55.11333333</v>
      </c>
      <c r="AW253" s="18" t="str">
        <f t="shared" si="21"/>
        <v>AI Experimenter</v>
      </c>
      <c r="AX253" s="18" t="str">
        <f>'Raw Data'!AF249</f>
        <v>ChatGPT, Claude</v>
      </c>
      <c r="AY253" s="18" t="str">
        <f>'Raw Data'!AG249</f>
        <v>Yes</v>
      </c>
      <c r="AZ253" s="18" t="str">
        <f>'Raw Data'!AH249</f>
        <v/>
      </c>
      <c r="BA253" s="18" t="str">
        <f>'Raw Data'!AI249</f>
        <v/>
      </c>
      <c r="BB253" s="18" t="str">
        <f>'Raw Data'!AJ249</f>
        <v/>
      </c>
      <c r="BC253" s="18" t="str">
        <f>'Raw Data'!AK249</f>
        <v/>
      </c>
      <c r="BD253" s="18" t="str">
        <f>'Raw Data'!AL249</f>
        <v/>
      </c>
      <c r="BE253" s="18" t="str">
        <f>'Raw Data'!AM249</f>
        <v/>
      </c>
      <c r="BF253" s="18" t="str">
        <f>'Raw Data'!AN249</f>
        <v/>
      </c>
      <c r="BG253" s="18" t="str">
        <f>'Raw Data'!AO249</f>
        <v/>
      </c>
      <c r="BH253" s="18" t="str">
        <f>'Raw Data'!AP249</f>
        <v/>
      </c>
      <c r="BI253" s="18" t="str">
        <f>'Raw Data'!AQ249</f>
        <v/>
      </c>
      <c r="BJ253" s="18" t="str">
        <f>'Raw Data'!AR249</f>
        <v/>
      </c>
      <c r="BK253" s="18" t="str">
        <f>'Raw Data'!AS249</f>
        <v/>
      </c>
      <c r="BL253" s="18" t="str">
        <f>'Raw Data'!AT249</f>
        <v/>
      </c>
      <c r="BM253" s="18" t="str">
        <f>'Raw Data'!AU249</f>
        <v/>
      </c>
      <c r="BN253" s="18" t="str">
        <f>'Raw Data'!AV249</f>
        <v/>
      </c>
      <c r="BO253" s="18" t="str">
        <f>'Raw Data'!AW249</f>
        <v/>
      </c>
      <c r="BP253" s="18" t="str">
        <f>'Raw Data'!AX249</f>
        <v/>
      </c>
      <c r="BQ253" s="18" t="str">
        <f>'Raw Data'!AY249</f>
        <v/>
      </c>
      <c r="BR253" s="18" t="str">
        <f>'Raw Data'!AZ249</f>
        <v/>
      </c>
      <c r="BS253" s="18" t="str">
        <f>'Raw Data'!D249</f>
        <v/>
      </c>
      <c r="BT253" s="18" t="str">
        <f>'Raw Data'!E249</f>
        <v/>
      </c>
      <c r="BU253" s="18" t="str">
        <f>'Raw Data'!F249</f>
        <v>PerfectDraft</v>
      </c>
      <c r="BV253" s="25" t="str">
        <f>'Raw Data'!G249</f>
        <v>PerfectDraft</v>
      </c>
      <c r="BW253" s="25" t="str">
        <f t="shared" si="22"/>
        <v>#REF!</v>
      </c>
      <c r="BX253" s="25" t="str">
        <f>'Raw Data'!I249</f>
        <v>Data</v>
      </c>
      <c r="BY253" s="18" t="str">
        <f>'Raw Data'!J249</f>
        <v/>
      </c>
      <c r="BZ253" s="18" t="str">
        <f>'Raw Data'!K249</f>
        <v/>
      </c>
      <c r="CA253" s="18" t="str">
        <f>'Raw Data'!L249</f>
        <v>United Kingdom</v>
      </c>
      <c r="CB253" s="18" t="str">
        <f>'Raw Data'!M249</f>
        <v>Europe</v>
      </c>
      <c r="CC253" s="18" t="str">
        <f>'Raw Data'!N249</f>
        <v>AB InBev UK Limited</v>
      </c>
      <c r="CD253" s="25" t="str">
        <f>'Raw Data'!O249</f>
        <v>Andy Logan - PerfectDraft</v>
      </c>
      <c r="CE253" s="17" t="str">
        <f>'Raw Data'!P249</f>
        <v>Heavy User</v>
      </c>
      <c r="CF253" s="17" t="str">
        <f>'Raw Data'!Q249</f>
        <v>Daily</v>
      </c>
    </row>
    <row r="254" ht="15.75" customHeight="1">
      <c r="A254" s="18">
        <f>'Raw Data'!$A250</f>
        <v>248</v>
      </c>
      <c r="B254" s="18" t="str">
        <f>'Raw Data'!$R250</f>
        <v>Daily</v>
      </c>
      <c r="C254" s="18">
        <f t="shared" si="1"/>
        <v>1</v>
      </c>
      <c r="D254" s="18" t="str">
        <f>'Raw Data'!$S250</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v>
      </c>
      <c r="E254" s="18">
        <f t="shared" si="2"/>
        <v>3</v>
      </c>
      <c r="F254" s="19">
        <f t="shared" si="3"/>
        <v>1</v>
      </c>
      <c r="G254" s="20" t="str">
        <f>'Raw Data'!T250</f>
        <v>I’ve built custom AI tools (CustomGPTs, Copilot Agents, Google Gems, Claude Projects) for repetitive tasks</v>
      </c>
      <c r="H254" s="18">
        <f t="shared" si="4"/>
        <v>0.75</v>
      </c>
      <c r="I254" s="18" t="str">
        <f>'Raw Data'!$U250</f>
        <v>Create a systematic process where AI handles data analysis and summary generation consistently</v>
      </c>
      <c r="J254" s="18">
        <f t="shared" si="5"/>
        <v>1</v>
      </c>
      <c r="K254" s="18" t="str">
        <f>'Raw Data'!$V250</f>
        <v>Use it to research the topic, critique my initial structure and create a second one, review my final deck, and act as a senior stakeholder I am presenting to.</v>
      </c>
      <c r="L254" s="18" t="s">
        <v>997</v>
      </c>
      <c r="M254" s="21" t="str">
        <f>substitute('Prompt Template'!$A$2,$K$5,$L254)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it to research the topic, critique my initial structure and create a second one, review my final deck, and act as a senior stakeholder I am presenting to.&lt;/user_input&gt;</v>
      </c>
      <c r="N254" s="18">
        <f t="array" ref="N254">index('Response Scoring'!$C:$C,match($A254,'Response Scoring'!$A:$A,0))</f>
        <v>3</v>
      </c>
      <c r="O254" s="19">
        <f t="shared" si="6"/>
        <v>1</v>
      </c>
      <c r="P254" s="18" t="str">
        <f>'Raw Data'!$W250</f>
        <v>As a research assisstant.</v>
      </c>
      <c r="Q254" s="18" t="s">
        <v>998</v>
      </c>
      <c r="R254" s="21" t="str">
        <f>substitute('Prompt Template'!$B$2,$P$5,$Q254)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a research assisstant.&lt;/user_input&gt;</v>
      </c>
      <c r="S254" s="18">
        <f t="array" ref="S254">index('Response Scoring'!$E:$E,match($A254,'Response Scoring'!$A:$A,0))</f>
        <v>1</v>
      </c>
      <c r="T254" s="19">
        <f t="shared" si="7"/>
        <v>0.3333333333</v>
      </c>
      <c r="U254" s="19">
        <f t="shared" si="8"/>
        <v>5.083333333</v>
      </c>
      <c r="V254" s="18" t="str">
        <f>'Raw Data'!$X250</f>
        <v>Analyzing presentation slides to evaluate both the visual design and written content for consistency</v>
      </c>
      <c r="W254" s="18">
        <f t="shared" si="9"/>
        <v>1</v>
      </c>
      <c r="X254" s="18" t="str">
        <f>'Raw Data'!$Y250</f>
        <v>Hallucinations (generating false or misleading information), Biases in answers, Data privacy concerns when information is shared with an LLM, Vulnerability to manipulation by bad actors</v>
      </c>
      <c r="Y254" s="22">
        <f t="shared" si="10"/>
        <v>1</v>
      </c>
      <c r="Z254" s="18" t="str">
        <f>'Raw Data'!$Z250</f>
        <v>Anonymize information by removing identifying details, Use secure company instances or enterprise plans when available</v>
      </c>
      <c r="AA254" s="19">
        <f t="shared" si="11"/>
        <v>1</v>
      </c>
      <c r="AB254" s="18" t="str">
        <f>'Raw Data'!$AA250</f>
        <v>Always: I routinely cross-check AI outputs with reliable sources</v>
      </c>
      <c r="AC254" s="18">
        <f t="shared" si="12"/>
        <v>1</v>
      </c>
      <c r="AD254" s="18" t="str">
        <f>'Raw Data'!$AB250</f>
        <v>Use a different AI tool to review and verify the content, Cross-reference key claims with reliable external sources, Verify any calculations or data analysis independently</v>
      </c>
      <c r="AE254" s="18">
        <f t="shared" si="13"/>
        <v>0.75</v>
      </c>
      <c r="AF254" s="23">
        <v>6.29999999999999</v>
      </c>
      <c r="AG254" s="18" t="str">
        <f>'Raw Data'!$AC250</f>
        <v>Frequently: I systematically refine prompts until I’m satisfied</v>
      </c>
      <c r="AH254" s="18">
        <f t="shared" si="14"/>
        <v>1</v>
      </c>
      <c r="AI254" s="18" t="str">
        <f>'Raw Data'!$AD250</f>
        <v>You are an expert in [this field]. I have an upcoming meeting with [stakeholders] who look for [context they always ask for]. We are investigating [initiative]. Can you pull together a prelimenary report on [topic]. Please ask any questions you need to improve output.</v>
      </c>
      <c r="AJ254" s="18" t="s">
        <v>999</v>
      </c>
      <c r="AK254" s="21" t="str">
        <f>substitute('Prompt Template'!$C$2,$AI$5,$AJ254)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expert in [this field]. I have an upcoming meeting with [stakeholders] who look for [context they always ask for]. We are investigating [initiative]. Can you pull together a prelimenary report on [topic]. Please ask any questions you need to improve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expert in [this field]. I have an upcoming meeting with [stakeholders] who look for [context they always ask for]. We are investigating [initiative]. Can you pull together a prelimenary report on [topic]. Please ask any questions you need to improve output.&lt;/user_input&gt;</v>
      </c>
      <c r="AL254" s="18">
        <f t="array" ref="AL254">index('Response Scoring'!$G:$G,match($A254,'Response Scoring'!$A:$A,0))</f>
        <v>4</v>
      </c>
      <c r="AM254" s="18">
        <f t="shared" si="15"/>
        <v>0.8</v>
      </c>
      <c r="AN254" s="18" t="str">
        <f>'Raw Data'!$AE250</f>
        <v>You are a product researcher for [company name and industry details here]. We will provide details for our competitors. Can you research their products, pricing and positioning and output in [this particular format].</v>
      </c>
      <c r="AO254" s="18" t="s">
        <v>1000</v>
      </c>
      <c r="AP254" s="21" t="str">
        <f>substitute('Prompt Template'!$D$2,$AN$5,$AO254)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product researcher for [company name and industry details here]. We will provide details for our competitors. Can you research their products, pricing and positioning and output in [this particular format].&lt;/user_input&gt;
</v>
      </c>
      <c r="AQ254" s="18">
        <f t="array" ref="AQ254">index('Response Scoring'!$I:$I,match($A254,'Response Scoring'!$A:$A,0))</f>
        <v>2</v>
      </c>
      <c r="AR254" s="18">
        <f t="shared" si="16"/>
        <v>0.4</v>
      </c>
      <c r="AS254" s="24">
        <f t="shared" si="17"/>
        <v>6.3</v>
      </c>
      <c r="AT254" s="24">
        <f t="shared" si="18"/>
        <v>8.4</v>
      </c>
      <c r="AU254" s="18">
        <f t="shared" si="19"/>
        <v>29.06666667</v>
      </c>
      <c r="AV254" s="24">
        <f t="shared" si="20"/>
        <v>58.13333333</v>
      </c>
      <c r="AW254" s="18" t="str">
        <f t="shared" si="21"/>
        <v>AI Experimenter</v>
      </c>
      <c r="AX254" s="18" t="str">
        <f>'Raw Data'!AF250</f>
        <v>ChatGPT, Claude, Perplexity</v>
      </c>
      <c r="AY254" s="18" t="str">
        <f>'Raw Data'!AG250</f>
        <v>Yes</v>
      </c>
      <c r="AZ254" s="18" t="str">
        <f>'Raw Data'!AH250</f>
        <v/>
      </c>
      <c r="BA254" s="18" t="str">
        <f>'Raw Data'!AI250</f>
        <v/>
      </c>
      <c r="BB254" s="18" t="str">
        <f>'Raw Data'!AJ250</f>
        <v/>
      </c>
      <c r="BC254" s="18" t="str">
        <f>'Raw Data'!AK250</f>
        <v/>
      </c>
      <c r="BD254" s="18" t="str">
        <f>'Raw Data'!AL250</f>
        <v/>
      </c>
      <c r="BE254" s="18" t="str">
        <f>'Raw Data'!AM250</f>
        <v/>
      </c>
      <c r="BF254" s="18" t="str">
        <f>'Raw Data'!AN250</f>
        <v/>
      </c>
      <c r="BG254" s="18" t="str">
        <f>'Raw Data'!AO250</f>
        <v/>
      </c>
      <c r="BH254" s="18" t="str">
        <f>'Raw Data'!AP250</f>
        <v/>
      </c>
      <c r="BI254" s="18" t="str">
        <f>'Raw Data'!AQ250</f>
        <v/>
      </c>
      <c r="BJ254" s="18" t="str">
        <f>'Raw Data'!AR250</f>
        <v/>
      </c>
      <c r="BK254" s="18" t="str">
        <f>'Raw Data'!AS250</f>
        <v/>
      </c>
      <c r="BL254" s="18" t="str">
        <f>'Raw Data'!AT250</f>
        <v/>
      </c>
      <c r="BM254" s="18" t="str">
        <f>'Raw Data'!AU250</f>
        <v/>
      </c>
      <c r="BN254" s="18" t="str">
        <f>'Raw Data'!AV250</f>
        <v/>
      </c>
      <c r="BO254" s="18" t="str">
        <f>'Raw Data'!AW250</f>
        <v/>
      </c>
      <c r="BP254" s="18" t="str">
        <f>'Raw Data'!AX250</f>
        <v/>
      </c>
      <c r="BQ254" s="18" t="str">
        <f>'Raw Data'!AY250</f>
        <v/>
      </c>
      <c r="BR254" s="18" t="str">
        <f>'Raw Data'!AZ250</f>
        <v/>
      </c>
      <c r="BS254" s="18" t="str">
        <f>'Raw Data'!D250</f>
        <v/>
      </c>
      <c r="BT254" s="18" t="str">
        <f>'Raw Data'!E250</f>
        <v/>
      </c>
      <c r="BU254" s="18" t="str">
        <f>'Raw Data'!F250</f>
        <v>PerfectDraft</v>
      </c>
      <c r="BV254" s="25" t="str">
        <f>'Raw Data'!G250</f>
        <v>PerfectDraft</v>
      </c>
      <c r="BW254" s="25" t="str">
        <f t="shared" si="22"/>
        <v>#REF!</v>
      </c>
      <c r="BX254" s="25" t="str">
        <f>'Raw Data'!I250</f>
        <v>BU West</v>
      </c>
      <c r="BY254" s="18" t="str">
        <f>'Raw Data'!J250</f>
        <v/>
      </c>
      <c r="BZ254" s="18" t="str">
        <f>'Raw Data'!K250</f>
        <v/>
      </c>
      <c r="CA254" s="18" t="str">
        <f>'Raw Data'!L250</f>
        <v>United Kingdom</v>
      </c>
      <c r="CB254" s="18" t="str">
        <f>'Raw Data'!M250</f>
        <v>Europe</v>
      </c>
      <c r="CC254" s="18" t="str">
        <f>'Raw Data'!N250</f>
        <v>AB InBev UK Limited</v>
      </c>
      <c r="CD254" s="25" t="str">
        <f>'Raw Data'!O250</f>
        <v>Andy Logan - PerfectDraft</v>
      </c>
      <c r="CE254" s="17" t="str">
        <f>'Raw Data'!P250</f>
        <v>Heavy User</v>
      </c>
      <c r="CF254" s="17" t="str">
        <f>'Raw Data'!Q250</f>
        <v>Daily</v>
      </c>
    </row>
    <row r="255" ht="15.75" customHeight="1">
      <c r="A255" s="18">
        <f>'Raw Data'!$A251</f>
        <v>249</v>
      </c>
      <c r="B255" s="18" t="str">
        <f>'Raw Data'!$R251</f>
        <v>Daily</v>
      </c>
      <c r="C255" s="18">
        <f t="shared" si="1"/>
        <v>1</v>
      </c>
      <c r="D255" s="18" t="str">
        <f>'Raw Data'!$S251</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255" s="18">
        <f t="shared" si="2"/>
        <v>2</v>
      </c>
      <c r="F255" s="19">
        <f t="shared" si="3"/>
        <v>0.6666666667</v>
      </c>
      <c r="G255" s="20" t="str">
        <f>'Raw Data'!T251</f>
        <v>I maintain a library of prompts that I reuse frequently</v>
      </c>
      <c r="H255" s="18">
        <f t="shared" si="4"/>
        <v>0.5</v>
      </c>
      <c r="I255" s="18" t="str">
        <f>'Raw Data'!$U251</f>
        <v>Create a systematic process where AI handles data analysis and summary generation consistently</v>
      </c>
      <c r="J255" s="18">
        <f t="shared" si="5"/>
        <v>1</v>
      </c>
      <c r="K255" s="18" t="str">
        <f>'Raw Data'!$V251</f>
        <v>I’d use AI to summarize white papers, create a structured outline, and refine the tone for impact. I'd also use it to role-play the presentation to prepare for specific stakeholder questions.</v>
      </c>
      <c r="L255" s="18" t="s">
        <v>1001</v>
      </c>
      <c r="M255" s="21" t="str">
        <f>substitute('Prompt Template'!$A$2,$K$5,$L255)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white papers, create a structured outline, and refine the tone for impact. I'd also use it to role-play the presentation to prepare for specific stakeholder questions.&lt;/user_input&gt;</v>
      </c>
      <c r="N255" s="18">
        <f t="array" ref="N255">index('Response Scoring'!$C:$C,match($A255,'Response Scoring'!$A:$A,0))</f>
        <v>3</v>
      </c>
      <c r="O255" s="19">
        <f t="shared" si="6"/>
        <v>1</v>
      </c>
      <c r="P255" s="18" t="str">
        <f>'Raw Data'!$W251</f>
        <v>I use AI to cross-reference technical documentation in the IoT ecosystem against new standards and architectural patterns. It instantly flags discrepancies and summarises key technical variances, saving days of manual cross-checking.</v>
      </c>
      <c r="Q255" s="18" t="s">
        <v>1002</v>
      </c>
      <c r="R255" s="21" t="str">
        <f>substitute('Prompt Template'!$B$2,$P$5,$Q255)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cross-reference technical documentation in the IoT ecosystem against new standards and architectural patterns. It instantly flags discrepancies and summarises key technical variances, saving days of manual cross-checking.&lt;/user_input&gt;</v>
      </c>
      <c r="S255" s="18">
        <f t="array" ref="S255">index('Response Scoring'!$E:$E,match($A255,'Response Scoring'!$A:$A,0))</f>
        <v>2</v>
      </c>
      <c r="T255" s="19">
        <f t="shared" si="7"/>
        <v>0.6666666667</v>
      </c>
      <c r="U255" s="19">
        <f t="shared" si="8"/>
        <v>4.833333333</v>
      </c>
      <c r="V255" s="18" t="str">
        <f>'Raw Data'!$X251</f>
        <v>Analyzing presentation slides to evaluate both the visual design and written content for consistency</v>
      </c>
      <c r="W255" s="18">
        <f t="shared" si="9"/>
        <v>1</v>
      </c>
      <c r="X255" s="18" t="str">
        <f>'Raw Data'!$Y251</f>
        <v>Hallucinations (generating false or misleading information), Biases in answers, Data privacy concerns when information is shared with an LLM</v>
      </c>
      <c r="Y255" s="22">
        <f t="shared" si="10"/>
        <v>0.75</v>
      </c>
      <c r="Z255" s="18" t="str">
        <f>'Raw Data'!$Z251</f>
        <v>Verify that the AI tool has SSL/HTTPS encryption before using it, Only share information that you would be comfortable sharing internally with a colleague, Use secure company instances or enterprise plans when available, Anonymize information by removing identifying details</v>
      </c>
      <c r="AA255" s="19">
        <f t="shared" si="11"/>
        <v>0</v>
      </c>
      <c r="AB255" s="18" t="str">
        <f>'Raw Data'!$AA251</f>
        <v>Always: I routinely cross-check AI outputs with reliable sources</v>
      </c>
      <c r="AC255" s="18">
        <f t="shared" si="12"/>
        <v>1</v>
      </c>
      <c r="AD255" s="18" t="str">
        <f>'Raw Data'!$AB251</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v>
      </c>
      <c r="AE255" s="18">
        <f t="shared" si="13"/>
        <v>0</v>
      </c>
      <c r="AF255" s="23">
        <v>6.29999999999999</v>
      </c>
      <c r="AG255" s="18" t="str">
        <f>'Raw Data'!$AC251</f>
        <v>Frequently: I systematically refine prompts until I’m satisfied</v>
      </c>
      <c r="AH255" s="18">
        <f t="shared" si="14"/>
        <v>1</v>
      </c>
      <c r="AI255" s="18" t="str">
        <f>'Raw Data'!$AD251</f>
        <v>Act as a sceptical stakeholder. Review the attached proposal for logic gaps. Generate 5 tough Q&amp;A questions regarding ROI and implementation risks, then suggest data-backed responses for each.</v>
      </c>
      <c r="AJ255" s="18" t="s">
        <v>1003</v>
      </c>
      <c r="AK255" s="21" t="str">
        <f>substitute('Prompt Template'!$C$2,$AI$5,$AJ255)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sceptical stakeholder. Review the attached proposal for logic gaps. Generate 5 tough Q&amp;A questions regarding ROI and implementation risks, then suggest data-backed responses for each.&lt;/prompt&gt;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sceptical stakeholder. Review the attached proposal for logic gaps. Generate 5 tough Q&amp;A questions regarding ROI and implementation risks, then suggest data-backed responses for each.&lt;/user_input&gt;</v>
      </c>
      <c r="AL255" s="18">
        <f t="array" ref="AL255">index('Response Scoring'!$G:$G,match($A255,'Response Scoring'!$A:$A,0))</f>
        <v>4</v>
      </c>
      <c r="AM255" s="18">
        <f t="shared" si="15"/>
        <v>0.8</v>
      </c>
      <c r="AN255" s="18" t="str">
        <f>'Raw Data'!$AE251</f>
        <v>Role: Market Analyst. Action: Search web for [Competitor] updates. Output: A comparison table against our product, highlighting 3 key differentiators and recent strategic shifts.</v>
      </c>
      <c r="AO255" s="18" t="s">
        <v>1004</v>
      </c>
      <c r="AP255" s="21" t="str">
        <f>substitute('Prompt Template'!$D$2,$AN$5,$AO255)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Market Analyst. Action: Search web for [Competitor] updates. Output: A comparison table against our product, highlighting 3 key differentiators and recent strategic shifts.&lt;/user_input&gt;
</v>
      </c>
      <c r="AQ255" s="18">
        <f t="array" ref="AQ255">index('Response Scoring'!$I:$I,match($A255,'Response Scoring'!$A:$A,0))</f>
        <v>3</v>
      </c>
      <c r="AR255" s="18">
        <f t="shared" si="16"/>
        <v>0.6</v>
      </c>
      <c r="AS255" s="24">
        <f t="shared" si="17"/>
        <v>7.3</v>
      </c>
      <c r="AT255" s="24">
        <f t="shared" si="18"/>
        <v>8.4</v>
      </c>
      <c r="AU255" s="18">
        <f t="shared" si="19"/>
        <v>30.56666667</v>
      </c>
      <c r="AV255" s="24">
        <f t="shared" si="20"/>
        <v>61.13333333</v>
      </c>
      <c r="AW255" s="18" t="str">
        <f t="shared" si="21"/>
        <v>AI Practitioner</v>
      </c>
      <c r="AX255" s="18" t="str">
        <f>'Raw Data'!AF251</f>
        <v>ChatGPT, CoPilot, Gemini</v>
      </c>
      <c r="AY255" s="18" t="str">
        <f>'Raw Data'!AG251</f>
        <v>Yes</v>
      </c>
      <c r="AZ255" s="18" t="str">
        <f>'Raw Data'!AH251</f>
        <v/>
      </c>
      <c r="BA255" s="18" t="str">
        <f>'Raw Data'!AI251</f>
        <v/>
      </c>
      <c r="BB255" s="18" t="str">
        <f>'Raw Data'!AJ251</f>
        <v/>
      </c>
      <c r="BC255" s="18" t="str">
        <f>'Raw Data'!AK251</f>
        <v/>
      </c>
      <c r="BD255" s="18" t="str">
        <f>'Raw Data'!AL251</f>
        <v/>
      </c>
      <c r="BE255" s="18" t="str">
        <f>'Raw Data'!AM251</f>
        <v/>
      </c>
      <c r="BF255" s="18" t="str">
        <f>'Raw Data'!AN251</f>
        <v/>
      </c>
      <c r="BG255" s="18" t="str">
        <f>'Raw Data'!AO251</f>
        <v/>
      </c>
      <c r="BH255" s="18" t="str">
        <f>'Raw Data'!AP251</f>
        <v/>
      </c>
      <c r="BI255" s="18" t="str">
        <f>'Raw Data'!AQ251</f>
        <v/>
      </c>
      <c r="BJ255" s="18" t="str">
        <f>'Raw Data'!AR251</f>
        <v/>
      </c>
      <c r="BK255" s="18" t="str">
        <f>'Raw Data'!AS251</f>
        <v/>
      </c>
      <c r="BL255" s="18" t="str">
        <f>'Raw Data'!AT251</f>
        <v/>
      </c>
      <c r="BM255" s="18" t="str">
        <f>'Raw Data'!AU251</f>
        <v/>
      </c>
      <c r="BN255" s="18" t="str">
        <f>'Raw Data'!AV251</f>
        <v/>
      </c>
      <c r="BO255" s="18" t="str">
        <f>'Raw Data'!AW251</f>
        <v/>
      </c>
      <c r="BP255" s="18" t="str">
        <f>'Raw Data'!AX251</f>
        <v/>
      </c>
      <c r="BQ255" s="18" t="str">
        <f>'Raw Data'!AY251</f>
        <v/>
      </c>
      <c r="BR255" s="18" t="str">
        <f>'Raw Data'!AZ251</f>
        <v/>
      </c>
      <c r="BS255" s="18" t="str">
        <f>'Raw Data'!D251</f>
        <v/>
      </c>
      <c r="BT255" s="18" t="str">
        <f>'Raw Data'!E251</f>
        <v/>
      </c>
      <c r="BU255" s="18" t="str">
        <f>'Raw Data'!F251</f>
        <v>PerfectDraft</v>
      </c>
      <c r="BV255" s="25" t="str">
        <f>'Raw Data'!G251</f>
        <v>Tech</v>
      </c>
      <c r="BW255" s="25" t="str">
        <f t="shared" si="22"/>
        <v>#REF!</v>
      </c>
      <c r="BX255" s="25" t="str">
        <f>'Raw Data'!I251</f>
        <v>N/A</v>
      </c>
      <c r="BY255" s="18" t="str">
        <f>'Raw Data'!J251</f>
        <v/>
      </c>
      <c r="BZ255" s="18" t="str">
        <f>'Raw Data'!K251</f>
        <v/>
      </c>
      <c r="CA255" s="18" t="str">
        <f>'Raw Data'!L251</f>
        <v/>
      </c>
      <c r="CB255" s="18" t="str">
        <f>'Raw Data'!M251</f>
        <v/>
      </c>
      <c r="CC255" s="18" t="str">
        <f>'Raw Data'!N251</f>
        <v/>
      </c>
      <c r="CD255" s="25" t="str">
        <f>'Raw Data'!O251</f>
        <v>Andy Logan - PerfectDraft</v>
      </c>
      <c r="CE255" s="17" t="str">
        <f>'Raw Data'!P251</f>
        <v/>
      </c>
      <c r="CF255" s="17" t="str">
        <f>'Raw Data'!Q251</f>
        <v>Weekly</v>
      </c>
    </row>
    <row r="256" ht="15.75" customHeight="1">
      <c r="A256" s="18">
        <f>'Raw Data'!$A252</f>
        <v>250</v>
      </c>
      <c r="B256" s="18" t="str">
        <f>'Raw Data'!$R252</f>
        <v>Daily</v>
      </c>
      <c r="C256" s="18">
        <f t="shared" si="1"/>
        <v>1</v>
      </c>
      <c r="D256" s="18" t="str">
        <f>'Raw Data'!$S252</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256" s="18">
        <f t="shared" si="2"/>
        <v>2</v>
      </c>
      <c r="F256" s="19">
        <f t="shared" si="3"/>
        <v>0.6666666667</v>
      </c>
      <c r="G256" s="20" t="str">
        <f>'Raw Data'!T252</f>
        <v>I create fresh prompts each time I use AI</v>
      </c>
      <c r="H256" s="18">
        <f t="shared" si="4"/>
        <v>0.25</v>
      </c>
      <c r="I256" s="18" t="str">
        <f>'Raw Data'!$U252</f>
        <v>Ask AI to write the summary after you’ve analyzed all the data</v>
      </c>
      <c r="J256" s="18">
        <f t="shared" si="5"/>
        <v>0.33</v>
      </c>
      <c r="K256" s="18" t="str">
        <f>'Raw Data'!$V252</f>
        <v>1) To understand the topic quickly with enough depth to make a presentation.
2) Build the narrative making sure all important content is there.
3) Help with ideas for the slides of the presentation.
4) Doing a final run of the presentation for AI to critique it.</v>
      </c>
      <c r="L256" s="18" t="s">
        <v>1005</v>
      </c>
      <c r="M256" s="21" t="str">
        <f>substitute('Prompt Template'!$A$2,$K$5,$L256)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To understand the topic quickly with enough depth to make a presentation.
2) Build the narrative making sure all important content is there.
3) Help with ideas for the slides of the presentation.
4) Doing a final run of the presentation for AI to critique it.&lt;/user_input&gt;</v>
      </c>
      <c r="N256" s="18">
        <f t="array" ref="N256">index('Response Scoring'!$C:$C,match($A256,'Response Scoring'!$A:$A,0))</f>
        <v>3</v>
      </c>
      <c r="O256" s="19">
        <f t="shared" si="6"/>
        <v>1</v>
      </c>
      <c r="P256" s="18" t="str">
        <f>'Raw Data'!$W252</f>
        <v>Consumer feedback: Map social network comments and get a summary in less than 10 minutes. Only reading all the comments would have taken me 4 or 5 hours.</v>
      </c>
      <c r="Q256" s="18" t="s">
        <v>1006</v>
      </c>
      <c r="R256" s="21" t="str">
        <f>substitute('Prompt Template'!$B$2,$P$5,$Q256)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&lt;user_input&gt;Consumer feedback: Map social network comments and get a summary in less than 10 minutes. Only reading all the comments would have taken me 4 or 5 hours.&lt;/user_input&gt;</v>
      </c>
      <c r="S256" s="18">
        <f t="array" ref="S256">index('Response Scoring'!$E:$E,match($A256,'Response Scoring'!$A:$A,0))</f>
        <v>2</v>
      </c>
      <c r="T256" s="19">
        <f t="shared" si="7"/>
        <v>0.6666666667</v>
      </c>
      <c r="U256" s="19">
        <f t="shared" si="8"/>
        <v>3.913333333</v>
      </c>
      <c r="V256" s="18" t="str">
        <f>'Raw Data'!$X252</f>
        <v>Analyzing presentation slides to evaluate both the visual design and written content for consistency</v>
      </c>
      <c r="W256" s="18">
        <f t="shared" si="9"/>
        <v>1</v>
      </c>
      <c r="X256" s="18" t="str">
        <f>'Raw Data'!$Y252</f>
        <v>Hallucinations (generating false or misleading information), Biases in answers, Data privacy concerns when information is shared with an LLM, Vulnerability to manipulation by bad actors</v>
      </c>
      <c r="Y256" s="22">
        <f t="shared" si="10"/>
        <v>1</v>
      </c>
      <c r="Z256" s="18" t="str">
        <f>'Raw Data'!$Z252</f>
        <v>Use secure company instances or enterprise plans when available, Anonymize information by removing identifying details</v>
      </c>
      <c r="AA256" s="19">
        <f t="shared" si="11"/>
        <v>1</v>
      </c>
      <c r="AB256" s="18" t="str">
        <f>'Raw Data'!$AA252</f>
        <v>Always: I routinely cross-check AI outputs with reliable sources</v>
      </c>
      <c r="AC256" s="18">
        <f t="shared" si="12"/>
        <v>1</v>
      </c>
      <c r="AD256" s="18" t="str">
        <f>'Raw Data'!$AB252</f>
        <v>Use a different AI tool to review and verify the content, Cross-reference key claims with reliable external sources, Verify any calculations or data analysis independently</v>
      </c>
      <c r="AE256" s="18">
        <f t="shared" si="13"/>
        <v>0.75</v>
      </c>
      <c r="AF256" s="23">
        <v>6.29999999999999</v>
      </c>
      <c r="AG256" s="18" t="str">
        <f>'Raw Data'!$AC252</f>
        <v>Sometimes: I iterate 2–3 times to reach a good result</v>
      </c>
      <c r="AH256" s="18">
        <f t="shared" si="14"/>
        <v>0.67</v>
      </c>
      <c r="AI256" s="18" t="str">
        <f>'Raw Data'!$AD252</f>
        <v>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v>
      </c>
      <c r="AJ256" s="18" t="s">
        <v>1007</v>
      </c>
      <c r="AK256" s="21" t="str">
        <f>substitute('Prompt Template'!$C$2,$AI$5,$AJ256)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it.&lt;/user_input&gt;</v>
      </c>
      <c r="AL256" s="18">
        <f t="array" ref="AL256">index('Response Scoring'!$G:$G,match($A256,'Response Scoring'!$A:$A,0))</f>
        <v>4</v>
      </c>
      <c r="AM256" s="18">
        <f t="shared" si="15"/>
        <v>0.8</v>
      </c>
      <c r="AN256" s="18" t="str">
        <f>'Raw Data'!$AE252</f>
        <v>I don’t know how to create custom AI instructions</v>
      </c>
      <c r="AO256" s="18" t="s">
        <v>590</v>
      </c>
      <c r="AP256" s="21" t="str">
        <f>substitute('Prompt Template'!$D$2,$AN$5,$AO256)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56" s="18">
        <f t="array" ref="AQ256">index('Response Scoring'!$I:$I,match($A256,'Response Scoring'!$A:$A,0))</f>
        <v>0</v>
      </c>
      <c r="AR256" s="18">
        <f t="shared" si="16"/>
        <v>0</v>
      </c>
      <c r="AS256" s="24">
        <f t="shared" si="17"/>
        <v>3.805</v>
      </c>
      <c r="AT256" s="24">
        <f t="shared" si="18"/>
        <v>7.74</v>
      </c>
      <c r="AU256" s="18">
        <f t="shared" si="19"/>
        <v>21.73666667</v>
      </c>
      <c r="AV256" s="24">
        <f t="shared" si="20"/>
        <v>43.47333333</v>
      </c>
      <c r="AW256" s="18" t="str">
        <f t="shared" si="21"/>
        <v>AI Experimenter</v>
      </c>
      <c r="AX256" s="18" t="str">
        <f>'Raw Data'!AF252</f>
        <v>ChatGPT</v>
      </c>
      <c r="AY256" s="18" t="str">
        <f>'Raw Data'!AG252</f>
        <v>Yes</v>
      </c>
      <c r="AZ256" s="18" t="str">
        <f>'Raw Data'!AH252</f>
        <v/>
      </c>
      <c r="BA256" s="18" t="str">
        <f>'Raw Data'!AI252</f>
        <v/>
      </c>
      <c r="BB256" s="18" t="str">
        <f>'Raw Data'!AJ252</f>
        <v/>
      </c>
      <c r="BC256" s="18" t="str">
        <f>'Raw Data'!AK252</f>
        <v/>
      </c>
      <c r="BD256" s="18" t="str">
        <f>'Raw Data'!AL252</f>
        <v/>
      </c>
      <c r="BE256" s="18" t="str">
        <f>'Raw Data'!AM252</f>
        <v/>
      </c>
      <c r="BF256" s="18" t="str">
        <f>'Raw Data'!AN252</f>
        <v/>
      </c>
      <c r="BG256" s="18" t="str">
        <f>'Raw Data'!AO252</f>
        <v/>
      </c>
      <c r="BH256" s="18" t="str">
        <f>'Raw Data'!AP252</f>
        <v/>
      </c>
      <c r="BI256" s="18" t="str">
        <f>'Raw Data'!AQ252</f>
        <v/>
      </c>
      <c r="BJ256" s="18" t="str">
        <f>'Raw Data'!AR252</f>
        <v/>
      </c>
      <c r="BK256" s="18" t="str">
        <f>'Raw Data'!AS252</f>
        <v/>
      </c>
      <c r="BL256" s="18" t="str">
        <f>'Raw Data'!AT252</f>
        <v/>
      </c>
      <c r="BM256" s="18" t="str">
        <f>'Raw Data'!AU252</f>
        <v/>
      </c>
      <c r="BN256" s="18" t="str">
        <f>'Raw Data'!AV252</f>
        <v/>
      </c>
      <c r="BO256" s="18" t="str">
        <f>'Raw Data'!AW252</f>
        <v/>
      </c>
      <c r="BP256" s="18" t="str">
        <f>'Raw Data'!AX252</f>
        <v/>
      </c>
      <c r="BQ256" s="18" t="str">
        <f>'Raw Data'!AY252</f>
        <v/>
      </c>
      <c r="BR256" s="18" t="str">
        <f>'Raw Data'!AZ252</f>
        <v/>
      </c>
      <c r="BS256" s="18" t="str">
        <f>'Raw Data'!D252</f>
        <v/>
      </c>
      <c r="BT256" s="18" t="str">
        <f>'Raw Data'!E252</f>
        <v/>
      </c>
      <c r="BU256" s="18" t="str">
        <f>'Raw Data'!F252</f>
        <v>PerfectDraft</v>
      </c>
      <c r="BV256" s="25" t="str">
        <f>'Raw Data'!G252</f>
        <v>PerfectDraft</v>
      </c>
      <c r="BW256" s="25" t="str">
        <f t="shared" si="22"/>
        <v>#REF!</v>
      </c>
      <c r="BX256" s="25" t="str">
        <f>'Raw Data'!I252</f>
        <v>Strategy</v>
      </c>
      <c r="BY256" s="18" t="str">
        <f>'Raw Data'!J252</f>
        <v/>
      </c>
      <c r="BZ256" s="18" t="str">
        <f>'Raw Data'!K252</f>
        <v/>
      </c>
      <c r="CA256" s="18" t="str">
        <f>'Raw Data'!L252</f>
        <v>United Kingdom</v>
      </c>
      <c r="CB256" s="18" t="str">
        <f>'Raw Data'!M252</f>
        <v>Europe</v>
      </c>
      <c r="CC256" s="18" t="str">
        <f>'Raw Data'!N252</f>
        <v>AB InBev UK Limited</v>
      </c>
      <c r="CD256" s="25" t="str">
        <f>'Raw Data'!O252</f>
        <v>Andy Logan - PerfectDraft</v>
      </c>
      <c r="CE256" s="17" t="str">
        <f>'Raw Data'!P252</f>
        <v>Light User</v>
      </c>
      <c r="CF256" s="17" t="str">
        <f>'Raw Data'!Q252</f>
        <v>Weekly</v>
      </c>
    </row>
    <row r="257" ht="15.75" customHeight="1">
      <c r="A257" s="18">
        <f>'Raw Data'!$A253</f>
        <v>251</v>
      </c>
      <c r="B257" s="18" t="str">
        <f>'Raw Data'!$R253</f>
        <v>Several times a week</v>
      </c>
      <c r="C257" s="18">
        <f t="shared" si="1"/>
        <v>0.75</v>
      </c>
      <c r="D257" s="18" t="str">
        <f>'Raw Data'!$S253</f>
        <v>Brainstorming ideas, testing concepts, or getting feedback on my thinking, Writing or debugging code, scripts, or formulas</v>
      </c>
      <c r="E257" s="18">
        <f t="shared" si="2"/>
        <v>2</v>
      </c>
      <c r="F257" s="19">
        <f t="shared" si="3"/>
        <v>0.6666666667</v>
      </c>
      <c r="G257" s="20" t="str">
        <f>'Raw Data'!T253</f>
        <v>I create fresh prompts each time I use AI</v>
      </c>
      <c r="H257" s="18">
        <f t="shared" si="4"/>
        <v>0.25</v>
      </c>
      <c r="I257" s="18" t="str">
        <f>'Raw Data'!$U253</f>
        <v>Create a systematic process where AI handles data analysis and summary generation consistently</v>
      </c>
      <c r="J257" s="18">
        <f t="shared" si="5"/>
        <v>1</v>
      </c>
      <c r="K257" s="18" t="str">
        <f>'Raw Data'!$V253</f>
        <v>I would use AI to provide a summary of essential need-to-know things about the topic and ask it to help me produce a first draft of the presentation, which I would then polish</v>
      </c>
      <c r="L257" s="18" t="s">
        <v>1008</v>
      </c>
      <c r="M257" s="21" t="str">
        <f>substitute('Prompt Template'!$A$2,$K$5,$L257)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provide a summary of essential need-to-know things about the topic and ask it to help me produce a first draft of the presentation, which I would then polish&lt;/user_input&gt;</v>
      </c>
      <c r="N257" s="18">
        <f t="array" ref="N257">index('Response Scoring'!$C:$C,match($A257,'Response Scoring'!$A:$A,0))</f>
        <v>2</v>
      </c>
      <c r="O257" s="19">
        <f t="shared" si="6"/>
        <v>0.6666666667</v>
      </c>
      <c r="P257" s="18" t="str">
        <f>'Raw Data'!$W253</f>
        <v>Suggesting possible code solutions while developing complex features and help with reviewing/debugging</v>
      </c>
      <c r="Q257" s="18" t="s">
        <v>1009</v>
      </c>
      <c r="R257" s="21" t="str">
        <f>substitute('Prompt Template'!$B$2,$P$5,$Q257)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&lt;user_input&gt;Suggesting possible code solutions while developing complex features and help with reviewing/debugging&lt;/user_input&gt;</v>
      </c>
      <c r="S257" s="18">
        <f t="array" ref="S257">index('Response Scoring'!$E:$E,match($A257,'Response Scoring'!$A:$A,0))</f>
        <v>2</v>
      </c>
      <c r="T257" s="19">
        <f t="shared" si="7"/>
        <v>0.6666666667</v>
      </c>
      <c r="U257" s="19">
        <f t="shared" si="8"/>
        <v>4</v>
      </c>
      <c r="V257" s="18" t="str">
        <f>'Raw Data'!$X253</f>
        <v>Analyzing presentation slides to evaluate both the visual design and written content for consistency</v>
      </c>
      <c r="W257" s="18">
        <f t="shared" si="9"/>
        <v>1</v>
      </c>
      <c r="X257" s="18" t="str">
        <f>'Raw Data'!$Y253</f>
        <v>Hallucinations (generating false or misleading information), Biases in answers</v>
      </c>
      <c r="Y257" s="22">
        <f t="shared" si="10"/>
        <v>0.5</v>
      </c>
      <c r="Z257" s="18" t="str">
        <f>'Raw Data'!$Z253</f>
        <v>Verify that the AI tool has SSL/HTTPS encryption before using it, Anonymize information by removing identifying details, Use secure company instances or enterprise plans when available</v>
      </c>
      <c r="AA257" s="19">
        <f t="shared" si="11"/>
        <v>0</v>
      </c>
      <c r="AB257" s="18" t="str">
        <f>'Raw Data'!$AA253</f>
        <v>Sometimes: I do a quick check against known data or references</v>
      </c>
      <c r="AC257" s="18">
        <f t="shared" si="12"/>
        <v>0.67</v>
      </c>
      <c r="AD257" s="18" t="str">
        <f>'Raw Data'!$AB253</f>
        <v>Cross-reference key claims with reliable external sources, Ask the same AI tool to double-check its work for accuracy, Check if the response uses confident language and specific details</v>
      </c>
      <c r="AE257" s="18">
        <f t="shared" si="13"/>
        <v>0</v>
      </c>
      <c r="AF257" s="23">
        <v>6.29999999999999</v>
      </c>
      <c r="AG257" s="18" t="str">
        <f>'Raw Data'!$AC253</f>
        <v>Rarely: I only tweak the prompt if something feels obviously off</v>
      </c>
      <c r="AH257" s="18">
        <f t="shared" si="14"/>
        <v>0.33</v>
      </c>
      <c r="AI257" s="18" t="str">
        <f>'Raw Data'!$AD253</f>
        <v>Act as a fellow colleague and help me prepare for an upcoming meeting. The purpose of the meeting is to discuss a proposal for X, provide a summary the potential benefits and risks.</v>
      </c>
      <c r="AJ257" s="18" t="s">
        <v>1010</v>
      </c>
      <c r="AK257" s="21" t="str">
        <f>substitute('Prompt Template'!$C$2,$AI$5,$AJ257)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fellow colleague and help me prepare for an upcoming meeting. The purpose of the meeting is to discuss a proposal for X, provide a summary the potential benefits and risks.&lt;/prompt&gt;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fellow colleague and help me prepare for an upcoming meeting. The purpose of the meeting is to discuss a proposal for X, provide a summary the potential benefits and risks.&lt;/user_input&gt;</v>
      </c>
      <c r="AL257" s="18">
        <f t="array" ref="AL257">index('Response Scoring'!$G:$G,match($A257,'Response Scoring'!$A:$A,0))</f>
        <v>2</v>
      </c>
      <c r="AM257" s="18">
        <f t="shared" si="15"/>
        <v>0.4</v>
      </c>
      <c r="AN257" s="18" t="str">
        <f>'Raw Data'!$AE253</f>
        <v>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v>
      </c>
      <c r="AO257" s="18" t="s">
        <v>1011</v>
      </c>
      <c r="AP257" s="21" t="str">
        <f>substitute('Prompt Template'!$D$2,$AN$5,$AO257)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necessary.&lt;/user_input&gt;
</v>
      </c>
      <c r="AQ257" s="18">
        <f t="array" ref="AQ257">index('Response Scoring'!$I:$I,match($A257,'Response Scoring'!$A:$A,0))</f>
        <v>4</v>
      </c>
      <c r="AR257" s="18">
        <f t="shared" si="16"/>
        <v>0.8</v>
      </c>
      <c r="AS257" s="24">
        <f t="shared" si="17"/>
        <v>5.895</v>
      </c>
      <c r="AT257" s="24">
        <f t="shared" si="18"/>
        <v>3.86</v>
      </c>
      <c r="AU257" s="18">
        <f t="shared" si="19"/>
        <v>26.09</v>
      </c>
      <c r="AV257" s="24">
        <f t="shared" si="20"/>
        <v>52.18</v>
      </c>
      <c r="AW257" s="18" t="str">
        <f t="shared" si="21"/>
        <v>AI Experimenter</v>
      </c>
      <c r="AX257" s="18" t="str">
        <f>'Raw Data'!AF253</f>
        <v>ChatGPT</v>
      </c>
      <c r="AY257" s="18" t="str">
        <f>'Raw Data'!AG253</f>
        <v>No</v>
      </c>
      <c r="AZ257" s="18" t="str">
        <f>'Raw Data'!AH253</f>
        <v/>
      </c>
      <c r="BA257" s="18" t="str">
        <f>'Raw Data'!AI253</f>
        <v/>
      </c>
      <c r="BB257" s="18" t="str">
        <f>'Raw Data'!AJ253</f>
        <v/>
      </c>
      <c r="BC257" s="18" t="str">
        <f>'Raw Data'!AK253</f>
        <v/>
      </c>
      <c r="BD257" s="18" t="str">
        <f>'Raw Data'!AL253</f>
        <v/>
      </c>
      <c r="BE257" s="18" t="str">
        <f>'Raw Data'!AM253</f>
        <v/>
      </c>
      <c r="BF257" s="18" t="str">
        <f>'Raw Data'!AN253</f>
        <v/>
      </c>
      <c r="BG257" s="18" t="str">
        <f>'Raw Data'!AO253</f>
        <v/>
      </c>
      <c r="BH257" s="18" t="str">
        <f>'Raw Data'!AP253</f>
        <v/>
      </c>
      <c r="BI257" s="18" t="str">
        <f>'Raw Data'!AQ253</f>
        <v/>
      </c>
      <c r="BJ257" s="18" t="str">
        <f>'Raw Data'!AR253</f>
        <v/>
      </c>
      <c r="BK257" s="18" t="str">
        <f>'Raw Data'!AS253</f>
        <v/>
      </c>
      <c r="BL257" s="18" t="str">
        <f>'Raw Data'!AT253</f>
        <v/>
      </c>
      <c r="BM257" s="18" t="str">
        <f>'Raw Data'!AU253</f>
        <v/>
      </c>
      <c r="BN257" s="18" t="str">
        <f>'Raw Data'!AV253</f>
        <v/>
      </c>
      <c r="BO257" s="18" t="str">
        <f>'Raw Data'!AW253</f>
        <v/>
      </c>
      <c r="BP257" s="18" t="str">
        <f>'Raw Data'!AX253</f>
        <v/>
      </c>
      <c r="BQ257" s="18" t="str">
        <f>'Raw Data'!AY253</f>
        <v/>
      </c>
      <c r="BR257" s="18" t="str">
        <f>'Raw Data'!AZ253</f>
        <v/>
      </c>
      <c r="BS257" s="18" t="str">
        <f>'Raw Data'!D253</f>
        <v/>
      </c>
      <c r="BT257" s="18" t="str">
        <f>'Raw Data'!E253</f>
        <v/>
      </c>
      <c r="BU257" s="18" t="str">
        <f>'Raw Data'!F253</f>
        <v>PerfectDraft</v>
      </c>
      <c r="BV257" s="25" t="str">
        <f>'Raw Data'!G253</f>
        <v>PerfectDraft</v>
      </c>
      <c r="BW257" s="25" t="str">
        <f t="shared" si="22"/>
        <v>#REF!</v>
      </c>
      <c r="BX257" s="25" t="str">
        <f>'Raw Data'!I253</f>
        <v>Tech</v>
      </c>
      <c r="BY257" s="18" t="str">
        <f>'Raw Data'!J253</f>
        <v/>
      </c>
      <c r="BZ257" s="18" t="str">
        <f>'Raw Data'!K253</f>
        <v/>
      </c>
      <c r="CA257" s="18" t="str">
        <f>'Raw Data'!L253</f>
        <v>United Kingdom</v>
      </c>
      <c r="CB257" s="18" t="str">
        <f>'Raw Data'!M253</f>
        <v>Europe</v>
      </c>
      <c r="CC257" s="18" t="str">
        <f>'Raw Data'!N253</f>
        <v>AB InBev UK Limited</v>
      </c>
      <c r="CD257" s="25" t="str">
        <f>'Raw Data'!O253</f>
        <v>Andy Logan - PerfectDraft</v>
      </c>
      <c r="CE257" s="17" t="str">
        <f>'Raw Data'!P253</f>
        <v>Skeptic User</v>
      </c>
      <c r="CF257" s="17" t="str">
        <f>'Raw Data'!Q253</f>
        <v>Monthly</v>
      </c>
    </row>
    <row r="258" ht="15.75" customHeight="1">
      <c r="A258" s="18">
        <f>'Raw Data'!$A254</f>
        <v>252</v>
      </c>
      <c r="B258" s="18" t="str">
        <f>'Raw Data'!$R254</f>
        <v>Daily</v>
      </c>
      <c r="C258" s="18">
        <f t="shared" si="1"/>
        <v>1</v>
      </c>
      <c r="D258" s="18" t="str">
        <f>'Raw Data'!$S254</f>
        <v>Brainstorming ideas, testing concepts, or getting feedback on my thinking, Editing or improving text I’ve already written (emails, documents, presentations)</v>
      </c>
      <c r="E258" s="18">
        <f t="shared" si="2"/>
        <v>2</v>
      </c>
      <c r="F258" s="19">
        <f t="shared" si="3"/>
        <v>0.6666666667</v>
      </c>
      <c r="G258" s="20" t="str">
        <f>'Raw Data'!T254</f>
        <v>I maintain a library of prompts that I reuse frequently</v>
      </c>
      <c r="H258" s="18">
        <f t="shared" si="4"/>
        <v>0.5</v>
      </c>
      <c r="I258" s="18" t="str">
        <f>'Raw Data'!$U254</f>
        <v>Ask AI to write the summary after you’ve analyzed all the data</v>
      </c>
      <c r="J258" s="18">
        <f t="shared" si="5"/>
        <v>0.33</v>
      </c>
      <c r="K258" s="18" t="str">
        <f>'Raw Data'!$V254</f>
        <v>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v>
      </c>
      <c r="L258" s="18" t="s">
        <v>1012</v>
      </c>
      <c r="M258" s="21" t="str">
        <f>substitute('Prompt Template'!$A$2,$K$5,$L258)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:)&lt;/user_input&gt;</v>
      </c>
      <c r="N258" s="18">
        <f t="array" ref="N258">index('Response Scoring'!$C:$C,match($A258,'Response Scoring'!$A:$A,0))</f>
        <v>3</v>
      </c>
      <c r="O258" s="19">
        <f t="shared" si="6"/>
        <v>1</v>
      </c>
      <c r="P258" s="18" t="str">
        <f>'Raw Data'!$W254</f>
        <v>I use AI to understand sales trends across various channels within my remit and identify/review the opportunities to double-down on, the gaps to close, and ideate new solutions based on wider market/industry trends</v>
      </c>
      <c r="Q258" s="18" t="s">
        <v>1013</v>
      </c>
      <c r="R258" s="21" t="str">
        <f>substitute('Prompt Template'!$B$2,$P$5,$Q258)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understand sales trends across various channels within my remit and identify/review the opportunities to double-down on, the gaps to close, and ideate new solutions based on wider market/industry trends&lt;/user_input&gt;</v>
      </c>
      <c r="S258" s="18">
        <f t="array" ref="S258">index('Response Scoring'!$E:$E,match($A258,'Response Scoring'!$A:$A,0))</f>
        <v>2</v>
      </c>
      <c r="T258" s="19">
        <f t="shared" si="7"/>
        <v>0.6666666667</v>
      </c>
      <c r="U258" s="19">
        <f t="shared" si="8"/>
        <v>4.163333333</v>
      </c>
      <c r="V258" s="18" t="str">
        <f>'Raw Data'!$X254</f>
        <v>Analyzing presentation slides to evaluate both the visual design and written content for consistency</v>
      </c>
      <c r="W258" s="18">
        <f t="shared" si="9"/>
        <v>1</v>
      </c>
      <c r="X258" s="18" t="str">
        <f>'Raw Data'!$Y254</f>
        <v>Hallucinations (generating false or misleading information), Biases in answers, Data privacy concerns when information is shared with an LLM, Vulnerability to manipulation by bad actors</v>
      </c>
      <c r="Y258" s="22">
        <f t="shared" si="10"/>
        <v>1</v>
      </c>
      <c r="Z258" s="18" t="str">
        <f>'Raw Data'!$Z254</f>
        <v>Use secure company instances or enterprise plans when available, Anonymize information by removing identifying details</v>
      </c>
      <c r="AA258" s="19">
        <f t="shared" si="11"/>
        <v>1</v>
      </c>
      <c r="AB258" s="18" t="str">
        <f>'Raw Data'!$AA254</f>
        <v>Always: I routinely cross-check AI outputs with reliable sources</v>
      </c>
      <c r="AC258" s="18">
        <f t="shared" si="12"/>
        <v>1</v>
      </c>
      <c r="AD258" s="18" t="str">
        <f>'Raw Data'!$AB254</f>
        <v>Cross-reference key claims with reliable external sources, Verify any calculations or data analysis independently, Ask the same AI tool to double-check its work for accuracy, Use a different AI tool to review and verify the content</v>
      </c>
      <c r="AE258" s="18">
        <f t="shared" si="13"/>
        <v>1</v>
      </c>
      <c r="AF258" s="23">
        <v>6.29999999999999</v>
      </c>
      <c r="AG258" s="18" t="str">
        <f>'Raw Data'!$AC254</f>
        <v>Frequently: I systematically refine prompts until I’m satisfied</v>
      </c>
      <c r="AH258" s="18">
        <f t="shared" si="14"/>
        <v>1</v>
      </c>
      <c r="AI258" s="18" t="str">
        <f>'Raw Data'!$AD254</f>
        <v>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v>
      </c>
      <c r="AJ258" s="18" t="s">
        <v>1014</v>
      </c>
      <c r="AK258" s="21" t="str">
        <f>substitute('Prompt Template'!$C$2,$AI$5,$AJ258)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me&lt;/user_input&gt;</v>
      </c>
      <c r="AL258" s="18">
        <f t="array" ref="AL258">index('Response Scoring'!$G:$G,match($A258,'Response Scoring'!$A:$A,0))</f>
        <v>2</v>
      </c>
      <c r="AM258" s="18">
        <f t="shared" si="15"/>
        <v>0.4</v>
      </c>
      <c r="AN258" s="18" t="str">
        <f>'Raw Data'!$AE254</f>
        <v>I don't know how to create custom AI instructions - I could put this into ChatGPT and figure it out, but I preferred to share that I didn't know as that's the honest answer and I'd love to learn properly</v>
      </c>
      <c r="AO258" s="18" t="s">
        <v>1015</v>
      </c>
      <c r="AP258" s="21" t="str">
        <f>substitute('Prompt Template'!$D$2,$AN$5,$AO258)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 - I could put this into ChatGPT and figure it out, but I preferred to share that I didn't know as that's the honest answer and I'd love to learn properly&lt;/user_input&gt;
</v>
      </c>
      <c r="AQ258" s="18">
        <f t="array" ref="AQ258">index('Response Scoring'!$I:$I,match($A258,'Response Scoring'!$A:$A,0))</f>
        <v>0</v>
      </c>
      <c r="AR258" s="18">
        <f t="shared" si="16"/>
        <v>0</v>
      </c>
      <c r="AS258" s="24">
        <f t="shared" si="17"/>
        <v>2.9</v>
      </c>
      <c r="AT258" s="24">
        <f t="shared" si="18"/>
        <v>5.2</v>
      </c>
      <c r="AU258" s="18">
        <f t="shared" si="19"/>
        <v>20.42666667</v>
      </c>
      <c r="AV258" s="24">
        <f t="shared" si="20"/>
        <v>40.85333333</v>
      </c>
      <c r="AW258" s="18" t="str">
        <f t="shared" si="21"/>
        <v>AI Experimenter</v>
      </c>
      <c r="AX258" s="18" t="str">
        <f>'Raw Data'!AF254</f>
        <v>ChatGPT, Perplexity</v>
      </c>
      <c r="AY258" s="18" t="str">
        <f>'Raw Data'!AG254</f>
        <v>Yes</v>
      </c>
      <c r="AZ258" s="18" t="str">
        <f>'Raw Data'!AH254</f>
        <v/>
      </c>
      <c r="BA258" s="18" t="str">
        <f>'Raw Data'!AI254</f>
        <v/>
      </c>
      <c r="BB258" s="18" t="str">
        <f>'Raw Data'!AJ254</f>
        <v/>
      </c>
      <c r="BC258" s="18" t="str">
        <f>'Raw Data'!AK254</f>
        <v/>
      </c>
      <c r="BD258" s="18" t="str">
        <f>'Raw Data'!AL254</f>
        <v/>
      </c>
      <c r="BE258" s="18" t="str">
        <f>'Raw Data'!AM254</f>
        <v/>
      </c>
      <c r="BF258" s="18" t="str">
        <f>'Raw Data'!AN254</f>
        <v/>
      </c>
      <c r="BG258" s="18" t="str">
        <f>'Raw Data'!AO254</f>
        <v/>
      </c>
      <c r="BH258" s="18" t="str">
        <f>'Raw Data'!AP254</f>
        <v/>
      </c>
      <c r="BI258" s="18" t="str">
        <f>'Raw Data'!AQ254</f>
        <v/>
      </c>
      <c r="BJ258" s="18" t="str">
        <f>'Raw Data'!AR254</f>
        <v/>
      </c>
      <c r="BK258" s="18" t="str">
        <f>'Raw Data'!AS254</f>
        <v/>
      </c>
      <c r="BL258" s="18" t="str">
        <f>'Raw Data'!AT254</f>
        <v/>
      </c>
      <c r="BM258" s="18" t="str">
        <f>'Raw Data'!AU254</f>
        <v/>
      </c>
      <c r="BN258" s="18" t="str">
        <f>'Raw Data'!AV254</f>
        <v/>
      </c>
      <c r="BO258" s="18" t="str">
        <f>'Raw Data'!AW254</f>
        <v/>
      </c>
      <c r="BP258" s="18" t="str">
        <f>'Raw Data'!AX254</f>
        <v/>
      </c>
      <c r="BQ258" s="18" t="str">
        <f>'Raw Data'!AY254</f>
        <v/>
      </c>
      <c r="BR258" s="18" t="str">
        <f>'Raw Data'!AZ254</f>
        <v/>
      </c>
      <c r="BS258" s="18" t="str">
        <f>'Raw Data'!D254</f>
        <v/>
      </c>
      <c r="BT258" s="18" t="str">
        <f>'Raw Data'!E254</f>
        <v/>
      </c>
      <c r="BU258" s="18" t="str">
        <f>'Raw Data'!F254</f>
        <v>PerfectDraft</v>
      </c>
      <c r="BV258" s="25" t="str">
        <f>'Raw Data'!G254</f>
        <v>PerfectDraft</v>
      </c>
      <c r="BW258" s="25" t="str">
        <f t="shared" si="22"/>
        <v>#REF!</v>
      </c>
      <c r="BX258" s="25" t="str">
        <f>'Raw Data'!I254</f>
        <v>BU West</v>
      </c>
      <c r="BY258" s="18" t="str">
        <f>'Raw Data'!J254</f>
        <v/>
      </c>
      <c r="BZ258" s="18" t="str">
        <f>'Raw Data'!K254</f>
        <v/>
      </c>
      <c r="CA258" s="18" t="str">
        <f>'Raw Data'!L254</f>
        <v>United Kingdom</v>
      </c>
      <c r="CB258" s="18" t="str">
        <f>'Raw Data'!M254</f>
        <v>Europe</v>
      </c>
      <c r="CC258" s="18" t="str">
        <f>'Raw Data'!N254</f>
        <v>AB InBev UK Limited</v>
      </c>
      <c r="CD258" s="25" t="str">
        <f>'Raw Data'!O254</f>
        <v>Andy Logan - PerfectDraft</v>
      </c>
      <c r="CE258" s="17" t="str">
        <f>'Raw Data'!P254</f>
        <v>Light User</v>
      </c>
      <c r="CF258" s="17" t="str">
        <f>'Raw Data'!Q254</f>
        <v>Weekly</v>
      </c>
    </row>
    <row r="259" ht="15.75" customHeight="1">
      <c r="A259" s="18">
        <f>'Raw Data'!$A255</f>
        <v>253</v>
      </c>
      <c r="B259" s="18" t="str">
        <f>'Raw Data'!$R255</f>
        <v>Daily</v>
      </c>
      <c r="C259" s="18">
        <f t="shared" si="1"/>
        <v>1</v>
      </c>
      <c r="D259" s="18" t="str">
        <f>'Raw Data'!$S255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59" s="18">
        <f t="shared" si="2"/>
        <v>2</v>
      </c>
      <c r="F259" s="19">
        <f t="shared" si="3"/>
        <v>0.6666666667</v>
      </c>
      <c r="G259" s="20" t="str">
        <f>'Raw Data'!T255</f>
        <v>I create fresh prompts each time I use AI</v>
      </c>
      <c r="H259" s="18">
        <f t="shared" si="4"/>
        <v>0.25</v>
      </c>
      <c r="I259" s="18" t="str">
        <f>'Raw Data'!$U255</f>
        <v>Use AI to help analyze each data source, then compile results manually</v>
      </c>
      <c r="J259" s="18">
        <f t="shared" si="5"/>
        <v>0.67</v>
      </c>
      <c r="K259" s="18" t="str">
        <f>'Raw Data'!$V255</f>
        <v>help me to set benchmarks and for information gathering</v>
      </c>
      <c r="L259" s="18" t="s">
        <v>1016</v>
      </c>
      <c r="M259" s="21" t="str">
        <f>substitute('Prompt Template'!$A$2,$K$5,$L259)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&lt;user_input&gt;help me to set benchmarks and for information gathering&lt;/user_input&gt;</v>
      </c>
      <c r="N259" s="18">
        <f t="array" ref="N259">index('Response Scoring'!$C:$C,match($A259,'Response Scoring'!$A:$A,0))</f>
        <v>1</v>
      </c>
      <c r="O259" s="19">
        <f t="shared" si="6"/>
        <v>0.3333333333</v>
      </c>
      <c r="P259" s="18" t="str">
        <f>'Raw Data'!$W255</f>
        <v>look at data and summarise key learnings to help inform decisions on new campaigns</v>
      </c>
      <c r="Q259" s="18" t="s">
        <v>1017</v>
      </c>
      <c r="R259" s="21" t="str">
        <f>substitute('Prompt Template'!$B$2,$P$5,$Q259)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&lt;user_input&gt;look at data and summarise key learnings to help inform decisions on new campaigns&lt;/user_input&gt;</v>
      </c>
      <c r="S259" s="18">
        <f t="array" ref="S259">index('Response Scoring'!$E:$E,match($A259,'Response Scoring'!$A:$A,0))</f>
        <v>2</v>
      </c>
      <c r="T259" s="19">
        <f t="shared" si="7"/>
        <v>0.6666666667</v>
      </c>
      <c r="U259" s="19">
        <f t="shared" si="8"/>
        <v>3.586666667</v>
      </c>
      <c r="V259" s="18" t="str">
        <f>'Raw Data'!$X255</f>
        <v>Analyzing presentation slides to evaluate both the visual design and written content for consistency</v>
      </c>
      <c r="W259" s="18">
        <f t="shared" si="9"/>
        <v>1</v>
      </c>
      <c r="X259" s="18" t="str">
        <f>'Raw Data'!$Y255</f>
        <v>Hallucinations (generating false or misleading information), Data privacy concerns when information is shared with an LLM</v>
      </c>
      <c r="Y259" s="22">
        <f t="shared" si="10"/>
        <v>0.5</v>
      </c>
      <c r="Z259" s="18" t="str">
        <f>'Raw Data'!$Z255</f>
        <v>Verify that the AI tool has SSL/HTTPS encryption before using it, Anonymize information by removing identifying details, Use secure company instances or enterprise plans when available</v>
      </c>
      <c r="AA259" s="19">
        <f t="shared" si="11"/>
        <v>0</v>
      </c>
      <c r="AB259" s="18" t="str">
        <f>'Raw Data'!$AA255</f>
        <v>Always: I routinely cross-check AI outputs with reliable sources</v>
      </c>
      <c r="AC259" s="18">
        <f t="shared" si="12"/>
        <v>1</v>
      </c>
      <c r="AD259" s="18" t="str">
        <f>'Raw Data'!$AB255</f>
        <v>Look for professional formatting and proper grammar, Cross-reference key claims with reliable external sources, Verify any calculations or data analysis independently, Ask the same AI tool to double-check its work for accuracy</v>
      </c>
      <c r="AE259" s="18">
        <f t="shared" si="13"/>
        <v>0</v>
      </c>
      <c r="AF259" s="23">
        <v>6.29999999999999</v>
      </c>
      <c r="AG259" s="18" t="str">
        <f>'Raw Data'!$AC255</f>
        <v>Rarely: I only tweak the prompt if something feels obviously off</v>
      </c>
      <c r="AH259" s="18">
        <f t="shared" si="14"/>
        <v>0.33</v>
      </c>
      <c r="AI259" s="18" t="str">
        <f>'Raw Data'!$AD255</f>
        <v>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v>
      </c>
      <c r="AJ259" s="18" t="s">
        <v>1018</v>
      </c>
      <c r="AK259" s="21" t="str">
        <f>substitute('Prompt Template'!$C$2,$AI$5,$AJ259)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in.&lt;/user_input&gt;</v>
      </c>
      <c r="AL259" s="18">
        <f t="array" ref="AL259">index('Response Scoring'!$G:$G,match($A259,'Response Scoring'!$A:$A,0))</f>
        <v>3</v>
      </c>
      <c r="AM259" s="18">
        <f t="shared" si="15"/>
        <v>0.6</v>
      </c>
      <c r="AN259" s="18" t="str">
        <f>'Raw Data'!$AE255</f>
        <v>I don’t know how to create custom AI instructions</v>
      </c>
      <c r="AO259" s="18" t="s">
        <v>590</v>
      </c>
      <c r="AP259" s="21" t="str">
        <f>substitute('Prompt Template'!$D$2,$AN$5,$AO259)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59" s="18">
        <f t="array" ref="AQ259">index('Response Scoring'!$I:$I,match($A259,'Response Scoring'!$A:$A,0))</f>
        <v>0</v>
      </c>
      <c r="AR259" s="18">
        <f t="shared" si="16"/>
        <v>0</v>
      </c>
      <c r="AS259" s="24">
        <f t="shared" si="17"/>
        <v>2.595</v>
      </c>
      <c r="AT259" s="24">
        <f t="shared" si="18"/>
        <v>5.46</v>
      </c>
      <c r="AU259" s="18">
        <f t="shared" si="19"/>
        <v>18.66333333</v>
      </c>
      <c r="AV259" s="24">
        <f t="shared" si="20"/>
        <v>37.32666667</v>
      </c>
      <c r="AW259" s="18" t="str">
        <f t="shared" si="21"/>
        <v>AI Experimenter</v>
      </c>
      <c r="AX259" s="18" t="str">
        <f>'Raw Data'!AF255</f>
        <v>ChatGPT</v>
      </c>
      <c r="AY259" s="18" t="str">
        <f>'Raw Data'!AG255</f>
        <v>No</v>
      </c>
      <c r="AZ259" s="18" t="str">
        <f>'Raw Data'!AH255</f>
        <v/>
      </c>
      <c r="BA259" s="18" t="str">
        <f>'Raw Data'!AI255</f>
        <v/>
      </c>
      <c r="BB259" s="18" t="str">
        <f>'Raw Data'!AJ255</f>
        <v/>
      </c>
      <c r="BC259" s="18" t="str">
        <f>'Raw Data'!AK255</f>
        <v/>
      </c>
      <c r="BD259" s="18" t="str">
        <f>'Raw Data'!AL255</f>
        <v/>
      </c>
      <c r="BE259" s="18" t="str">
        <f>'Raw Data'!AM255</f>
        <v/>
      </c>
      <c r="BF259" s="18" t="str">
        <f>'Raw Data'!AN255</f>
        <v/>
      </c>
      <c r="BG259" s="18" t="str">
        <f>'Raw Data'!AO255</f>
        <v/>
      </c>
      <c r="BH259" s="18" t="str">
        <f>'Raw Data'!AP255</f>
        <v/>
      </c>
      <c r="BI259" s="18" t="str">
        <f>'Raw Data'!AQ255</f>
        <v/>
      </c>
      <c r="BJ259" s="18" t="str">
        <f>'Raw Data'!AR255</f>
        <v/>
      </c>
      <c r="BK259" s="18" t="str">
        <f>'Raw Data'!AS255</f>
        <v/>
      </c>
      <c r="BL259" s="18" t="str">
        <f>'Raw Data'!AT255</f>
        <v/>
      </c>
      <c r="BM259" s="18" t="str">
        <f>'Raw Data'!AU255</f>
        <v/>
      </c>
      <c r="BN259" s="18" t="str">
        <f>'Raw Data'!AV255</f>
        <v/>
      </c>
      <c r="BO259" s="18" t="str">
        <f>'Raw Data'!AW255</f>
        <v/>
      </c>
      <c r="BP259" s="18" t="str">
        <f>'Raw Data'!AX255</f>
        <v/>
      </c>
      <c r="BQ259" s="18" t="str">
        <f>'Raw Data'!AY255</f>
        <v/>
      </c>
      <c r="BR259" s="18" t="str">
        <f>'Raw Data'!AZ255</f>
        <v/>
      </c>
      <c r="BS259" s="18" t="str">
        <f>'Raw Data'!D255</f>
        <v/>
      </c>
      <c r="BT259" s="18" t="str">
        <f>'Raw Data'!E255</f>
        <v/>
      </c>
      <c r="BU259" s="18" t="str">
        <f>'Raw Data'!F255</f>
        <v>PerfectDraft</v>
      </c>
      <c r="BV259" s="25" t="str">
        <f>'Raw Data'!G255</f>
        <v>BU West</v>
      </c>
      <c r="BW259" s="25" t="str">
        <f t="shared" si="22"/>
        <v>#REF!</v>
      </c>
      <c r="BX259" s="25" t="str">
        <f>'Raw Data'!I255</f>
        <v>N/A</v>
      </c>
      <c r="BY259" s="18" t="str">
        <f>'Raw Data'!J255</f>
        <v/>
      </c>
      <c r="BZ259" s="18" t="str">
        <f>'Raw Data'!K255</f>
        <v/>
      </c>
      <c r="CA259" s="18" t="str">
        <f>'Raw Data'!L255</f>
        <v/>
      </c>
      <c r="CB259" s="18" t="str">
        <f>'Raw Data'!M255</f>
        <v/>
      </c>
      <c r="CC259" s="18" t="str">
        <f>'Raw Data'!N255</f>
        <v/>
      </c>
      <c r="CD259" s="25" t="str">
        <f>'Raw Data'!O255</f>
        <v>Andy Logan - PerfectDraft</v>
      </c>
      <c r="CE259" s="17" t="str">
        <f>'Raw Data'!P255</f>
        <v/>
      </c>
      <c r="CF259" s="17" t="str">
        <f>'Raw Data'!Q255</f>
        <v>Not invited</v>
      </c>
    </row>
    <row r="260" ht="15.75" customHeight="1">
      <c r="A260" s="18">
        <f>'Raw Data'!$A256</f>
        <v>254</v>
      </c>
      <c r="B260" s="18" t="str">
        <f>'Raw Data'!$R256</f>
        <v>Daily</v>
      </c>
      <c r="C260" s="18">
        <f t="shared" si="1"/>
        <v>1</v>
      </c>
      <c r="D260" s="18" t="str">
        <f>'Raw Data'!$S256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60" s="18">
        <f t="shared" si="2"/>
        <v>2</v>
      </c>
      <c r="F260" s="19">
        <f t="shared" si="3"/>
        <v>0.6666666667</v>
      </c>
      <c r="G260" s="20" t="str">
        <f>'Raw Data'!T256</f>
        <v>I create fresh prompts each time I use AI</v>
      </c>
      <c r="H260" s="18">
        <f t="shared" si="4"/>
        <v>0.25</v>
      </c>
      <c r="I260" s="18" t="str">
        <f>'Raw Data'!$U256</f>
        <v>Create a systematic process where AI handles data analysis and summary generation consistently</v>
      </c>
      <c r="J260" s="18">
        <f t="shared" si="5"/>
        <v>1</v>
      </c>
      <c r="K260" s="18" t="str">
        <f>'Raw Data'!$V256</f>
        <v>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v>
      </c>
      <c r="L260" s="18" t="s">
        <v>1019</v>
      </c>
      <c r="M260" s="21" t="str">
        <f>substitute('Prompt Template'!$A$2,$K$5,$L260)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perspectives&lt;/user_input&gt;</v>
      </c>
      <c r="N260" s="18">
        <f t="array" ref="N260">index('Response Scoring'!$C:$C,match($A260,'Response Scoring'!$A:$A,0))</f>
        <v>3</v>
      </c>
      <c r="O260" s="19">
        <f t="shared" si="6"/>
        <v>1</v>
      </c>
      <c r="P260" s="18" t="str">
        <f>'Raw Data'!$W256</f>
        <v>For presentations and content reviewing, as a thought partner</v>
      </c>
      <c r="Q260" s="18" t="s">
        <v>1020</v>
      </c>
      <c r="R260" s="21" t="str">
        <f>substitute('Prompt Template'!$B$2,$P$5,$Q260)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presentations and content reviewing, as a thought partner&lt;/user_input&gt;</v>
      </c>
      <c r="S260" s="18">
        <f t="array" ref="S260">index('Response Scoring'!$E:$E,match($A260,'Response Scoring'!$A:$A,0))</f>
        <v>1</v>
      </c>
      <c r="T260" s="19">
        <f t="shared" si="7"/>
        <v>0.3333333333</v>
      </c>
      <c r="U260" s="19">
        <f t="shared" si="8"/>
        <v>4.25</v>
      </c>
      <c r="V260" s="18" t="str">
        <f>'Raw Data'!$X256</f>
        <v>Analyzing presentation slides to evaluate both the visual design and written content for consistency</v>
      </c>
      <c r="W260" s="18">
        <f t="shared" si="9"/>
        <v>1</v>
      </c>
      <c r="X260" s="18" t="str">
        <f>'Raw Data'!$Y256</f>
        <v>Hallucinations (generating false or misleading information), Data privacy concerns when information is shared with an LLM, Vulnerability to manipulation by bad actors</v>
      </c>
      <c r="Y260" s="22">
        <f t="shared" si="10"/>
        <v>0.75</v>
      </c>
      <c r="Z260" s="18" t="str">
        <f>'Raw Data'!$Z256</f>
        <v>Avoid using AI tools for anything work-related, Anonymize information by removing identifying details, Use secure company instances or enterprise plans when available</v>
      </c>
      <c r="AA260" s="19">
        <f t="shared" si="11"/>
        <v>0</v>
      </c>
      <c r="AB260" s="18" t="str">
        <f>'Raw Data'!$AA256</f>
        <v>Sometimes: I do a quick check against known data or references</v>
      </c>
      <c r="AC260" s="18">
        <f t="shared" si="12"/>
        <v>0.67</v>
      </c>
      <c r="AD260" s="18" t="str">
        <f>'Raw Data'!$AB256</f>
        <v>Use a different AI tool to review and verify the content, Cross-reference key claims with reliable external sources, Verify any calculations or data analysis independently</v>
      </c>
      <c r="AE260" s="18">
        <f t="shared" si="13"/>
        <v>0.75</v>
      </c>
      <c r="AF260" s="23">
        <v>6.29999999999999</v>
      </c>
      <c r="AG260" s="18" t="str">
        <f>'Raw Data'!$AC256</f>
        <v>Sometimes: I iterate 2–3 times to reach a good result</v>
      </c>
      <c r="AH260" s="18">
        <f t="shared" si="14"/>
        <v>0.67</v>
      </c>
      <c r="AI260" s="18" t="str">
        <f>'Raw Data'!$AD256</f>
        <v>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v>
      </c>
      <c r="AJ260" s="18" t="s">
        <v>1021</v>
      </c>
      <c r="AK260" s="21" t="str">
        <f>substitute('Prompt Template'!$C$2,$AI$5,$AJ260)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meeting&lt;/user_input&gt;</v>
      </c>
      <c r="AL260" s="18">
        <f t="array" ref="AL260">index('Response Scoring'!$G:$G,match($A260,'Response Scoring'!$A:$A,0))</f>
        <v>4</v>
      </c>
      <c r="AM260" s="18">
        <f t="shared" si="15"/>
        <v>0.8</v>
      </c>
      <c r="AN260" s="18" t="str">
        <f>'Raw Data'!$AE256</f>
        <v>I've never made a custom GPT, so I'd actually start in the regular GPT to help me frame it. I'd ask the regular GPT what information and instructions an effective custom GPT requires, and have it guide me through the process until it was confident that the custom GPT was strong</v>
      </c>
      <c r="AO260" s="18" t="s">
        <v>1022</v>
      </c>
      <c r="AP260" s="21" t="str">
        <f>substitute('Prompt Template'!$D$2,$AN$5,$AO260)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&lt;user_input&gt;I've never made a custom GPT, so I'd actually start in the regular GPT to help me frame it. I'd ask the regular GPT what information and instructions an effective custom GPT requires, and have it guide me through the process until it was confident that the custom GPT was strong&lt;/user_input&gt;
</v>
      </c>
      <c r="AQ260" s="18">
        <f t="array" ref="AQ260">index('Response Scoring'!$I:$I,match($A260,'Response Scoring'!$A:$A,0))</f>
        <v>1</v>
      </c>
      <c r="AR260" s="18">
        <f t="shared" si="16"/>
        <v>0.2</v>
      </c>
      <c r="AS260" s="24">
        <f t="shared" si="17"/>
        <v>4.805</v>
      </c>
      <c r="AT260" s="24">
        <f t="shared" si="18"/>
        <v>7.74</v>
      </c>
      <c r="AU260" s="18">
        <f t="shared" si="19"/>
        <v>24.41</v>
      </c>
      <c r="AV260" s="24">
        <f t="shared" si="20"/>
        <v>48.82</v>
      </c>
      <c r="AW260" s="18" t="str">
        <f t="shared" si="21"/>
        <v>AI Experimenter</v>
      </c>
      <c r="AX260" s="18" t="str">
        <f>'Raw Data'!AF256</f>
        <v>ChatGPT</v>
      </c>
      <c r="AY260" s="18" t="str">
        <f>'Raw Data'!AG256</f>
        <v>Yes</v>
      </c>
      <c r="AZ260" s="18" t="str">
        <f>'Raw Data'!AH256</f>
        <v/>
      </c>
      <c r="BA260" s="18" t="str">
        <f>'Raw Data'!AI256</f>
        <v/>
      </c>
      <c r="BB260" s="18" t="str">
        <f>'Raw Data'!AJ256</f>
        <v/>
      </c>
      <c r="BC260" s="18" t="str">
        <f>'Raw Data'!AK256</f>
        <v/>
      </c>
      <c r="BD260" s="18" t="str">
        <f>'Raw Data'!AL256</f>
        <v/>
      </c>
      <c r="BE260" s="18" t="str">
        <f>'Raw Data'!AM256</f>
        <v/>
      </c>
      <c r="BF260" s="18" t="str">
        <f>'Raw Data'!AN256</f>
        <v/>
      </c>
      <c r="BG260" s="18" t="str">
        <f>'Raw Data'!AO256</f>
        <v/>
      </c>
      <c r="BH260" s="18" t="str">
        <f>'Raw Data'!AP256</f>
        <v/>
      </c>
      <c r="BI260" s="18" t="str">
        <f>'Raw Data'!AQ256</f>
        <v/>
      </c>
      <c r="BJ260" s="18" t="str">
        <f>'Raw Data'!AR256</f>
        <v/>
      </c>
      <c r="BK260" s="18" t="str">
        <f>'Raw Data'!AS256</f>
        <v/>
      </c>
      <c r="BL260" s="18" t="str">
        <f>'Raw Data'!AT256</f>
        <v/>
      </c>
      <c r="BM260" s="18" t="str">
        <f>'Raw Data'!AU256</f>
        <v/>
      </c>
      <c r="BN260" s="18" t="str">
        <f>'Raw Data'!AV256</f>
        <v/>
      </c>
      <c r="BO260" s="18" t="str">
        <f>'Raw Data'!AW256</f>
        <v/>
      </c>
      <c r="BP260" s="18" t="str">
        <f>'Raw Data'!AX256</f>
        <v/>
      </c>
      <c r="BQ260" s="18" t="str">
        <f>'Raw Data'!AY256</f>
        <v/>
      </c>
      <c r="BR260" s="18" t="str">
        <f>'Raw Data'!AZ256</f>
        <v/>
      </c>
      <c r="BS260" s="18" t="str">
        <f>'Raw Data'!D256</f>
        <v/>
      </c>
      <c r="BT260" s="18" t="str">
        <f>'Raw Data'!E256</f>
        <v/>
      </c>
      <c r="BU260" s="18" t="str">
        <f>'Raw Data'!F256</f>
        <v>PerfectDraft</v>
      </c>
      <c r="BV260" s="25" t="str">
        <f>'Raw Data'!G256</f>
        <v>PerfectDraft</v>
      </c>
      <c r="BW260" s="25" t="str">
        <f t="shared" si="22"/>
        <v>#REF!</v>
      </c>
      <c r="BX260" s="25" t="str">
        <f>'Raw Data'!I256</f>
        <v>BU West</v>
      </c>
      <c r="BY260" s="18" t="str">
        <f>'Raw Data'!J256</f>
        <v/>
      </c>
      <c r="BZ260" s="18" t="str">
        <f>'Raw Data'!K256</f>
        <v/>
      </c>
      <c r="CA260" s="18" t="str">
        <f>'Raw Data'!L256</f>
        <v>United Kingdom</v>
      </c>
      <c r="CB260" s="18" t="str">
        <f>'Raw Data'!M256</f>
        <v>Europe</v>
      </c>
      <c r="CC260" s="18" t="str">
        <f>'Raw Data'!N256</f>
        <v>AB InBev UK Limited</v>
      </c>
      <c r="CD260" s="25" t="str">
        <f>'Raw Data'!O256</f>
        <v>Andy Logan - PerfectDraft</v>
      </c>
      <c r="CE260" s="17" t="str">
        <f>'Raw Data'!P256</f>
        <v>Medium User</v>
      </c>
      <c r="CF260" s="17" t="str">
        <f>'Raw Data'!Q256</f>
        <v>Weekly</v>
      </c>
    </row>
    <row r="261" ht="15.75" customHeight="1">
      <c r="A261" s="18">
        <f>'Raw Data'!$A257</f>
        <v>255</v>
      </c>
      <c r="B261" s="18" t="str">
        <f>'Raw Data'!$R257</f>
        <v>Several times a week</v>
      </c>
      <c r="C261" s="18">
        <f t="shared" si="1"/>
        <v>0.75</v>
      </c>
      <c r="D261" s="18" t="str">
        <f>'Raw Data'!$S257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61" s="18">
        <f t="shared" si="2"/>
        <v>2</v>
      </c>
      <c r="F261" s="19">
        <f t="shared" si="3"/>
        <v>0.6666666667</v>
      </c>
      <c r="G261" s="20" t="str">
        <f>'Raw Data'!T257</f>
        <v>I create fresh prompts each time I use AI</v>
      </c>
      <c r="H261" s="18">
        <f t="shared" si="4"/>
        <v>0.25</v>
      </c>
      <c r="I261" s="18" t="str">
        <f>'Raw Data'!$U257</f>
        <v>Create a systematic process where AI handles data analysis and summary generation consistently</v>
      </c>
      <c r="J261" s="18">
        <f t="shared" si="5"/>
        <v>1</v>
      </c>
      <c r="K261" s="18" t="str">
        <f>'Raw Data'!$V257</f>
        <v>Research - understand sources and where I should look, and summarise said sources
Data analysis - analyse complex datasets
Outline of story</v>
      </c>
      <c r="L261" s="18" t="s">
        <v>1023</v>
      </c>
      <c r="M261" s="21" t="str">
        <f>substitute('Prompt Template'!$A$2,$K$5,$L261)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 understand sources and where I should look, and summarise said sources
Data analysis - analyse complex datasets
Outline of story&lt;/user_input&gt;</v>
      </c>
      <c r="N261" s="18">
        <f t="array" ref="N261">index('Response Scoring'!$C:$C,match($A261,'Response Scoring'!$A:$A,0))</f>
        <v>2</v>
      </c>
      <c r="O261" s="19">
        <f t="shared" si="6"/>
        <v>0.6666666667</v>
      </c>
      <c r="P261" s="18" t="str">
        <f>'Raw Data'!$W257</f>
        <v>I needed to understand what copy lines for a campaign would appeal to our french target consumer. I provided AI with data on our target consumer, their interests and how they consume media, asked it to create a localised personality profile, and create compelling arguments to try PD</v>
      </c>
      <c r="Q261" s="18" t="s">
        <v>1024</v>
      </c>
      <c r="R261" s="21" t="str">
        <f>substitute('Prompt Template'!$B$2,$P$5,$Q261)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what copy lines for a campaign would appeal to our french target consumer. I provided AI with data on our target consumer, their interests and how they consume media, asked it to create a localised personality profile, and create compelling arguments to try PD&lt;/user_input&gt;</v>
      </c>
      <c r="S261" s="18">
        <f t="array" ref="S261">index('Response Scoring'!$E:$E,match($A261,'Response Scoring'!$A:$A,0))</f>
        <v>1</v>
      </c>
      <c r="T261" s="19">
        <f t="shared" si="7"/>
        <v>0.3333333333</v>
      </c>
      <c r="U261" s="19">
        <f t="shared" si="8"/>
        <v>3.666666667</v>
      </c>
      <c r="V261" s="18" t="str">
        <f>'Raw Data'!$X257</f>
        <v>Providing real-time updates on breaking news events happening right now</v>
      </c>
      <c r="W261" s="18">
        <f t="shared" si="9"/>
        <v>0</v>
      </c>
      <c r="X261" s="18" t="str">
        <f>'Raw Data'!$Y257</f>
        <v>Hallucinations (generating false or misleading information), Data privacy concerns when information is shared with an LLM, Vulnerability to manipulation by bad actors, Biases in answers</v>
      </c>
      <c r="Y261" s="22">
        <f t="shared" si="10"/>
        <v>1</v>
      </c>
      <c r="Z261" s="18" t="str">
        <f>'Raw Data'!$Z257</f>
        <v>Use secure company instances or enterprise plans when available, Anonymize information by removing identifying details</v>
      </c>
      <c r="AA261" s="19">
        <f t="shared" si="11"/>
        <v>1</v>
      </c>
      <c r="AB261" s="18" t="str">
        <f>'Raw Data'!$AA257</f>
        <v>Always: I routinely cross-check AI outputs with reliable sources</v>
      </c>
      <c r="AC261" s="18">
        <f t="shared" si="12"/>
        <v>1</v>
      </c>
      <c r="AD261" s="18" t="str">
        <f>'Raw Data'!$AB257</f>
        <v>Cross-reference key claims with reliable external sources, Verify any calculations or data analysis independently, Ask the same AI tool to double-check its work for accuracy</v>
      </c>
      <c r="AE261" s="18">
        <f t="shared" si="13"/>
        <v>0.75</v>
      </c>
      <c r="AF261" s="23">
        <v>6.29999999999999</v>
      </c>
      <c r="AG261" s="18" t="str">
        <f>'Raw Data'!$AC257</f>
        <v>Frequently: I systematically refine prompts until I’m satisfied</v>
      </c>
      <c r="AH261" s="18">
        <f t="shared" si="14"/>
        <v>1</v>
      </c>
      <c r="AI261" s="18" t="str">
        <f>'Raw Data'!$AD257</f>
        <v>Imagine you are a [current role] preparing for a meeting with [teams / roles present in the meeting] to discuss xxx. The context of this meeting is xxx. What information and inputs should you be bringing to the meeting, and what questions should you be asking of the other attendees?</v>
      </c>
      <c r="AJ261" s="18" t="s">
        <v>1025</v>
      </c>
      <c r="AK261" s="21" t="str">
        <f>substitute('Prompt Template'!$C$2,$AI$5,$AJ261)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&lt;prompt&gt;Imagine you are a [current role] preparing for a meeting with [teams / roles present in the meeting] to discuss xxx. The context of this meeting is xxx. What information and inputs should you be bringing to the meeting, and what questions should you be asking of the other attendees?&lt;/prompt&gt;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&lt;user_input&gt;Imagine you are a [current role] preparing for a meeting with [teams / roles present in the meeting] to discuss xxx. The context of this meeting is xxx. What information and inputs should you be bringing to the meeting, and what questions should you be asking of the other attendees?&lt;/user_input&gt;</v>
      </c>
      <c r="AL261" s="18">
        <f t="array" ref="AL261">index('Response Scoring'!$G:$G,match($A261,'Response Scoring'!$A:$A,0))</f>
        <v>4</v>
      </c>
      <c r="AM261" s="18">
        <f t="shared" si="15"/>
        <v>0.8</v>
      </c>
      <c r="AN261" s="18" t="str">
        <f>'Raw Data'!$AE257</f>
        <v>Not sure</v>
      </c>
      <c r="AO261" s="18" t="s">
        <v>1026</v>
      </c>
      <c r="AP261" s="21" t="str">
        <f>substitute('Prompt Template'!$D$2,$AN$5,$AO261)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&lt;user_input&gt;Not sure&lt;/user_input&gt;
</v>
      </c>
      <c r="AQ261" s="18">
        <f t="array" ref="AQ261">index('Response Scoring'!$I:$I,match($A261,'Response Scoring'!$A:$A,0))</f>
        <v>0</v>
      </c>
      <c r="AR261" s="18">
        <f t="shared" si="16"/>
        <v>0</v>
      </c>
      <c r="AS261" s="24">
        <f t="shared" si="17"/>
        <v>4.3</v>
      </c>
      <c r="AT261" s="24">
        <f t="shared" si="18"/>
        <v>8.4</v>
      </c>
      <c r="AU261" s="18">
        <f t="shared" si="19"/>
        <v>22.23333333</v>
      </c>
      <c r="AV261" s="24">
        <f t="shared" si="20"/>
        <v>44.46666667</v>
      </c>
      <c r="AW261" s="18" t="str">
        <f t="shared" si="21"/>
        <v>AI Experimenter</v>
      </c>
      <c r="AX261" s="18" t="str">
        <f>'Raw Data'!AF257</f>
        <v>ChatGPT, CoPilot, Gemini</v>
      </c>
      <c r="AY261" s="18" t="str">
        <f>'Raw Data'!AG257</f>
        <v>Yes</v>
      </c>
      <c r="AZ261" s="18" t="str">
        <f>'Raw Data'!AH257</f>
        <v/>
      </c>
      <c r="BA261" s="18" t="str">
        <f>'Raw Data'!AI257</f>
        <v/>
      </c>
      <c r="BB261" s="18" t="str">
        <f>'Raw Data'!AJ257</f>
        <v/>
      </c>
      <c r="BC261" s="18" t="str">
        <f>'Raw Data'!AK257</f>
        <v/>
      </c>
      <c r="BD261" s="18" t="str">
        <f>'Raw Data'!AL257</f>
        <v/>
      </c>
      <c r="BE261" s="18" t="str">
        <f>'Raw Data'!AM257</f>
        <v/>
      </c>
      <c r="BF261" s="18" t="str">
        <f>'Raw Data'!AN257</f>
        <v/>
      </c>
      <c r="BG261" s="18" t="str">
        <f>'Raw Data'!AO257</f>
        <v/>
      </c>
      <c r="BH261" s="18" t="str">
        <f>'Raw Data'!AP257</f>
        <v/>
      </c>
      <c r="BI261" s="18" t="str">
        <f>'Raw Data'!AQ257</f>
        <v/>
      </c>
      <c r="BJ261" s="18" t="str">
        <f>'Raw Data'!AR257</f>
        <v/>
      </c>
      <c r="BK261" s="18" t="str">
        <f>'Raw Data'!AS257</f>
        <v/>
      </c>
      <c r="BL261" s="18" t="str">
        <f>'Raw Data'!AT257</f>
        <v/>
      </c>
      <c r="BM261" s="18" t="str">
        <f>'Raw Data'!AU257</f>
        <v/>
      </c>
      <c r="BN261" s="18" t="str">
        <f>'Raw Data'!AV257</f>
        <v/>
      </c>
      <c r="BO261" s="18" t="str">
        <f>'Raw Data'!AW257</f>
        <v/>
      </c>
      <c r="BP261" s="18" t="str">
        <f>'Raw Data'!AX257</f>
        <v/>
      </c>
      <c r="BQ261" s="18" t="str">
        <f>'Raw Data'!AY257</f>
        <v/>
      </c>
      <c r="BR261" s="18" t="str">
        <f>'Raw Data'!AZ257</f>
        <v/>
      </c>
      <c r="BS261" s="18" t="str">
        <f>'Raw Data'!D257</f>
        <v/>
      </c>
      <c r="BT261" s="18" t="str">
        <f>'Raw Data'!E257</f>
        <v/>
      </c>
      <c r="BU261" s="18" t="str">
        <f>'Raw Data'!F257</f>
        <v>PerfectDraft</v>
      </c>
      <c r="BV261" s="25" t="str">
        <f>'Raw Data'!G257</f>
        <v>PerfectDraft</v>
      </c>
      <c r="BW261" s="25" t="str">
        <f t="shared" si="22"/>
        <v>#REF!</v>
      </c>
      <c r="BX261" s="25" t="str">
        <f>'Raw Data'!I257</f>
        <v>Draftline/Global</v>
      </c>
      <c r="BY261" s="18" t="str">
        <f>'Raw Data'!J257</f>
        <v/>
      </c>
      <c r="BZ261" s="18" t="str">
        <f>'Raw Data'!K257</f>
        <v/>
      </c>
      <c r="CA261" s="18" t="str">
        <f>'Raw Data'!L257</f>
        <v>United Kingdom</v>
      </c>
      <c r="CB261" s="18" t="str">
        <f>'Raw Data'!M257</f>
        <v>Europe</v>
      </c>
      <c r="CC261" s="18" t="str">
        <f>'Raw Data'!N257</f>
        <v>AB Inbev </v>
      </c>
      <c r="CD261" s="25" t="str">
        <f>'Raw Data'!O257</f>
        <v>Andy Logan - PerfectDraft</v>
      </c>
      <c r="CE261" s="17" t="str">
        <f>'Raw Data'!P257</f>
        <v>Light User</v>
      </c>
      <c r="CF261" s="17" t="str">
        <f>'Raw Data'!Q257</f>
        <v>Monthly</v>
      </c>
    </row>
    <row r="262" ht="15.75" customHeight="1">
      <c r="F262" s="19"/>
      <c r="G262" s="20"/>
      <c r="M262" s="21"/>
      <c r="O262" s="19"/>
      <c r="R262" s="21"/>
      <c r="T262" s="19"/>
      <c r="U262" s="19"/>
      <c r="Y262" s="22"/>
      <c r="AA262" s="19"/>
      <c r="AF262" s="23"/>
      <c r="AK262" s="21"/>
      <c r="AP262" s="21"/>
      <c r="AS262" s="24"/>
      <c r="AT262" s="24"/>
      <c r="AV262" s="24"/>
      <c r="BV262" s="25"/>
      <c r="BW262" s="25"/>
      <c r="BX262" s="25"/>
      <c r="CD262" s="25"/>
      <c r="CE262" s="17"/>
      <c r="CF262" s="17"/>
    </row>
    <row r="263" ht="15.75" customHeight="1">
      <c r="F263" s="19"/>
      <c r="G263" s="20"/>
      <c r="M263" s="21"/>
      <c r="O263" s="19"/>
      <c r="R263" s="21"/>
      <c r="T263" s="19"/>
      <c r="U263" s="19"/>
      <c r="Y263" s="22"/>
      <c r="AA263" s="19"/>
      <c r="AF263" s="23"/>
      <c r="AK263" s="21"/>
      <c r="AP263" s="21"/>
      <c r="AS263" s="24"/>
      <c r="AT263" s="24"/>
      <c r="AV263" s="24"/>
      <c r="BV263" s="25"/>
      <c r="BW263" s="25"/>
      <c r="BX263" s="25"/>
      <c r="CD263" s="25"/>
      <c r="CE263" s="17"/>
      <c r="CF263" s="17"/>
    </row>
    <row r="264" ht="15.75" customHeight="1">
      <c r="F264" s="19"/>
      <c r="G264" s="20"/>
      <c r="M264" s="21"/>
      <c r="O264" s="19"/>
      <c r="R264" s="21"/>
      <c r="T264" s="19"/>
      <c r="U264" s="19"/>
      <c r="Y264" s="22"/>
      <c r="AA264" s="19"/>
      <c r="AF264" s="23"/>
      <c r="AK264" s="21"/>
      <c r="AP264" s="21"/>
      <c r="AS264" s="24"/>
      <c r="AT264" s="24"/>
      <c r="AV264" s="24"/>
      <c r="BV264" s="25"/>
      <c r="BW264" s="25"/>
      <c r="BX264" s="25"/>
      <c r="CD264" s="25"/>
      <c r="CE264" s="17"/>
      <c r="CF264" s="17"/>
    </row>
    <row r="265" ht="15.75" customHeight="1">
      <c r="F265" s="19"/>
      <c r="G265" s="20"/>
      <c r="M265" s="21"/>
      <c r="O265" s="19"/>
      <c r="R265" s="21"/>
      <c r="T265" s="19"/>
      <c r="U265" s="19"/>
      <c r="Y265" s="22"/>
      <c r="AA265" s="19"/>
      <c r="AF265" s="23"/>
      <c r="AK265" s="21"/>
      <c r="AP265" s="21"/>
      <c r="AS265" s="24"/>
      <c r="AT265" s="24"/>
      <c r="AV265" s="24"/>
      <c r="BV265" s="25"/>
      <c r="BW265" s="25"/>
      <c r="BX265" s="25"/>
      <c r="CD265" s="25"/>
      <c r="CE265" s="17"/>
      <c r="CF265" s="17"/>
    </row>
    <row r="266" ht="15.75" customHeight="1">
      <c r="F266" s="19"/>
      <c r="G266" s="20"/>
      <c r="M266" s="21"/>
      <c r="O266" s="19"/>
      <c r="R266" s="21"/>
      <c r="T266" s="19"/>
      <c r="U266" s="19"/>
      <c r="Y266" s="22"/>
      <c r="AA266" s="19"/>
      <c r="AF266" s="23"/>
      <c r="AK266" s="21"/>
      <c r="AP266" s="21"/>
      <c r="AS266" s="24"/>
      <c r="AT266" s="24"/>
      <c r="AV266" s="24"/>
      <c r="BV266" s="25"/>
      <c r="BW266" s="25"/>
      <c r="BX266" s="25"/>
      <c r="CD266" s="25"/>
      <c r="CE266" s="17"/>
      <c r="CF266" s="17"/>
    </row>
    <row r="267" ht="15.75" customHeight="1">
      <c r="F267" s="19"/>
      <c r="G267" s="20"/>
      <c r="M267" s="21"/>
      <c r="O267" s="19"/>
      <c r="R267" s="21"/>
      <c r="T267" s="19"/>
      <c r="U267" s="19"/>
      <c r="Y267" s="22"/>
      <c r="AA267" s="19"/>
      <c r="AF267" s="23"/>
      <c r="AK267" s="21"/>
      <c r="AP267" s="21"/>
      <c r="AS267" s="24"/>
      <c r="AT267" s="24"/>
      <c r="AV267" s="24"/>
      <c r="BV267" s="25"/>
      <c r="BW267" s="25"/>
      <c r="BX267" s="25"/>
      <c r="CD267" s="25"/>
      <c r="CE267" s="17"/>
      <c r="CF267" s="17"/>
    </row>
    <row r="268" ht="15.75" customHeight="1">
      <c r="F268" s="19"/>
      <c r="G268" s="20"/>
      <c r="M268" s="21"/>
      <c r="O268" s="19"/>
      <c r="R268" s="21"/>
      <c r="T268" s="19"/>
      <c r="U268" s="19"/>
      <c r="Y268" s="22"/>
      <c r="AA268" s="19"/>
      <c r="AF268" s="23"/>
      <c r="AK268" s="21"/>
      <c r="AP268" s="21"/>
      <c r="AS268" s="24"/>
      <c r="AT268" s="24"/>
      <c r="AV268" s="24"/>
      <c r="BV268" s="25"/>
      <c r="BW268" s="25"/>
      <c r="BX268" s="25"/>
      <c r="CD268" s="25"/>
      <c r="CE268" s="17"/>
      <c r="CF268" s="17"/>
    </row>
    <row r="269" ht="15.75" customHeight="1">
      <c r="F269" s="19"/>
      <c r="G269" s="20"/>
      <c r="M269" s="21"/>
      <c r="O269" s="19"/>
      <c r="R269" s="21"/>
      <c r="T269" s="19"/>
      <c r="U269" s="19"/>
      <c r="Y269" s="22"/>
      <c r="AA269" s="19"/>
      <c r="AF269" s="23"/>
      <c r="AK269" s="21"/>
      <c r="AP269" s="21"/>
      <c r="AS269" s="24"/>
      <c r="AT269" s="24"/>
      <c r="AV269" s="24"/>
      <c r="BV269" s="25"/>
      <c r="BW269" s="25"/>
      <c r="BX269" s="25"/>
      <c r="CD269" s="25"/>
      <c r="CE269" s="17"/>
      <c r="CF269" s="17"/>
    </row>
    <row r="270" ht="15.75" customHeight="1">
      <c r="F270" s="19"/>
      <c r="G270" s="20"/>
      <c r="M270" s="21"/>
      <c r="O270" s="19"/>
      <c r="R270" s="21"/>
      <c r="T270" s="19"/>
      <c r="U270" s="19"/>
      <c r="Y270" s="22"/>
      <c r="AA270" s="19"/>
      <c r="AF270" s="23"/>
      <c r="AK270" s="21"/>
      <c r="AP270" s="21"/>
      <c r="AS270" s="24"/>
      <c r="AT270" s="24"/>
      <c r="AV270" s="24"/>
      <c r="BV270" s="25"/>
      <c r="BW270" s="25"/>
      <c r="BX270" s="25"/>
      <c r="CD270" s="25"/>
      <c r="CE270" s="17"/>
      <c r="CF270" s="17"/>
    </row>
    <row r="271" ht="15.75" customHeight="1">
      <c r="F271" s="19"/>
      <c r="G271" s="20"/>
      <c r="M271" s="21"/>
      <c r="O271" s="19"/>
      <c r="R271" s="21"/>
      <c r="T271" s="19"/>
      <c r="U271" s="19"/>
      <c r="Y271" s="22"/>
      <c r="AA271" s="19"/>
      <c r="AF271" s="23"/>
      <c r="AK271" s="21"/>
      <c r="AP271" s="21"/>
      <c r="AS271" s="24"/>
      <c r="AT271" s="24"/>
      <c r="AV271" s="24"/>
      <c r="BV271" s="25"/>
      <c r="BW271" s="25"/>
      <c r="BX271" s="25"/>
      <c r="CD271" s="25"/>
      <c r="CE271" s="17"/>
      <c r="CF271" s="17"/>
    </row>
    <row r="272" ht="15.75" customHeight="1">
      <c r="F272" s="19"/>
      <c r="G272" s="20"/>
      <c r="M272" s="21"/>
      <c r="O272" s="19"/>
      <c r="R272" s="21"/>
      <c r="T272" s="19"/>
      <c r="U272" s="19"/>
      <c r="Y272" s="22"/>
      <c r="AA272" s="19"/>
      <c r="AF272" s="23"/>
      <c r="AK272" s="21"/>
      <c r="AP272" s="21"/>
      <c r="AS272" s="24"/>
      <c r="AT272" s="24"/>
      <c r="AV272" s="24"/>
      <c r="BV272" s="25"/>
      <c r="BW272" s="25"/>
      <c r="BX272" s="25"/>
      <c r="CD272" s="25"/>
      <c r="CE272" s="17"/>
      <c r="CF272" s="17"/>
    </row>
    <row r="273" ht="15.75" customHeight="1">
      <c r="F273" s="19"/>
      <c r="G273" s="20"/>
      <c r="M273" s="21"/>
      <c r="O273" s="19"/>
      <c r="R273" s="21"/>
      <c r="T273" s="19"/>
      <c r="U273" s="19"/>
      <c r="Y273" s="22"/>
      <c r="AA273" s="19"/>
      <c r="AF273" s="23"/>
      <c r="AK273" s="21"/>
      <c r="AP273" s="21"/>
      <c r="AS273" s="24"/>
      <c r="AT273" s="24"/>
      <c r="AV273" s="24"/>
      <c r="BV273" s="25"/>
      <c r="BW273" s="25"/>
      <c r="BX273" s="25"/>
      <c r="CD273" s="25"/>
      <c r="CE273" s="17"/>
      <c r="CF273" s="17"/>
    </row>
    <row r="274" ht="15.75" customHeight="1">
      <c r="F274" s="19"/>
      <c r="G274" s="20"/>
      <c r="M274" s="21"/>
      <c r="O274" s="19"/>
      <c r="R274" s="21"/>
      <c r="T274" s="19"/>
      <c r="U274" s="19"/>
      <c r="Y274" s="22"/>
      <c r="AA274" s="19"/>
      <c r="AF274" s="24"/>
      <c r="AK274" s="21"/>
      <c r="AP274" s="21"/>
      <c r="AS274" s="24"/>
      <c r="AT274" s="24"/>
      <c r="AV274" s="24"/>
    </row>
    <row r="275" ht="15.75" customHeight="1">
      <c r="F275" s="19"/>
      <c r="G275" s="20"/>
      <c r="M275" s="21"/>
      <c r="O275" s="19"/>
      <c r="R275" s="21"/>
      <c r="T275" s="19"/>
      <c r="U275" s="19"/>
      <c r="Y275" s="22"/>
      <c r="AA275" s="19"/>
      <c r="AF275" s="24"/>
      <c r="AK275" s="21"/>
      <c r="AP275" s="21"/>
      <c r="AS275" s="24"/>
      <c r="AT275" s="24"/>
      <c r="AV275" s="24"/>
    </row>
    <row r="276" ht="15.75" customHeight="1">
      <c r="F276" s="19"/>
      <c r="G276" s="20"/>
      <c r="M276" s="21"/>
      <c r="O276" s="19"/>
      <c r="R276" s="21"/>
      <c r="T276" s="19"/>
      <c r="U276" s="19"/>
      <c r="Y276" s="22"/>
      <c r="AA276" s="19"/>
      <c r="AF276" s="24"/>
      <c r="AK276" s="21"/>
      <c r="AP276" s="21"/>
      <c r="AS276" s="24"/>
      <c r="AT276" s="24"/>
      <c r="AV276" s="24"/>
    </row>
    <row r="277" ht="15.75" customHeight="1">
      <c r="F277" s="19"/>
      <c r="G277" s="20"/>
      <c r="M277" s="21"/>
      <c r="O277" s="19"/>
      <c r="R277" s="21"/>
      <c r="T277" s="19"/>
      <c r="U277" s="19"/>
      <c r="Y277" s="22"/>
      <c r="AA277" s="19"/>
      <c r="AF277" s="24"/>
      <c r="AK277" s="21"/>
      <c r="AP277" s="21"/>
      <c r="AS277" s="24"/>
      <c r="AT277" s="24"/>
      <c r="AV277" s="24"/>
    </row>
    <row r="278" ht="15.75" customHeight="1">
      <c r="F278" s="19"/>
      <c r="G278" s="20"/>
      <c r="M278" s="21"/>
      <c r="O278" s="19"/>
      <c r="R278" s="21"/>
      <c r="T278" s="19"/>
      <c r="U278" s="19"/>
      <c r="Y278" s="22"/>
      <c r="AA278" s="19"/>
      <c r="AF278" s="24"/>
      <c r="AK278" s="21"/>
      <c r="AP278" s="21"/>
      <c r="AS278" s="24"/>
      <c r="AT278" s="24"/>
      <c r="AV278" s="24"/>
    </row>
    <row r="279" ht="15.75" customHeight="1">
      <c r="F279" s="19"/>
      <c r="G279" s="20"/>
      <c r="M279" s="21"/>
      <c r="O279" s="19"/>
      <c r="R279" s="21"/>
      <c r="T279" s="19"/>
      <c r="U279" s="19"/>
      <c r="Y279" s="22"/>
      <c r="AA279" s="19"/>
      <c r="AF279" s="24"/>
      <c r="AK279" s="21"/>
      <c r="AP279" s="21"/>
      <c r="AS279" s="24"/>
      <c r="AT279" s="24"/>
      <c r="AV279" s="24"/>
    </row>
    <row r="280" ht="15.75" customHeight="1">
      <c r="F280" s="19"/>
      <c r="G280" s="20"/>
      <c r="M280" s="21"/>
      <c r="O280" s="19"/>
      <c r="R280" s="21"/>
      <c r="T280" s="19"/>
      <c r="U280" s="19"/>
      <c r="Y280" s="22"/>
      <c r="AA280" s="19"/>
      <c r="AF280" s="24"/>
      <c r="AK280" s="21"/>
      <c r="AP280" s="21"/>
      <c r="AS280" s="24"/>
      <c r="AT280" s="24"/>
      <c r="AV280" s="24"/>
    </row>
    <row r="281" ht="15.75" customHeight="1">
      <c r="F281" s="19"/>
      <c r="G281" s="20"/>
      <c r="M281" s="21"/>
      <c r="O281" s="19"/>
      <c r="R281" s="21"/>
      <c r="T281" s="19"/>
      <c r="U281" s="19"/>
      <c r="Y281" s="22"/>
      <c r="AA281" s="19"/>
      <c r="AF281" s="24"/>
      <c r="AK281" s="21"/>
      <c r="AP281" s="21"/>
      <c r="AS281" s="24"/>
      <c r="AT281" s="24"/>
      <c r="AV281" s="24"/>
    </row>
    <row r="282" ht="15.75" customHeight="1">
      <c r="F282" s="19"/>
      <c r="G282" s="20"/>
      <c r="M282" s="21"/>
      <c r="O282" s="19"/>
      <c r="R282" s="21"/>
      <c r="T282" s="19"/>
      <c r="U282" s="19"/>
      <c r="Y282" s="22"/>
      <c r="AA282" s="19"/>
      <c r="AF282" s="24"/>
      <c r="AK282" s="21"/>
      <c r="AP282" s="21"/>
      <c r="AS282" s="24"/>
      <c r="AT282" s="24"/>
      <c r="AV282" s="24"/>
    </row>
    <row r="283" ht="15.75" customHeight="1">
      <c r="F283" s="19"/>
      <c r="G283" s="20"/>
      <c r="M283" s="21"/>
      <c r="O283" s="19"/>
      <c r="R283" s="21"/>
      <c r="T283" s="19"/>
      <c r="U283" s="19"/>
      <c r="Y283" s="22"/>
      <c r="AA283" s="19"/>
      <c r="AF283" s="24"/>
      <c r="AK283" s="21"/>
      <c r="AP283" s="21"/>
      <c r="AS283" s="24"/>
      <c r="AT283" s="24"/>
      <c r="AV283" s="24"/>
    </row>
    <row r="284" ht="15.75" customHeight="1">
      <c r="F284" s="19"/>
      <c r="G284" s="20"/>
      <c r="M284" s="21"/>
      <c r="O284" s="19"/>
      <c r="R284" s="21"/>
      <c r="T284" s="19"/>
      <c r="U284" s="19"/>
      <c r="Y284" s="22"/>
      <c r="AA284" s="19"/>
      <c r="AF284" s="24"/>
      <c r="AK284" s="21"/>
      <c r="AP284" s="21"/>
      <c r="AS284" s="24"/>
      <c r="AT284" s="24"/>
      <c r="AV284" s="24"/>
    </row>
    <row r="285" ht="15.75" customHeight="1">
      <c r="F285" s="19"/>
      <c r="G285" s="20"/>
      <c r="M285" s="21"/>
      <c r="O285" s="19"/>
      <c r="R285" s="21"/>
      <c r="T285" s="19"/>
      <c r="U285" s="19"/>
      <c r="Y285" s="22"/>
      <c r="AA285" s="19"/>
      <c r="AF285" s="24"/>
      <c r="AK285" s="21"/>
      <c r="AP285" s="21"/>
      <c r="AS285" s="24"/>
      <c r="AT285" s="24"/>
      <c r="AV285" s="24"/>
    </row>
    <row r="286" ht="15.75" customHeight="1">
      <c r="F286" s="19"/>
      <c r="G286" s="20"/>
      <c r="M286" s="21"/>
      <c r="O286" s="19"/>
      <c r="R286" s="21"/>
      <c r="T286" s="19"/>
      <c r="U286" s="19"/>
      <c r="Y286" s="22"/>
      <c r="AA286" s="19"/>
      <c r="AF286" s="24"/>
      <c r="AK286" s="21"/>
      <c r="AP286" s="21"/>
      <c r="AS286" s="24"/>
      <c r="AT286" s="24"/>
      <c r="AV286" s="24"/>
    </row>
    <row r="287" ht="15.75" customHeight="1">
      <c r="F287" s="19"/>
      <c r="G287" s="20"/>
      <c r="M287" s="21"/>
      <c r="O287" s="19"/>
      <c r="R287" s="21"/>
      <c r="T287" s="19"/>
      <c r="U287" s="19"/>
      <c r="Y287" s="22"/>
      <c r="AA287" s="19"/>
      <c r="AF287" s="24"/>
      <c r="AK287" s="21"/>
      <c r="AP287" s="21"/>
      <c r="AS287" s="24"/>
      <c r="AT287" s="24"/>
      <c r="AV287" s="24"/>
    </row>
    <row r="288" ht="15.75" customHeight="1">
      <c r="F288" s="19"/>
      <c r="G288" s="20"/>
      <c r="M288" s="21"/>
      <c r="O288" s="19"/>
      <c r="R288" s="21"/>
      <c r="T288" s="19"/>
      <c r="U288" s="19"/>
      <c r="Y288" s="22"/>
      <c r="AA288" s="19"/>
      <c r="AF288" s="24"/>
      <c r="AK288" s="21"/>
      <c r="AP288" s="21"/>
      <c r="AS288" s="24"/>
      <c r="AT288" s="24"/>
      <c r="AV288" s="24"/>
    </row>
    <row r="289" ht="15.75" customHeight="1">
      <c r="F289" s="19"/>
      <c r="G289" s="20"/>
      <c r="M289" s="21"/>
      <c r="O289" s="19"/>
      <c r="R289" s="21"/>
      <c r="T289" s="19"/>
      <c r="U289" s="19"/>
      <c r="Y289" s="22"/>
      <c r="AA289" s="19"/>
      <c r="AF289" s="24"/>
      <c r="AK289" s="21"/>
      <c r="AP289" s="21"/>
      <c r="AS289" s="24"/>
      <c r="AT289" s="24"/>
      <c r="AV289" s="24"/>
    </row>
    <row r="290" ht="15.75" customHeight="1">
      <c r="F290" s="19"/>
      <c r="G290" s="20"/>
      <c r="M290" s="21"/>
      <c r="O290" s="19"/>
      <c r="R290" s="21"/>
      <c r="T290" s="19"/>
      <c r="U290" s="19"/>
      <c r="Y290" s="22"/>
      <c r="AA290" s="19"/>
      <c r="AF290" s="24"/>
      <c r="AK290" s="21"/>
      <c r="AP290" s="21"/>
      <c r="AS290" s="24"/>
      <c r="AT290" s="24"/>
      <c r="AV290" s="24"/>
    </row>
    <row r="291" ht="15.75" customHeight="1">
      <c r="F291" s="19"/>
      <c r="G291" s="20"/>
      <c r="M291" s="21"/>
      <c r="O291" s="19"/>
      <c r="R291" s="21"/>
      <c r="T291" s="19"/>
      <c r="U291" s="19"/>
      <c r="Y291" s="22"/>
      <c r="AA291" s="19"/>
      <c r="AF291" s="24"/>
      <c r="AK291" s="21"/>
      <c r="AP291" s="21"/>
      <c r="AS291" s="24"/>
      <c r="AT291" s="24"/>
      <c r="AV291" s="24"/>
    </row>
    <row r="292" ht="15.75" customHeight="1">
      <c r="F292" s="19"/>
      <c r="G292" s="20"/>
      <c r="M292" s="21"/>
      <c r="O292" s="19"/>
      <c r="R292" s="21"/>
      <c r="T292" s="19"/>
      <c r="U292" s="19"/>
      <c r="Y292" s="22"/>
      <c r="AA292" s="19"/>
      <c r="AF292" s="24"/>
      <c r="AK292" s="21"/>
      <c r="AP292" s="21"/>
      <c r="AS292" s="24"/>
      <c r="AT292" s="24"/>
      <c r="AV292" s="24"/>
    </row>
    <row r="293" ht="15.75" customHeight="1">
      <c r="F293" s="19"/>
      <c r="G293" s="20"/>
      <c r="M293" s="21"/>
      <c r="O293" s="19"/>
      <c r="R293" s="21"/>
      <c r="T293" s="19"/>
      <c r="U293" s="19"/>
      <c r="Y293" s="22"/>
      <c r="AA293" s="19"/>
      <c r="AF293" s="24"/>
      <c r="AK293" s="21"/>
      <c r="AP293" s="21"/>
      <c r="AS293" s="24"/>
      <c r="AT293" s="24"/>
      <c r="AV293" s="24"/>
    </row>
    <row r="294" ht="15.75" customHeight="1">
      <c r="F294" s="19"/>
      <c r="G294" s="20"/>
      <c r="M294" s="21"/>
      <c r="O294" s="19"/>
      <c r="R294" s="21"/>
      <c r="T294" s="19"/>
      <c r="U294" s="19"/>
      <c r="Y294" s="22"/>
      <c r="AA294" s="19"/>
      <c r="AF294" s="24"/>
      <c r="AK294" s="21"/>
      <c r="AP294" s="21"/>
      <c r="AS294" s="24"/>
      <c r="AT294" s="24"/>
      <c r="AV294" s="24"/>
    </row>
    <row r="295" ht="15.75" customHeight="1">
      <c r="F295" s="19"/>
      <c r="G295" s="20"/>
      <c r="M295" s="21"/>
      <c r="O295" s="19"/>
      <c r="R295" s="21"/>
      <c r="T295" s="19"/>
      <c r="U295" s="19"/>
      <c r="Y295" s="22"/>
      <c r="AA295" s="19"/>
      <c r="AF295" s="24"/>
      <c r="AK295" s="21"/>
      <c r="AP295" s="21"/>
      <c r="AS295" s="24"/>
      <c r="AT295" s="24"/>
      <c r="AV295" s="24"/>
    </row>
    <row r="296" ht="15.75" customHeight="1">
      <c r="F296" s="19"/>
      <c r="G296" s="20"/>
      <c r="M296" s="21"/>
      <c r="O296" s="19"/>
      <c r="R296" s="21"/>
      <c r="T296" s="19"/>
      <c r="U296" s="19"/>
      <c r="Y296" s="22"/>
      <c r="AA296" s="19"/>
      <c r="AF296" s="24"/>
      <c r="AK296" s="21"/>
      <c r="AP296" s="21"/>
      <c r="AS296" s="24"/>
      <c r="AT296" s="24"/>
      <c r="AV296" s="24"/>
    </row>
    <row r="297" ht="15.75" customHeight="1">
      <c r="F297" s="19"/>
      <c r="G297" s="20"/>
      <c r="M297" s="21"/>
      <c r="O297" s="19"/>
      <c r="R297" s="21"/>
      <c r="T297" s="19"/>
      <c r="U297" s="19"/>
      <c r="Y297" s="22"/>
      <c r="AA297" s="19"/>
      <c r="AF297" s="24"/>
      <c r="AK297" s="21"/>
      <c r="AP297" s="21"/>
      <c r="AS297" s="24"/>
      <c r="AT297" s="24"/>
      <c r="AV297" s="24"/>
    </row>
    <row r="298" ht="15.75" customHeight="1">
      <c r="F298" s="19"/>
      <c r="G298" s="20"/>
      <c r="M298" s="21"/>
      <c r="O298" s="19"/>
      <c r="R298" s="21"/>
      <c r="T298" s="19"/>
      <c r="U298" s="19"/>
      <c r="Y298" s="22"/>
      <c r="AA298" s="19"/>
      <c r="AF298" s="24"/>
      <c r="AK298" s="21"/>
      <c r="AP298" s="21"/>
      <c r="AS298" s="24"/>
      <c r="AT298" s="24"/>
      <c r="AV298" s="24"/>
    </row>
    <row r="299" ht="15.75" customHeight="1">
      <c r="F299" s="19"/>
      <c r="G299" s="20"/>
      <c r="M299" s="21"/>
      <c r="O299" s="19"/>
      <c r="R299" s="21"/>
      <c r="T299" s="19"/>
      <c r="U299" s="19"/>
      <c r="Y299" s="22"/>
      <c r="AA299" s="19"/>
      <c r="AF299" s="24"/>
      <c r="AK299" s="21"/>
      <c r="AP299" s="21"/>
      <c r="AS299" s="24"/>
      <c r="AT299" s="24"/>
      <c r="AV299" s="24"/>
    </row>
    <row r="300" ht="15.75" customHeight="1">
      <c r="F300" s="19"/>
      <c r="G300" s="20"/>
      <c r="M300" s="21"/>
      <c r="O300" s="19"/>
      <c r="R300" s="21"/>
      <c r="T300" s="19"/>
      <c r="U300" s="19"/>
      <c r="Y300" s="22"/>
      <c r="AA300" s="19"/>
      <c r="AF300" s="24"/>
      <c r="AK300" s="21"/>
      <c r="AP300" s="21"/>
      <c r="AS300" s="24"/>
      <c r="AT300" s="24"/>
      <c r="AV300" s="24"/>
    </row>
    <row r="301" ht="15.75" customHeight="1">
      <c r="F301" s="19"/>
      <c r="G301" s="20"/>
      <c r="M301" s="21"/>
      <c r="O301" s="19"/>
      <c r="R301" s="21"/>
      <c r="T301" s="19"/>
      <c r="U301" s="19"/>
      <c r="Y301" s="22"/>
      <c r="AA301" s="19"/>
      <c r="AF301" s="24"/>
      <c r="AK301" s="21"/>
      <c r="AP301" s="21"/>
      <c r="AS301" s="24"/>
      <c r="AT301" s="24"/>
      <c r="AV301" s="24"/>
    </row>
    <row r="302" ht="15.75" customHeight="1">
      <c r="F302" s="19"/>
      <c r="G302" s="20"/>
      <c r="M302" s="21"/>
      <c r="O302" s="19"/>
      <c r="R302" s="21"/>
      <c r="T302" s="19"/>
      <c r="U302" s="19"/>
      <c r="Y302" s="22"/>
      <c r="AA302" s="19"/>
      <c r="AF302" s="24"/>
      <c r="AK302" s="21"/>
      <c r="AP302" s="21"/>
      <c r="AS302" s="24"/>
      <c r="AT302" s="24"/>
      <c r="AV302" s="24"/>
    </row>
    <row r="303" ht="15.75" customHeight="1">
      <c r="F303" s="19"/>
      <c r="G303" s="20"/>
      <c r="M303" s="21"/>
      <c r="O303" s="19"/>
      <c r="R303" s="21"/>
      <c r="T303" s="19"/>
      <c r="U303" s="19"/>
      <c r="Y303" s="22"/>
      <c r="AA303" s="19"/>
      <c r="AF303" s="24"/>
      <c r="AK303" s="21"/>
      <c r="AP303" s="21"/>
      <c r="AS303" s="24"/>
      <c r="AT303" s="24"/>
      <c r="AV303" s="24"/>
    </row>
    <row r="304" ht="15.75" customHeight="1">
      <c r="F304" s="19"/>
      <c r="G304" s="20"/>
      <c r="M304" s="21"/>
      <c r="O304" s="19"/>
      <c r="R304" s="21"/>
      <c r="T304" s="19"/>
      <c r="U304" s="19"/>
      <c r="Y304" s="22"/>
      <c r="AA304" s="19"/>
      <c r="AF304" s="24"/>
      <c r="AK304" s="21"/>
      <c r="AP304" s="21"/>
      <c r="AS304" s="24"/>
      <c r="AT304" s="24"/>
      <c r="AV304" s="24"/>
    </row>
    <row r="305" ht="15.75" customHeight="1">
      <c r="F305" s="19"/>
      <c r="G305" s="20"/>
      <c r="M305" s="21"/>
      <c r="O305" s="19"/>
      <c r="R305" s="21"/>
      <c r="T305" s="19"/>
      <c r="U305" s="19"/>
      <c r="Y305" s="22"/>
      <c r="AA305" s="19"/>
      <c r="AF305" s="24"/>
      <c r="AK305" s="21"/>
      <c r="AP305" s="21"/>
      <c r="AS305" s="24"/>
      <c r="AT305" s="24"/>
      <c r="AV305" s="24"/>
    </row>
    <row r="306" ht="15.75" customHeight="1">
      <c r="F306" s="19"/>
      <c r="G306" s="20"/>
      <c r="M306" s="21"/>
      <c r="O306" s="19"/>
      <c r="R306" s="21"/>
      <c r="T306" s="19"/>
      <c r="U306" s="19"/>
      <c r="Y306" s="22"/>
      <c r="AA306" s="19"/>
      <c r="AF306" s="24"/>
      <c r="AK306" s="21"/>
      <c r="AP306" s="21"/>
      <c r="AS306" s="24"/>
      <c r="AT306" s="24"/>
      <c r="AV306" s="24"/>
    </row>
    <row r="307" ht="15.75" customHeight="1">
      <c r="F307" s="19"/>
      <c r="G307" s="20"/>
      <c r="M307" s="21"/>
      <c r="O307" s="19"/>
      <c r="R307" s="21"/>
      <c r="T307" s="19"/>
      <c r="U307" s="19"/>
      <c r="Y307" s="22"/>
      <c r="AA307" s="19"/>
      <c r="AF307" s="24"/>
      <c r="AK307" s="21"/>
      <c r="AP307" s="21"/>
      <c r="AS307" s="24"/>
      <c r="AT307" s="24"/>
      <c r="AV307" s="24"/>
    </row>
    <row r="308" ht="15.75" customHeight="1">
      <c r="F308" s="19"/>
      <c r="G308" s="20"/>
      <c r="M308" s="21"/>
      <c r="O308" s="19"/>
      <c r="R308" s="21"/>
      <c r="T308" s="19"/>
      <c r="U308" s="19"/>
      <c r="Y308" s="22"/>
      <c r="AA308" s="19"/>
      <c r="AF308" s="24"/>
      <c r="AK308" s="21"/>
      <c r="AP308" s="21"/>
      <c r="AS308" s="24"/>
      <c r="AT308" s="24"/>
      <c r="AV308" s="24"/>
    </row>
    <row r="309" ht="15.75" customHeight="1">
      <c r="F309" s="19"/>
      <c r="G309" s="20"/>
      <c r="M309" s="21"/>
      <c r="O309" s="19"/>
      <c r="R309" s="21"/>
      <c r="T309" s="19"/>
      <c r="U309" s="19"/>
      <c r="Y309" s="22"/>
      <c r="AA309" s="19"/>
      <c r="AF309" s="24"/>
      <c r="AK309" s="21"/>
      <c r="AP309" s="21"/>
      <c r="AS309" s="24"/>
      <c r="AT309" s="24"/>
      <c r="AV309" s="24"/>
    </row>
    <row r="310" ht="15.75" customHeight="1">
      <c r="F310" s="19"/>
      <c r="G310" s="20"/>
      <c r="M310" s="21"/>
      <c r="O310" s="19"/>
      <c r="R310" s="21"/>
      <c r="T310" s="19"/>
      <c r="U310" s="19"/>
      <c r="Y310" s="22"/>
      <c r="AA310" s="19"/>
      <c r="AF310" s="24"/>
      <c r="AK310" s="21"/>
      <c r="AP310" s="21"/>
      <c r="AS310" s="24"/>
      <c r="AT310" s="24"/>
      <c r="AV310" s="24"/>
    </row>
    <row r="311" ht="15.75" customHeight="1">
      <c r="F311" s="19"/>
      <c r="G311" s="20"/>
      <c r="M311" s="21"/>
      <c r="O311" s="19"/>
      <c r="R311" s="21"/>
      <c r="T311" s="19"/>
      <c r="U311" s="19"/>
      <c r="Y311" s="22"/>
      <c r="AA311" s="19"/>
      <c r="AF311" s="24"/>
      <c r="AK311" s="21"/>
      <c r="AP311" s="21"/>
      <c r="AS311" s="24"/>
      <c r="AT311" s="24"/>
      <c r="AV311" s="24"/>
    </row>
    <row r="312" ht="15.75" customHeight="1">
      <c r="F312" s="19"/>
      <c r="G312" s="20"/>
      <c r="M312" s="21"/>
      <c r="O312" s="19"/>
      <c r="R312" s="21"/>
      <c r="T312" s="19"/>
      <c r="U312" s="19"/>
      <c r="Y312" s="22"/>
      <c r="AA312" s="19"/>
      <c r="AF312" s="24"/>
      <c r="AK312" s="21"/>
      <c r="AP312" s="21"/>
      <c r="AS312" s="24"/>
      <c r="AT312" s="24"/>
      <c r="AV312" s="24"/>
    </row>
    <row r="313" ht="15.75" customHeight="1">
      <c r="F313" s="19"/>
      <c r="G313" s="20"/>
      <c r="M313" s="21"/>
      <c r="O313" s="19"/>
      <c r="R313" s="21"/>
      <c r="T313" s="19"/>
      <c r="U313" s="19"/>
      <c r="Y313" s="22"/>
      <c r="AA313" s="19"/>
      <c r="AF313" s="24"/>
      <c r="AK313" s="21"/>
      <c r="AP313" s="21"/>
      <c r="AS313" s="24"/>
      <c r="AT313" s="24"/>
      <c r="AV313" s="24"/>
    </row>
    <row r="314" ht="15.75" customHeight="1">
      <c r="F314" s="19"/>
      <c r="G314" s="20"/>
      <c r="M314" s="21"/>
      <c r="O314" s="19"/>
      <c r="R314" s="21"/>
      <c r="T314" s="19"/>
      <c r="U314" s="19"/>
      <c r="Y314" s="22"/>
      <c r="AA314" s="19"/>
      <c r="AF314" s="24"/>
      <c r="AK314" s="21"/>
      <c r="AP314" s="21"/>
      <c r="AS314" s="24"/>
      <c r="AT314" s="24"/>
      <c r="AV314" s="24"/>
    </row>
    <row r="315" ht="15.75" customHeight="1">
      <c r="F315" s="19"/>
      <c r="G315" s="20"/>
      <c r="M315" s="21"/>
      <c r="O315" s="19"/>
      <c r="R315" s="21"/>
      <c r="T315" s="19"/>
      <c r="U315" s="19"/>
      <c r="Y315" s="22"/>
      <c r="AA315" s="19"/>
      <c r="AF315" s="24"/>
      <c r="AK315" s="21"/>
      <c r="AP315" s="21"/>
      <c r="AS315" s="24"/>
      <c r="AT315" s="24"/>
      <c r="AV315" s="24"/>
    </row>
    <row r="316" ht="15.75" customHeight="1">
      <c r="F316" s="19"/>
      <c r="G316" s="20"/>
      <c r="M316" s="21"/>
      <c r="O316" s="19"/>
      <c r="R316" s="21"/>
      <c r="T316" s="19"/>
      <c r="U316" s="19"/>
      <c r="Y316" s="22"/>
      <c r="AA316" s="19"/>
      <c r="AF316" s="24"/>
      <c r="AK316" s="21"/>
      <c r="AP316" s="21"/>
      <c r="AS316" s="24"/>
      <c r="AT316" s="24"/>
      <c r="AV316" s="24"/>
    </row>
    <row r="317" ht="15.75" customHeight="1">
      <c r="F317" s="19"/>
      <c r="G317" s="20"/>
      <c r="M317" s="21"/>
      <c r="O317" s="19"/>
      <c r="R317" s="21"/>
      <c r="T317" s="19"/>
      <c r="U317" s="19"/>
      <c r="Y317" s="22"/>
      <c r="AA317" s="19"/>
      <c r="AF317" s="24"/>
      <c r="AK317" s="21"/>
      <c r="AP317" s="21"/>
      <c r="AS317" s="24"/>
      <c r="AT317" s="24"/>
      <c r="AV317" s="24"/>
    </row>
    <row r="318" ht="15.75" customHeight="1">
      <c r="F318" s="19"/>
      <c r="G318" s="20"/>
      <c r="M318" s="21"/>
      <c r="O318" s="19"/>
      <c r="R318" s="21"/>
      <c r="T318" s="19"/>
      <c r="U318" s="19"/>
      <c r="Y318" s="22"/>
      <c r="AA318" s="19"/>
      <c r="AF318" s="24"/>
      <c r="AK318" s="21"/>
      <c r="AP318" s="21"/>
      <c r="AS318" s="24"/>
      <c r="AT318" s="24"/>
      <c r="AV318" s="24"/>
    </row>
    <row r="319" ht="15.75" customHeight="1">
      <c r="F319" s="19"/>
      <c r="G319" s="20"/>
      <c r="M319" s="21"/>
      <c r="O319" s="19"/>
      <c r="R319" s="21"/>
      <c r="T319" s="19"/>
      <c r="U319" s="19"/>
      <c r="Y319" s="22"/>
      <c r="AA319" s="19"/>
      <c r="AF319" s="24"/>
      <c r="AK319" s="21"/>
      <c r="AP319" s="21"/>
      <c r="AS319" s="24"/>
      <c r="AT319" s="24"/>
      <c r="AV319" s="24"/>
    </row>
    <row r="320" ht="15.75" customHeight="1">
      <c r="F320" s="19"/>
      <c r="G320" s="20"/>
      <c r="M320" s="21"/>
      <c r="O320" s="19"/>
      <c r="R320" s="21"/>
      <c r="T320" s="19"/>
      <c r="U320" s="19"/>
      <c r="Y320" s="22"/>
      <c r="AA320" s="19"/>
      <c r="AF320" s="24"/>
      <c r="AK320" s="21"/>
      <c r="AP320" s="21"/>
      <c r="AS320" s="24"/>
      <c r="AT320" s="24"/>
      <c r="AV320" s="24"/>
    </row>
    <row r="321" ht="15.75" customHeight="1">
      <c r="F321" s="19"/>
      <c r="G321" s="20"/>
      <c r="M321" s="21"/>
      <c r="O321" s="19"/>
      <c r="R321" s="21"/>
      <c r="T321" s="19"/>
      <c r="U321" s="19"/>
      <c r="Y321" s="22"/>
      <c r="AA321" s="19"/>
      <c r="AF321" s="24"/>
      <c r="AK321" s="21"/>
      <c r="AP321" s="21"/>
      <c r="AS321" s="24"/>
      <c r="AT321" s="24"/>
      <c r="AV321" s="24"/>
    </row>
    <row r="322" ht="15.75" customHeight="1">
      <c r="F322" s="19"/>
      <c r="G322" s="20"/>
      <c r="M322" s="21"/>
      <c r="O322" s="19"/>
      <c r="R322" s="21"/>
      <c r="T322" s="19"/>
      <c r="U322" s="19"/>
      <c r="Y322" s="22"/>
      <c r="AA322" s="19"/>
      <c r="AF322" s="24"/>
      <c r="AK322" s="21"/>
      <c r="AP322" s="21"/>
      <c r="AS322" s="24"/>
      <c r="AT322" s="24"/>
      <c r="AV322" s="24"/>
    </row>
    <row r="323" ht="15.75" customHeight="1">
      <c r="F323" s="19"/>
      <c r="G323" s="20"/>
      <c r="M323" s="21"/>
      <c r="O323" s="19"/>
      <c r="R323" s="21"/>
      <c r="T323" s="19"/>
      <c r="U323" s="19"/>
      <c r="Y323" s="22"/>
      <c r="AA323" s="19"/>
      <c r="AF323" s="24"/>
      <c r="AK323" s="21"/>
      <c r="AP323" s="21"/>
      <c r="AS323" s="24"/>
      <c r="AT323" s="24"/>
      <c r="AV323" s="24"/>
    </row>
    <row r="324" ht="15.75" customHeight="1">
      <c r="F324" s="19"/>
      <c r="G324" s="20"/>
      <c r="M324" s="21"/>
      <c r="O324" s="19"/>
      <c r="R324" s="21"/>
      <c r="T324" s="19"/>
      <c r="U324" s="19"/>
      <c r="Y324" s="22"/>
      <c r="AA324" s="19"/>
      <c r="AF324" s="24"/>
      <c r="AK324" s="21"/>
      <c r="AP324" s="21"/>
      <c r="AS324" s="24"/>
      <c r="AT324" s="24"/>
      <c r="AV324" s="24"/>
    </row>
    <row r="325" ht="15.75" customHeight="1">
      <c r="F325" s="19"/>
      <c r="G325" s="20"/>
      <c r="M325" s="21"/>
      <c r="O325" s="19"/>
      <c r="R325" s="21"/>
      <c r="T325" s="19"/>
      <c r="U325" s="19"/>
      <c r="Y325" s="22"/>
      <c r="AA325" s="19"/>
      <c r="AF325" s="24"/>
      <c r="AK325" s="21"/>
      <c r="AP325" s="21"/>
      <c r="AS325" s="24"/>
      <c r="AT325" s="24"/>
      <c r="AV325" s="24"/>
    </row>
    <row r="326" ht="15.75" customHeight="1">
      <c r="F326" s="19"/>
      <c r="G326" s="20"/>
      <c r="M326" s="21"/>
      <c r="O326" s="19"/>
      <c r="R326" s="21"/>
      <c r="T326" s="19"/>
      <c r="U326" s="19"/>
      <c r="Y326" s="22"/>
      <c r="AA326" s="19"/>
      <c r="AF326" s="24"/>
      <c r="AK326" s="21"/>
      <c r="AP326" s="21"/>
      <c r="AS326" s="24"/>
      <c r="AT326" s="24"/>
      <c r="AV326" s="24"/>
    </row>
    <row r="327" ht="15.75" customHeight="1">
      <c r="F327" s="19"/>
      <c r="G327" s="20"/>
      <c r="M327" s="21"/>
      <c r="O327" s="19"/>
      <c r="R327" s="21"/>
      <c r="T327" s="19"/>
      <c r="U327" s="19"/>
      <c r="Y327" s="22"/>
      <c r="AA327" s="19"/>
      <c r="AF327" s="24"/>
      <c r="AK327" s="21"/>
      <c r="AP327" s="21"/>
      <c r="AS327" s="24"/>
      <c r="AT327" s="24"/>
      <c r="AV327" s="24"/>
    </row>
    <row r="328" ht="15.75" customHeight="1">
      <c r="F328" s="19"/>
      <c r="G328" s="20"/>
      <c r="M328" s="21"/>
      <c r="O328" s="19"/>
      <c r="R328" s="21"/>
      <c r="T328" s="19"/>
      <c r="U328" s="19"/>
      <c r="Y328" s="22"/>
      <c r="AA328" s="19"/>
      <c r="AF328" s="24"/>
      <c r="AK328" s="21"/>
      <c r="AP328" s="21"/>
      <c r="AS328" s="24"/>
      <c r="AT328" s="24"/>
      <c r="AV328" s="24"/>
    </row>
    <row r="329" ht="15.75" customHeight="1">
      <c r="F329" s="19"/>
      <c r="G329" s="20"/>
      <c r="M329" s="21"/>
      <c r="O329" s="19"/>
      <c r="R329" s="21"/>
      <c r="T329" s="19"/>
      <c r="U329" s="19"/>
      <c r="Y329" s="22"/>
      <c r="AA329" s="19"/>
      <c r="AF329" s="24"/>
      <c r="AK329" s="21"/>
      <c r="AP329" s="21"/>
      <c r="AS329" s="24"/>
      <c r="AT329" s="24"/>
      <c r="AV329" s="24"/>
    </row>
    <row r="330" ht="15.75" customHeight="1">
      <c r="F330" s="19"/>
      <c r="G330" s="20"/>
      <c r="M330" s="21"/>
      <c r="O330" s="19"/>
      <c r="R330" s="21"/>
      <c r="T330" s="19"/>
      <c r="U330" s="19"/>
      <c r="Y330" s="22"/>
      <c r="AA330" s="19"/>
      <c r="AF330" s="24"/>
      <c r="AK330" s="21"/>
      <c r="AP330" s="21"/>
      <c r="AS330" s="24"/>
      <c r="AT330" s="24"/>
      <c r="AV330" s="24"/>
    </row>
    <row r="331" ht="15.75" customHeight="1">
      <c r="F331" s="19"/>
      <c r="G331" s="20"/>
      <c r="M331" s="21"/>
      <c r="O331" s="19"/>
      <c r="R331" s="21"/>
      <c r="T331" s="19"/>
      <c r="U331" s="19"/>
      <c r="Y331" s="22"/>
      <c r="AA331" s="19"/>
      <c r="AF331" s="24"/>
      <c r="AK331" s="21"/>
      <c r="AP331" s="21"/>
      <c r="AS331" s="24"/>
      <c r="AT331" s="24"/>
      <c r="AV331" s="24"/>
    </row>
    <row r="332" ht="15.75" customHeight="1">
      <c r="F332" s="19"/>
      <c r="G332" s="20"/>
      <c r="M332" s="21"/>
      <c r="O332" s="19"/>
      <c r="R332" s="21"/>
      <c r="T332" s="19"/>
      <c r="U332" s="19"/>
      <c r="Y332" s="22"/>
      <c r="AA332" s="19"/>
      <c r="AF332" s="24"/>
      <c r="AK332" s="21"/>
      <c r="AP332" s="21"/>
      <c r="AS332" s="24"/>
      <c r="AT332" s="24"/>
      <c r="AV332" s="24"/>
    </row>
    <row r="333" ht="15.75" customHeight="1">
      <c r="F333" s="19"/>
      <c r="G333" s="20"/>
      <c r="M333" s="21"/>
      <c r="O333" s="19"/>
      <c r="R333" s="21"/>
      <c r="T333" s="19"/>
      <c r="U333" s="19"/>
      <c r="Y333" s="22"/>
      <c r="AA333" s="19"/>
      <c r="AF333" s="24"/>
      <c r="AK333" s="21"/>
      <c r="AP333" s="21"/>
      <c r="AS333" s="24"/>
      <c r="AT333" s="24"/>
      <c r="AV333" s="24"/>
    </row>
    <row r="334" ht="15.75" customHeight="1">
      <c r="F334" s="19"/>
      <c r="G334" s="20"/>
      <c r="M334" s="21"/>
      <c r="O334" s="19"/>
      <c r="R334" s="21"/>
      <c r="T334" s="19"/>
      <c r="U334" s="19"/>
      <c r="Y334" s="22"/>
      <c r="AA334" s="19"/>
      <c r="AF334" s="24"/>
      <c r="AK334" s="21"/>
      <c r="AP334" s="21"/>
      <c r="AS334" s="24"/>
      <c r="AT334" s="24"/>
      <c r="AV334" s="24"/>
    </row>
    <row r="335" ht="15.75" customHeight="1">
      <c r="F335" s="19"/>
      <c r="G335" s="20"/>
      <c r="M335" s="21"/>
      <c r="O335" s="19"/>
      <c r="R335" s="21"/>
      <c r="T335" s="19"/>
      <c r="U335" s="19"/>
      <c r="Y335" s="22"/>
      <c r="AA335" s="19"/>
      <c r="AF335" s="24"/>
      <c r="AK335" s="21"/>
      <c r="AP335" s="21"/>
      <c r="AS335" s="24"/>
      <c r="AT335" s="24"/>
      <c r="AV335" s="24"/>
    </row>
    <row r="336" ht="15.75" customHeight="1">
      <c r="F336" s="19"/>
      <c r="G336" s="20"/>
      <c r="M336" s="21"/>
      <c r="O336" s="19"/>
      <c r="R336" s="21"/>
      <c r="T336" s="19"/>
      <c r="U336" s="19"/>
      <c r="Y336" s="22"/>
      <c r="AA336" s="19"/>
      <c r="AF336" s="24"/>
      <c r="AK336" s="21"/>
      <c r="AP336" s="21"/>
      <c r="AS336" s="24"/>
      <c r="AT336" s="24"/>
      <c r="AV336" s="24"/>
    </row>
    <row r="337" ht="15.75" customHeight="1">
      <c r="F337" s="19"/>
      <c r="G337" s="20"/>
      <c r="M337" s="21"/>
      <c r="O337" s="19"/>
      <c r="R337" s="21"/>
      <c r="T337" s="19"/>
      <c r="U337" s="19"/>
      <c r="Y337" s="22"/>
      <c r="AA337" s="19"/>
      <c r="AF337" s="24"/>
      <c r="AK337" s="21"/>
      <c r="AP337" s="21"/>
      <c r="AS337" s="24"/>
      <c r="AT337" s="24"/>
      <c r="AV337" s="24"/>
    </row>
    <row r="338" ht="15.75" customHeight="1">
      <c r="F338" s="19"/>
      <c r="G338" s="20"/>
      <c r="M338" s="21"/>
      <c r="O338" s="19"/>
      <c r="R338" s="21"/>
      <c r="T338" s="19"/>
      <c r="U338" s="19"/>
      <c r="Y338" s="22"/>
      <c r="AA338" s="19"/>
      <c r="AF338" s="24"/>
      <c r="AK338" s="21"/>
      <c r="AP338" s="21"/>
      <c r="AS338" s="24"/>
      <c r="AT338" s="24"/>
      <c r="AV338" s="24"/>
    </row>
    <row r="339" ht="15.75" customHeight="1">
      <c r="F339" s="19"/>
      <c r="G339" s="20"/>
      <c r="M339" s="21"/>
      <c r="O339" s="19"/>
      <c r="R339" s="21"/>
      <c r="T339" s="19"/>
      <c r="U339" s="19"/>
      <c r="Y339" s="22"/>
      <c r="AA339" s="19"/>
      <c r="AF339" s="24"/>
      <c r="AK339" s="21"/>
      <c r="AP339" s="21"/>
      <c r="AS339" s="24"/>
      <c r="AT339" s="24"/>
      <c r="AV339" s="24"/>
    </row>
    <row r="340" ht="15.75" customHeight="1">
      <c r="F340" s="19"/>
      <c r="G340" s="20"/>
      <c r="M340" s="21"/>
      <c r="O340" s="19"/>
      <c r="R340" s="21"/>
      <c r="T340" s="19"/>
      <c r="U340" s="19"/>
      <c r="Y340" s="22"/>
      <c r="AA340" s="19"/>
      <c r="AF340" s="24"/>
      <c r="AK340" s="21"/>
      <c r="AP340" s="21"/>
      <c r="AS340" s="24"/>
      <c r="AT340" s="24"/>
      <c r="AV340" s="24"/>
    </row>
    <row r="341" ht="15.75" customHeight="1">
      <c r="F341" s="19"/>
      <c r="G341" s="20"/>
      <c r="M341" s="21"/>
      <c r="O341" s="19"/>
      <c r="R341" s="21"/>
      <c r="T341" s="19"/>
      <c r="U341" s="19"/>
      <c r="Y341" s="22"/>
      <c r="AA341" s="19"/>
      <c r="AF341" s="24"/>
      <c r="AK341" s="21"/>
      <c r="AP341" s="21"/>
      <c r="AS341" s="24"/>
      <c r="AT341" s="24"/>
      <c r="AV341" s="24"/>
    </row>
    <row r="342" ht="15.75" customHeight="1">
      <c r="F342" s="19"/>
      <c r="G342" s="20"/>
      <c r="M342" s="21"/>
      <c r="O342" s="19"/>
      <c r="R342" s="21"/>
      <c r="T342" s="19"/>
      <c r="U342" s="19"/>
      <c r="Y342" s="22"/>
      <c r="AA342" s="19"/>
      <c r="AF342" s="24"/>
      <c r="AK342" s="21"/>
      <c r="AP342" s="21"/>
      <c r="AS342" s="24"/>
      <c r="AT342" s="24"/>
      <c r="AV342" s="24"/>
    </row>
    <row r="343" ht="15.75" customHeight="1">
      <c r="F343" s="19"/>
      <c r="G343" s="20"/>
      <c r="M343" s="21"/>
      <c r="O343" s="19"/>
      <c r="R343" s="21"/>
      <c r="T343" s="19"/>
      <c r="U343" s="19"/>
      <c r="Y343" s="22"/>
      <c r="AA343" s="19"/>
      <c r="AF343" s="24"/>
      <c r="AK343" s="21"/>
      <c r="AP343" s="21"/>
      <c r="AS343" s="24"/>
      <c r="AT343" s="24"/>
      <c r="AV343" s="24"/>
    </row>
    <row r="344" ht="15.75" customHeight="1">
      <c r="F344" s="19"/>
      <c r="G344" s="20"/>
      <c r="M344" s="21"/>
      <c r="O344" s="19"/>
      <c r="R344" s="21"/>
      <c r="T344" s="19"/>
      <c r="U344" s="19"/>
      <c r="Y344" s="22"/>
      <c r="AA344" s="19"/>
      <c r="AF344" s="24"/>
      <c r="AK344" s="21"/>
      <c r="AP344" s="21"/>
      <c r="AS344" s="24"/>
      <c r="AT344" s="24"/>
      <c r="AV344" s="24"/>
    </row>
    <row r="345" ht="15.75" customHeight="1">
      <c r="F345" s="19"/>
      <c r="G345" s="20"/>
      <c r="M345" s="21"/>
      <c r="O345" s="19"/>
      <c r="R345" s="21"/>
      <c r="T345" s="19"/>
      <c r="U345" s="19"/>
      <c r="Y345" s="22"/>
      <c r="AA345" s="19"/>
      <c r="AF345" s="24"/>
      <c r="AK345" s="21"/>
      <c r="AP345" s="21"/>
      <c r="AS345" s="24"/>
      <c r="AT345" s="24"/>
      <c r="AV345" s="24"/>
    </row>
    <row r="346" ht="15.75" customHeight="1">
      <c r="F346" s="19"/>
      <c r="G346" s="20"/>
      <c r="M346" s="21"/>
      <c r="O346" s="19"/>
      <c r="R346" s="21"/>
      <c r="T346" s="19"/>
      <c r="U346" s="19"/>
      <c r="Y346" s="22"/>
      <c r="AA346" s="19"/>
      <c r="AF346" s="24"/>
      <c r="AK346" s="21"/>
      <c r="AP346" s="21"/>
      <c r="AS346" s="24"/>
      <c r="AT346" s="24"/>
      <c r="AV346" s="24"/>
    </row>
    <row r="347" ht="15.75" customHeight="1">
      <c r="F347" s="19"/>
      <c r="G347" s="20"/>
      <c r="M347" s="21"/>
      <c r="O347" s="19"/>
      <c r="R347" s="21"/>
      <c r="T347" s="19"/>
      <c r="U347" s="19"/>
      <c r="Y347" s="22"/>
      <c r="AA347" s="19"/>
      <c r="AF347" s="24"/>
      <c r="AK347" s="21"/>
      <c r="AP347" s="21"/>
      <c r="AS347" s="24"/>
      <c r="AT347" s="24"/>
      <c r="AV347" s="24"/>
    </row>
    <row r="348" ht="15.75" customHeight="1">
      <c r="F348" s="19"/>
      <c r="G348" s="20"/>
      <c r="M348" s="21"/>
      <c r="O348" s="19"/>
      <c r="R348" s="21"/>
      <c r="T348" s="19"/>
      <c r="U348" s="19"/>
      <c r="Y348" s="22"/>
      <c r="AA348" s="19"/>
      <c r="AF348" s="24"/>
      <c r="AK348" s="21"/>
      <c r="AP348" s="21"/>
      <c r="AS348" s="24"/>
      <c r="AT348" s="24"/>
      <c r="AV348" s="24"/>
    </row>
    <row r="349" ht="15.75" customHeight="1">
      <c r="F349" s="19"/>
      <c r="G349" s="20"/>
      <c r="M349" s="21"/>
      <c r="O349" s="19"/>
      <c r="R349" s="21"/>
      <c r="T349" s="19"/>
      <c r="U349" s="19"/>
      <c r="Y349" s="22"/>
      <c r="AA349" s="19"/>
      <c r="AF349" s="24"/>
      <c r="AK349" s="21"/>
      <c r="AP349" s="21"/>
      <c r="AS349" s="24"/>
      <c r="AT349" s="24"/>
      <c r="AV349" s="24"/>
    </row>
    <row r="350" ht="15.75" customHeight="1">
      <c r="F350" s="19"/>
      <c r="G350" s="20"/>
      <c r="M350" s="21"/>
      <c r="O350" s="19"/>
      <c r="R350" s="21"/>
      <c r="T350" s="19"/>
      <c r="U350" s="19"/>
      <c r="Y350" s="22"/>
      <c r="AA350" s="19"/>
      <c r="AF350" s="24"/>
      <c r="AK350" s="21"/>
      <c r="AP350" s="21"/>
      <c r="AS350" s="24"/>
      <c r="AT350" s="24"/>
      <c r="AV350" s="24"/>
    </row>
    <row r="351" ht="15.75" customHeight="1">
      <c r="F351" s="19"/>
      <c r="G351" s="20"/>
      <c r="M351" s="21"/>
      <c r="O351" s="19"/>
      <c r="R351" s="21"/>
      <c r="T351" s="19"/>
      <c r="U351" s="19"/>
      <c r="Y351" s="22"/>
      <c r="AA351" s="19"/>
      <c r="AF351" s="24"/>
      <c r="AK351" s="21"/>
      <c r="AP351" s="21"/>
      <c r="AS351" s="24"/>
      <c r="AT351" s="24"/>
      <c r="AV351" s="24"/>
    </row>
    <row r="352" ht="15.75" customHeight="1">
      <c r="F352" s="19"/>
      <c r="G352" s="20"/>
      <c r="M352" s="21"/>
      <c r="O352" s="19"/>
      <c r="R352" s="21"/>
      <c r="T352" s="19"/>
      <c r="U352" s="19"/>
      <c r="Y352" s="22"/>
      <c r="AA352" s="19"/>
      <c r="AF352" s="24"/>
      <c r="AK352" s="21"/>
      <c r="AP352" s="21"/>
      <c r="AS352" s="24"/>
      <c r="AT352" s="24"/>
      <c r="AV352" s="24"/>
    </row>
    <row r="353" ht="15.75" customHeight="1">
      <c r="F353" s="19"/>
      <c r="G353" s="20"/>
      <c r="M353" s="21"/>
      <c r="O353" s="19"/>
      <c r="R353" s="21"/>
      <c r="T353" s="19"/>
      <c r="U353" s="19"/>
      <c r="Y353" s="22"/>
      <c r="AA353" s="19"/>
      <c r="AF353" s="24"/>
      <c r="AK353" s="21"/>
      <c r="AP353" s="21"/>
      <c r="AS353" s="24"/>
      <c r="AT353" s="24"/>
      <c r="AV353" s="24"/>
    </row>
    <row r="354" ht="15.75" customHeight="1">
      <c r="F354" s="19"/>
      <c r="G354" s="20"/>
      <c r="M354" s="21"/>
      <c r="O354" s="19"/>
      <c r="R354" s="21"/>
      <c r="T354" s="19"/>
      <c r="U354" s="19"/>
      <c r="Y354" s="22"/>
      <c r="AA354" s="19"/>
      <c r="AF354" s="24"/>
      <c r="AK354" s="21"/>
      <c r="AP354" s="21"/>
      <c r="AS354" s="24"/>
      <c r="AT354" s="24"/>
      <c r="AV354" s="24"/>
    </row>
    <row r="355" ht="15.75" customHeight="1">
      <c r="F355" s="19"/>
      <c r="G355" s="20"/>
      <c r="M355" s="21"/>
      <c r="O355" s="19"/>
      <c r="R355" s="21"/>
      <c r="T355" s="19"/>
      <c r="U355" s="19"/>
      <c r="Y355" s="22"/>
      <c r="AA355" s="19"/>
      <c r="AF355" s="24"/>
      <c r="AK355" s="21"/>
      <c r="AP355" s="21"/>
      <c r="AS355" s="24"/>
      <c r="AT355" s="24"/>
      <c r="AV355" s="24"/>
    </row>
    <row r="356" ht="15.75" customHeight="1">
      <c r="F356" s="19"/>
      <c r="G356" s="20"/>
      <c r="M356" s="21"/>
      <c r="O356" s="19"/>
      <c r="R356" s="21"/>
      <c r="T356" s="19"/>
      <c r="U356" s="19"/>
      <c r="Y356" s="22"/>
      <c r="AA356" s="19"/>
      <c r="AF356" s="24"/>
      <c r="AK356" s="21"/>
      <c r="AP356" s="21"/>
      <c r="AS356" s="24"/>
      <c r="AT356" s="24"/>
      <c r="AV356" s="24"/>
    </row>
    <row r="357" ht="15.75" customHeight="1">
      <c r="F357" s="19"/>
      <c r="G357" s="20"/>
      <c r="M357" s="21"/>
      <c r="O357" s="19"/>
      <c r="R357" s="21"/>
      <c r="T357" s="19"/>
      <c r="U357" s="19"/>
      <c r="Y357" s="22"/>
      <c r="AA357" s="19"/>
      <c r="AF357" s="24"/>
      <c r="AK357" s="21"/>
      <c r="AP357" s="21"/>
      <c r="AS357" s="24"/>
      <c r="AT357" s="24"/>
      <c r="AV357" s="24"/>
    </row>
    <row r="358" ht="15.75" customHeight="1">
      <c r="F358" s="19"/>
      <c r="G358" s="20"/>
      <c r="M358" s="21"/>
      <c r="O358" s="19"/>
      <c r="R358" s="21"/>
      <c r="T358" s="19"/>
      <c r="U358" s="19"/>
      <c r="Y358" s="22"/>
      <c r="AA358" s="19"/>
      <c r="AF358" s="24"/>
      <c r="AK358" s="21"/>
      <c r="AP358" s="21"/>
      <c r="AS358" s="24"/>
      <c r="AT358" s="24"/>
      <c r="AV358" s="24"/>
    </row>
    <row r="359" ht="15.75" customHeight="1">
      <c r="F359" s="19"/>
      <c r="G359" s="20"/>
      <c r="M359" s="21"/>
      <c r="O359" s="19"/>
      <c r="R359" s="21"/>
      <c r="T359" s="19"/>
      <c r="U359" s="19"/>
      <c r="Y359" s="22"/>
      <c r="AA359" s="19"/>
      <c r="AF359" s="24"/>
      <c r="AK359" s="21"/>
      <c r="AP359" s="21"/>
      <c r="AS359" s="24"/>
      <c r="AT359" s="24"/>
      <c r="AV359" s="24"/>
    </row>
    <row r="360" ht="15.75" customHeight="1">
      <c r="F360" s="19"/>
      <c r="G360" s="20"/>
      <c r="M360" s="21"/>
      <c r="O360" s="19"/>
      <c r="R360" s="21"/>
      <c r="T360" s="19"/>
      <c r="U360" s="19"/>
      <c r="Y360" s="22"/>
      <c r="AA360" s="19"/>
      <c r="AF360" s="24"/>
      <c r="AK360" s="21"/>
      <c r="AP360" s="21"/>
      <c r="AS360" s="24"/>
      <c r="AT360" s="24"/>
      <c r="AV360" s="24"/>
    </row>
    <row r="361" ht="15.75" customHeight="1">
      <c r="F361" s="19"/>
      <c r="G361" s="20"/>
      <c r="M361" s="21"/>
      <c r="O361" s="19"/>
      <c r="R361" s="21"/>
      <c r="T361" s="19"/>
      <c r="U361" s="19"/>
      <c r="Y361" s="22"/>
      <c r="AA361" s="19"/>
      <c r="AF361" s="24"/>
      <c r="AK361" s="21"/>
      <c r="AP361" s="21"/>
      <c r="AS361" s="24"/>
      <c r="AT361" s="24"/>
      <c r="AV361" s="24"/>
    </row>
    <row r="362" ht="15.75" customHeight="1">
      <c r="F362" s="19"/>
      <c r="G362" s="20"/>
      <c r="M362" s="21"/>
      <c r="O362" s="19"/>
      <c r="R362" s="21"/>
      <c r="T362" s="19"/>
      <c r="U362" s="19"/>
      <c r="Y362" s="22"/>
      <c r="AA362" s="19"/>
      <c r="AF362" s="24"/>
      <c r="AK362" s="21"/>
      <c r="AP362" s="21"/>
      <c r="AS362" s="24"/>
      <c r="AT362" s="24"/>
      <c r="AV362" s="24"/>
    </row>
    <row r="363" ht="15.75" customHeight="1">
      <c r="F363" s="19"/>
      <c r="G363" s="20"/>
      <c r="M363" s="21"/>
      <c r="O363" s="19"/>
      <c r="R363" s="21"/>
      <c r="T363" s="19"/>
      <c r="U363" s="19"/>
      <c r="Y363" s="22"/>
      <c r="AA363" s="19"/>
      <c r="AF363" s="24"/>
      <c r="AK363" s="21"/>
      <c r="AP363" s="21"/>
      <c r="AS363" s="24"/>
      <c r="AT363" s="24"/>
      <c r="AV363" s="24"/>
    </row>
    <row r="364" ht="15.75" customHeight="1">
      <c r="F364" s="19"/>
      <c r="G364" s="20"/>
      <c r="M364" s="21"/>
      <c r="O364" s="19"/>
      <c r="R364" s="21"/>
      <c r="T364" s="19"/>
      <c r="U364" s="19"/>
      <c r="Y364" s="22"/>
      <c r="AA364" s="19"/>
      <c r="AF364" s="24"/>
      <c r="AK364" s="21"/>
      <c r="AP364" s="21"/>
      <c r="AS364" s="24"/>
      <c r="AT364" s="24"/>
      <c r="AV364" s="24"/>
    </row>
    <row r="365" ht="15.75" customHeight="1">
      <c r="F365" s="19"/>
      <c r="G365" s="20"/>
      <c r="M365" s="21"/>
      <c r="O365" s="19"/>
      <c r="R365" s="21"/>
      <c r="T365" s="19"/>
      <c r="U365" s="19"/>
      <c r="Y365" s="22"/>
      <c r="AA365" s="19"/>
      <c r="AF365" s="24"/>
      <c r="AK365" s="21"/>
      <c r="AP365" s="21"/>
      <c r="AS365" s="24"/>
      <c r="AT365" s="24"/>
      <c r="AV365" s="24"/>
    </row>
    <row r="366" ht="15.75" customHeight="1">
      <c r="F366" s="19"/>
      <c r="G366" s="20"/>
      <c r="M366" s="21"/>
      <c r="O366" s="19"/>
      <c r="R366" s="21"/>
      <c r="T366" s="19"/>
      <c r="U366" s="19"/>
      <c r="Y366" s="22"/>
      <c r="AA366" s="19"/>
      <c r="AF366" s="24"/>
      <c r="AK366" s="21"/>
      <c r="AP366" s="21"/>
      <c r="AS366" s="24"/>
      <c r="AT366" s="24"/>
      <c r="AV366" s="24"/>
    </row>
    <row r="367" ht="15.75" customHeight="1">
      <c r="F367" s="19"/>
      <c r="G367" s="20"/>
      <c r="M367" s="21"/>
      <c r="O367" s="19"/>
      <c r="R367" s="21"/>
      <c r="T367" s="19"/>
      <c r="U367" s="19"/>
      <c r="Y367" s="22"/>
      <c r="AA367" s="19"/>
      <c r="AF367" s="24"/>
      <c r="AK367" s="21"/>
      <c r="AP367" s="21"/>
      <c r="AS367" s="24"/>
      <c r="AT367" s="24"/>
      <c r="AV367" s="24"/>
    </row>
    <row r="368" ht="15.75" customHeight="1">
      <c r="F368" s="19"/>
      <c r="G368" s="20"/>
      <c r="M368" s="21"/>
      <c r="O368" s="19"/>
      <c r="R368" s="21"/>
      <c r="T368" s="19"/>
      <c r="U368" s="19"/>
      <c r="Y368" s="22"/>
      <c r="AA368" s="19"/>
      <c r="AF368" s="24"/>
      <c r="AK368" s="21"/>
      <c r="AP368" s="21"/>
      <c r="AS368" s="24"/>
      <c r="AT368" s="24"/>
      <c r="AV368" s="24"/>
    </row>
    <row r="369" ht="15.75" customHeight="1">
      <c r="F369" s="19"/>
      <c r="G369" s="20"/>
      <c r="M369" s="21"/>
      <c r="O369" s="19"/>
      <c r="R369" s="21"/>
      <c r="T369" s="19"/>
      <c r="U369" s="19"/>
      <c r="Y369" s="22"/>
      <c r="AA369" s="19"/>
      <c r="AF369" s="24"/>
      <c r="AK369" s="21"/>
      <c r="AP369" s="21"/>
      <c r="AS369" s="24"/>
      <c r="AT369" s="24"/>
      <c r="AV369" s="24"/>
    </row>
    <row r="370" ht="15.75" customHeight="1">
      <c r="F370" s="19"/>
      <c r="G370" s="20"/>
      <c r="M370" s="21"/>
      <c r="O370" s="19"/>
      <c r="R370" s="21"/>
      <c r="T370" s="19"/>
      <c r="U370" s="19"/>
      <c r="Y370" s="22"/>
      <c r="AA370" s="19"/>
      <c r="AF370" s="24"/>
      <c r="AK370" s="21"/>
      <c r="AP370" s="21"/>
      <c r="AS370" s="24"/>
      <c r="AT370" s="24"/>
      <c r="AV370" s="24"/>
    </row>
    <row r="371" ht="15.75" customHeight="1">
      <c r="F371" s="19"/>
      <c r="G371" s="20"/>
      <c r="M371" s="21"/>
      <c r="O371" s="19"/>
      <c r="R371" s="21"/>
      <c r="T371" s="19"/>
      <c r="U371" s="19"/>
      <c r="Y371" s="22"/>
      <c r="AA371" s="19"/>
      <c r="AF371" s="24"/>
      <c r="AK371" s="21"/>
      <c r="AP371" s="21"/>
      <c r="AS371" s="24"/>
      <c r="AT371" s="24"/>
      <c r="AV371" s="24"/>
    </row>
    <row r="372" ht="15.75" customHeight="1">
      <c r="F372" s="19"/>
      <c r="G372" s="20"/>
      <c r="M372" s="21"/>
      <c r="O372" s="19"/>
      <c r="R372" s="21"/>
      <c r="T372" s="19"/>
      <c r="U372" s="19"/>
      <c r="Y372" s="22"/>
      <c r="AA372" s="19"/>
      <c r="AF372" s="24"/>
      <c r="AK372" s="21"/>
      <c r="AP372" s="21"/>
      <c r="AS372" s="24"/>
      <c r="AT372" s="24"/>
      <c r="AV372" s="24"/>
    </row>
    <row r="373" ht="15.75" customHeight="1">
      <c r="F373" s="19"/>
      <c r="G373" s="20"/>
      <c r="M373" s="21"/>
      <c r="O373" s="19"/>
      <c r="R373" s="21"/>
      <c r="T373" s="19"/>
      <c r="U373" s="19"/>
      <c r="Y373" s="22"/>
      <c r="AA373" s="19"/>
      <c r="AF373" s="24"/>
      <c r="AK373" s="21"/>
      <c r="AP373" s="21"/>
      <c r="AS373" s="24"/>
      <c r="AT373" s="24"/>
      <c r="AV373" s="24"/>
    </row>
    <row r="374" ht="15.75" customHeight="1">
      <c r="F374" s="19"/>
      <c r="G374" s="20"/>
      <c r="M374" s="21"/>
      <c r="O374" s="19"/>
      <c r="R374" s="21"/>
      <c r="T374" s="19"/>
      <c r="U374" s="19"/>
      <c r="Y374" s="22"/>
      <c r="AA374" s="19"/>
      <c r="AF374" s="24"/>
      <c r="AK374" s="21"/>
      <c r="AP374" s="21"/>
      <c r="AS374" s="24"/>
      <c r="AT374" s="24"/>
      <c r="AV374" s="24"/>
    </row>
    <row r="375" ht="15.75" customHeight="1">
      <c r="F375" s="19"/>
      <c r="G375" s="20"/>
      <c r="M375" s="21"/>
      <c r="O375" s="19"/>
      <c r="R375" s="21"/>
      <c r="T375" s="19"/>
      <c r="U375" s="19"/>
      <c r="Y375" s="22"/>
      <c r="AA375" s="19"/>
      <c r="AF375" s="24"/>
      <c r="AK375" s="21"/>
      <c r="AP375" s="21"/>
      <c r="AS375" s="24"/>
      <c r="AT375" s="24"/>
      <c r="AV375" s="24"/>
    </row>
    <row r="376" ht="15.75" customHeight="1">
      <c r="F376" s="19"/>
      <c r="G376" s="20"/>
      <c r="M376" s="21"/>
      <c r="O376" s="19"/>
      <c r="R376" s="21"/>
      <c r="T376" s="19"/>
      <c r="U376" s="19"/>
      <c r="Y376" s="22"/>
      <c r="AA376" s="19"/>
      <c r="AF376" s="24"/>
      <c r="AK376" s="21"/>
      <c r="AP376" s="21"/>
      <c r="AS376" s="24"/>
      <c r="AT376" s="24"/>
      <c r="AV376" s="24"/>
    </row>
    <row r="377" ht="15.75" customHeight="1">
      <c r="F377" s="19"/>
      <c r="G377" s="20"/>
      <c r="M377" s="21"/>
      <c r="O377" s="19"/>
      <c r="R377" s="21"/>
      <c r="T377" s="19"/>
      <c r="U377" s="19"/>
      <c r="Y377" s="22"/>
      <c r="AA377" s="19"/>
      <c r="AF377" s="24"/>
      <c r="AK377" s="21"/>
      <c r="AP377" s="21"/>
      <c r="AS377" s="24"/>
      <c r="AT377" s="24"/>
      <c r="AV377" s="24"/>
    </row>
    <row r="378" ht="15.75" customHeight="1">
      <c r="F378" s="19"/>
      <c r="G378" s="20"/>
      <c r="M378" s="21"/>
      <c r="O378" s="19"/>
      <c r="R378" s="21"/>
      <c r="T378" s="19"/>
      <c r="U378" s="19"/>
      <c r="Y378" s="22"/>
      <c r="AA378" s="19"/>
      <c r="AF378" s="24"/>
      <c r="AK378" s="21"/>
      <c r="AP378" s="21"/>
      <c r="AS378" s="24"/>
      <c r="AT378" s="24"/>
      <c r="AV378" s="24"/>
    </row>
    <row r="379" ht="15.75" customHeight="1">
      <c r="F379" s="19"/>
      <c r="G379" s="20"/>
      <c r="M379" s="21"/>
      <c r="O379" s="19"/>
      <c r="R379" s="21"/>
      <c r="T379" s="19"/>
      <c r="U379" s="19"/>
      <c r="Y379" s="22"/>
      <c r="AA379" s="19"/>
      <c r="AF379" s="24"/>
      <c r="AK379" s="21"/>
      <c r="AP379" s="21"/>
      <c r="AS379" s="24"/>
      <c r="AT379" s="24"/>
      <c r="AV379" s="24"/>
    </row>
    <row r="380" ht="15.75" customHeight="1">
      <c r="F380" s="19"/>
      <c r="G380" s="20"/>
      <c r="M380" s="21"/>
      <c r="O380" s="19"/>
      <c r="R380" s="21"/>
      <c r="T380" s="19"/>
      <c r="U380" s="19"/>
      <c r="Y380" s="22"/>
      <c r="AA380" s="19"/>
      <c r="AF380" s="24"/>
      <c r="AK380" s="21"/>
      <c r="AP380" s="21"/>
      <c r="AS380" s="24"/>
      <c r="AT380" s="24"/>
      <c r="AV380" s="24"/>
    </row>
    <row r="381" ht="15.75" customHeight="1">
      <c r="F381" s="19"/>
      <c r="G381" s="20"/>
      <c r="M381" s="21"/>
      <c r="O381" s="19"/>
      <c r="R381" s="21"/>
      <c r="T381" s="19"/>
      <c r="U381" s="19"/>
      <c r="Y381" s="22"/>
      <c r="AA381" s="19"/>
      <c r="AF381" s="24"/>
      <c r="AK381" s="21"/>
      <c r="AP381" s="21"/>
      <c r="AS381" s="24"/>
      <c r="AT381" s="24"/>
      <c r="AV381" s="24"/>
    </row>
    <row r="382" ht="15.75" customHeight="1">
      <c r="F382" s="19"/>
      <c r="G382" s="20"/>
      <c r="M382" s="21"/>
      <c r="O382" s="19"/>
      <c r="R382" s="21"/>
      <c r="T382" s="19"/>
      <c r="U382" s="19"/>
      <c r="Y382" s="22"/>
      <c r="AA382" s="19"/>
      <c r="AF382" s="24"/>
      <c r="AK382" s="21"/>
      <c r="AP382" s="21"/>
      <c r="AS382" s="24"/>
      <c r="AT382" s="24"/>
      <c r="AV382" s="24"/>
    </row>
    <row r="383" ht="15.75" customHeight="1">
      <c r="F383" s="19"/>
      <c r="G383" s="20"/>
      <c r="M383" s="21"/>
      <c r="O383" s="19"/>
      <c r="R383" s="21"/>
      <c r="T383" s="19"/>
      <c r="U383" s="19"/>
      <c r="Y383" s="22"/>
      <c r="AA383" s="19"/>
      <c r="AF383" s="24"/>
      <c r="AK383" s="21"/>
      <c r="AP383" s="21"/>
      <c r="AS383" s="24"/>
      <c r="AT383" s="24"/>
      <c r="AV383" s="24"/>
    </row>
    <row r="384" ht="15.75" customHeight="1">
      <c r="F384" s="19"/>
      <c r="G384" s="20"/>
      <c r="M384" s="21"/>
      <c r="O384" s="19"/>
      <c r="R384" s="21"/>
      <c r="T384" s="19"/>
      <c r="U384" s="19"/>
      <c r="Y384" s="22"/>
      <c r="AA384" s="19"/>
      <c r="AF384" s="24"/>
      <c r="AK384" s="21"/>
      <c r="AP384" s="21"/>
      <c r="AS384" s="24"/>
      <c r="AT384" s="24"/>
      <c r="AV384" s="24"/>
    </row>
    <row r="385" ht="15.75" customHeight="1">
      <c r="F385" s="19"/>
      <c r="G385" s="20"/>
      <c r="M385" s="21"/>
      <c r="O385" s="19"/>
      <c r="R385" s="21"/>
      <c r="T385" s="19"/>
      <c r="U385" s="19"/>
      <c r="Y385" s="22"/>
      <c r="AA385" s="19"/>
      <c r="AF385" s="24"/>
      <c r="AK385" s="21"/>
      <c r="AP385" s="21"/>
      <c r="AS385" s="24"/>
      <c r="AT385" s="24"/>
      <c r="AV385" s="24"/>
    </row>
    <row r="386" ht="15.75" customHeight="1">
      <c r="F386" s="19"/>
      <c r="G386" s="20"/>
      <c r="M386" s="21"/>
      <c r="O386" s="19"/>
      <c r="R386" s="21"/>
      <c r="T386" s="19"/>
      <c r="U386" s="19"/>
      <c r="Y386" s="22"/>
      <c r="AA386" s="19"/>
      <c r="AF386" s="24"/>
      <c r="AK386" s="21"/>
      <c r="AP386" s="21"/>
      <c r="AS386" s="24"/>
      <c r="AT386" s="24"/>
      <c r="AV386" s="24"/>
    </row>
    <row r="387" ht="15.75" customHeight="1">
      <c r="F387" s="19"/>
      <c r="G387" s="20"/>
      <c r="M387" s="21"/>
      <c r="O387" s="19"/>
      <c r="R387" s="21"/>
      <c r="T387" s="19"/>
      <c r="U387" s="19"/>
      <c r="Y387" s="22"/>
      <c r="AA387" s="19"/>
      <c r="AF387" s="24"/>
      <c r="AK387" s="21"/>
      <c r="AP387" s="21"/>
      <c r="AS387" s="24"/>
      <c r="AT387" s="24"/>
      <c r="AV387" s="24"/>
    </row>
    <row r="388" ht="15.75" customHeight="1">
      <c r="F388" s="19"/>
      <c r="G388" s="20"/>
      <c r="M388" s="21"/>
      <c r="O388" s="19"/>
      <c r="R388" s="21"/>
      <c r="T388" s="19"/>
      <c r="U388" s="19"/>
      <c r="Y388" s="22"/>
      <c r="AA388" s="19"/>
      <c r="AF388" s="24"/>
      <c r="AK388" s="21"/>
      <c r="AP388" s="21"/>
      <c r="AS388" s="24"/>
      <c r="AT388" s="24"/>
      <c r="AV388" s="24"/>
    </row>
    <row r="389" ht="15.75" customHeight="1">
      <c r="F389" s="19"/>
      <c r="G389" s="20"/>
      <c r="M389" s="21"/>
      <c r="O389" s="19"/>
      <c r="R389" s="21"/>
      <c r="T389" s="19"/>
      <c r="U389" s="19"/>
      <c r="Y389" s="22"/>
      <c r="AA389" s="19"/>
      <c r="AF389" s="24"/>
      <c r="AK389" s="21"/>
      <c r="AP389" s="21"/>
      <c r="AS389" s="24"/>
      <c r="AT389" s="24"/>
      <c r="AV389" s="24"/>
    </row>
    <row r="390" ht="15.75" customHeight="1">
      <c r="F390" s="19"/>
      <c r="G390" s="20"/>
      <c r="M390" s="21"/>
      <c r="O390" s="19"/>
      <c r="R390" s="21"/>
      <c r="T390" s="19"/>
      <c r="U390" s="19"/>
      <c r="Y390" s="22"/>
      <c r="AA390" s="19"/>
      <c r="AF390" s="24"/>
      <c r="AK390" s="21"/>
      <c r="AP390" s="21"/>
      <c r="AS390" s="24"/>
      <c r="AT390" s="24"/>
      <c r="AV390" s="24"/>
    </row>
    <row r="391" ht="15.75" customHeight="1">
      <c r="F391" s="19"/>
      <c r="G391" s="20"/>
      <c r="M391" s="21"/>
      <c r="O391" s="19"/>
      <c r="R391" s="21"/>
      <c r="T391" s="19"/>
      <c r="U391" s="19"/>
      <c r="Y391" s="22"/>
      <c r="AA391" s="19"/>
      <c r="AF391" s="24"/>
      <c r="AK391" s="21"/>
      <c r="AP391" s="21"/>
      <c r="AS391" s="24"/>
      <c r="AT391" s="24"/>
      <c r="AV391" s="24"/>
    </row>
    <row r="392" ht="15.75" customHeight="1">
      <c r="F392" s="19"/>
      <c r="G392" s="20"/>
      <c r="M392" s="21"/>
      <c r="O392" s="19"/>
      <c r="R392" s="21"/>
      <c r="T392" s="19"/>
      <c r="U392" s="19"/>
      <c r="Y392" s="22"/>
      <c r="AA392" s="19"/>
      <c r="AF392" s="24"/>
      <c r="AK392" s="21"/>
      <c r="AP392" s="21"/>
      <c r="AS392" s="24"/>
      <c r="AT392" s="24"/>
      <c r="AV392" s="24"/>
    </row>
    <row r="393" ht="15.75" customHeight="1">
      <c r="F393" s="19"/>
      <c r="G393" s="20"/>
      <c r="M393" s="21"/>
      <c r="O393" s="19"/>
      <c r="R393" s="21"/>
      <c r="T393" s="19"/>
      <c r="U393" s="19"/>
      <c r="Y393" s="22"/>
      <c r="AA393" s="19"/>
      <c r="AF393" s="24"/>
      <c r="AK393" s="21"/>
      <c r="AP393" s="21"/>
      <c r="AS393" s="24"/>
      <c r="AT393" s="24"/>
      <c r="AV393" s="24"/>
    </row>
    <row r="394" ht="15.75" customHeight="1">
      <c r="F394" s="19"/>
      <c r="G394" s="20"/>
      <c r="M394" s="21"/>
      <c r="O394" s="19"/>
      <c r="R394" s="21"/>
      <c r="T394" s="19"/>
      <c r="U394" s="19"/>
      <c r="Y394" s="22"/>
      <c r="AA394" s="19"/>
      <c r="AF394" s="24"/>
      <c r="AK394" s="21"/>
      <c r="AP394" s="21"/>
      <c r="AS394" s="24"/>
      <c r="AT394" s="24"/>
      <c r="AV394" s="24"/>
    </row>
    <row r="395" ht="15.75" customHeight="1">
      <c r="F395" s="19"/>
      <c r="G395" s="20"/>
      <c r="M395" s="21"/>
      <c r="O395" s="19"/>
      <c r="R395" s="21"/>
      <c r="T395" s="19"/>
      <c r="U395" s="19"/>
      <c r="Y395" s="22"/>
      <c r="AA395" s="19"/>
      <c r="AF395" s="24"/>
      <c r="AK395" s="21"/>
      <c r="AP395" s="21"/>
      <c r="AS395" s="24"/>
      <c r="AT395" s="24"/>
      <c r="AV395" s="24"/>
    </row>
    <row r="396" ht="15.75" customHeight="1">
      <c r="F396" s="19"/>
      <c r="G396" s="20"/>
      <c r="M396" s="21"/>
      <c r="O396" s="19"/>
      <c r="R396" s="21"/>
      <c r="T396" s="19"/>
      <c r="U396" s="19"/>
      <c r="Y396" s="22"/>
      <c r="AA396" s="19"/>
      <c r="AF396" s="24"/>
      <c r="AK396" s="21"/>
      <c r="AP396" s="21"/>
      <c r="AS396" s="24"/>
      <c r="AT396" s="24"/>
      <c r="AV396" s="24"/>
    </row>
    <row r="397" ht="15.75" customHeight="1">
      <c r="F397" s="19"/>
      <c r="G397" s="20"/>
      <c r="M397" s="21"/>
      <c r="O397" s="19"/>
      <c r="R397" s="21"/>
      <c r="T397" s="19"/>
      <c r="U397" s="19"/>
      <c r="Y397" s="22"/>
      <c r="AA397" s="19"/>
      <c r="AF397" s="24"/>
      <c r="AK397" s="21"/>
      <c r="AP397" s="21"/>
      <c r="AS397" s="24"/>
      <c r="AT397" s="24"/>
      <c r="AV397" s="24"/>
    </row>
    <row r="398" ht="15.75" customHeight="1">
      <c r="F398" s="19"/>
      <c r="G398" s="20"/>
      <c r="M398" s="21"/>
      <c r="O398" s="19"/>
      <c r="R398" s="21"/>
      <c r="T398" s="19"/>
      <c r="U398" s="19"/>
      <c r="Y398" s="22"/>
      <c r="AA398" s="19"/>
      <c r="AF398" s="24"/>
      <c r="AK398" s="21"/>
      <c r="AP398" s="21"/>
      <c r="AS398" s="24"/>
      <c r="AT398" s="24"/>
      <c r="AV398" s="24"/>
    </row>
    <row r="399" ht="15.75" customHeight="1">
      <c r="F399" s="19"/>
      <c r="G399" s="20"/>
      <c r="M399" s="21"/>
      <c r="O399" s="19"/>
      <c r="R399" s="21"/>
      <c r="T399" s="19"/>
      <c r="U399" s="19"/>
      <c r="Y399" s="22"/>
      <c r="AA399" s="19"/>
      <c r="AF399" s="24"/>
      <c r="AK399" s="21"/>
      <c r="AP399" s="21"/>
      <c r="AS399" s="24"/>
      <c r="AT399" s="24"/>
      <c r="AV399" s="24"/>
    </row>
    <row r="400" ht="15.75" customHeight="1">
      <c r="F400" s="19"/>
      <c r="G400" s="20"/>
      <c r="M400" s="21"/>
      <c r="O400" s="19"/>
      <c r="R400" s="21"/>
      <c r="T400" s="19"/>
      <c r="U400" s="19"/>
      <c r="Y400" s="22"/>
      <c r="AA400" s="19"/>
      <c r="AF400" s="24"/>
      <c r="AK400" s="21"/>
      <c r="AP400" s="21"/>
      <c r="AS400" s="24"/>
      <c r="AT400" s="24"/>
      <c r="AV400" s="24"/>
    </row>
    <row r="401" ht="15.75" customHeight="1">
      <c r="F401" s="19"/>
      <c r="G401" s="20"/>
      <c r="M401" s="21"/>
      <c r="O401" s="19"/>
      <c r="R401" s="21"/>
      <c r="T401" s="19"/>
      <c r="U401" s="19"/>
      <c r="Y401" s="22"/>
      <c r="AA401" s="19"/>
      <c r="AF401" s="24"/>
      <c r="AK401" s="21"/>
      <c r="AP401" s="21"/>
      <c r="AS401" s="24"/>
      <c r="AT401" s="24"/>
      <c r="AV401" s="24"/>
    </row>
    <row r="402" ht="15.75" customHeight="1">
      <c r="F402" s="19"/>
      <c r="G402" s="20"/>
      <c r="M402" s="21"/>
      <c r="O402" s="19"/>
      <c r="R402" s="21"/>
      <c r="T402" s="19"/>
      <c r="U402" s="19"/>
      <c r="Y402" s="22"/>
      <c r="AA402" s="19"/>
      <c r="AF402" s="24"/>
      <c r="AK402" s="21"/>
      <c r="AP402" s="21"/>
      <c r="AS402" s="24"/>
      <c r="AT402" s="24"/>
      <c r="AV402" s="24"/>
    </row>
    <row r="403" ht="15.75" customHeight="1">
      <c r="F403" s="19"/>
      <c r="G403" s="20"/>
      <c r="M403" s="21"/>
      <c r="O403" s="19"/>
      <c r="R403" s="21"/>
      <c r="T403" s="19"/>
      <c r="U403" s="19"/>
      <c r="Y403" s="22"/>
      <c r="AA403" s="19"/>
      <c r="AF403" s="24"/>
      <c r="AK403" s="21"/>
      <c r="AP403" s="21"/>
      <c r="AS403" s="24"/>
      <c r="AT403" s="24"/>
      <c r="AV403" s="24"/>
    </row>
    <row r="404" ht="15.75" customHeight="1">
      <c r="F404" s="19"/>
      <c r="G404" s="20"/>
      <c r="M404" s="21"/>
      <c r="O404" s="19"/>
      <c r="R404" s="21"/>
      <c r="T404" s="19"/>
      <c r="U404" s="19"/>
      <c r="Y404" s="22"/>
      <c r="AA404" s="19"/>
      <c r="AF404" s="24"/>
      <c r="AK404" s="21"/>
      <c r="AP404" s="21"/>
      <c r="AS404" s="24"/>
      <c r="AT404" s="24"/>
      <c r="AV404" s="24"/>
    </row>
    <row r="405" ht="15.75" customHeight="1">
      <c r="F405" s="19"/>
      <c r="G405" s="20"/>
      <c r="M405" s="21"/>
      <c r="O405" s="19"/>
      <c r="R405" s="21"/>
      <c r="T405" s="19"/>
      <c r="U405" s="19"/>
      <c r="Y405" s="22"/>
      <c r="AA405" s="19"/>
      <c r="AF405" s="24"/>
      <c r="AK405" s="21"/>
      <c r="AP405" s="21"/>
      <c r="AS405" s="24"/>
      <c r="AT405" s="24"/>
      <c r="AV405" s="24"/>
    </row>
    <row r="406" ht="15.75" customHeight="1">
      <c r="F406" s="19"/>
      <c r="G406" s="20"/>
      <c r="M406" s="21"/>
      <c r="O406" s="19"/>
      <c r="R406" s="21"/>
      <c r="T406" s="19"/>
      <c r="U406" s="19"/>
      <c r="Y406" s="22"/>
      <c r="AA406" s="19"/>
      <c r="AF406" s="24"/>
      <c r="AK406" s="21"/>
      <c r="AP406" s="21"/>
      <c r="AS406" s="24"/>
      <c r="AT406" s="24"/>
      <c r="AV406" s="24"/>
    </row>
    <row r="407" ht="15.75" customHeight="1">
      <c r="F407" s="19"/>
      <c r="G407" s="20"/>
      <c r="M407" s="21"/>
      <c r="O407" s="19"/>
      <c r="R407" s="21"/>
      <c r="T407" s="19"/>
      <c r="U407" s="19"/>
      <c r="Y407" s="22"/>
      <c r="AA407" s="19"/>
      <c r="AF407" s="24"/>
      <c r="AK407" s="21"/>
      <c r="AP407" s="21"/>
      <c r="AS407" s="24"/>
      <c r="AT407" s="24"/>
      <c r="AV407" s="24"/>
    </row>
    <row r="408" ht="15.75" customHeight="1">
      <c r="F408" s="19"/>
      <c r="G408" s="20"/>
      <c r="M408" s="21"/>
      <c r="O408" s="19"/>
      <c r="R408" s="21"/>
      <c r="T408" s="19"/>
      <c r="U408" s="19"/>
      <c r="Y408" s="22"/>
      <c r="AA408" s="19"/>
      <c r="AF408" s="24"/>
      <c r="AK408" s="21"/>
      <c r="AP408" s="21"/>
      <c r="AS408" s="24"/>
      <c r="AT408" s="24"/>
      <c r="AV408" s="24"/>
    </row>
    <row r="409" ht="15.75" customHeight="1">
      <c r="F409" s="19"/>
      <c r="G409" s="20"/>
      <c r="M409" s="21"/>
      <c r="O409" s="19"/>
      <c r="R409" s="21"/>
      <c r="T409" s="19"/>
      <c r="U409" s="19"/>
      <c r="Y409" s="22"/>
      <c r="AA409" s="19"/>
      <c r="AF409" s="24"/>
      <c r="AK409" s="21"/>
      <c r="AP409" s="21"/>
      <c r="AS409" s="24"/>
      <c r="AT409" s="24"/>
      <c r="AV409" s="24"/>
    </row>
    <row r="410" ht="15.75" customHeight="1">
      <c r="F410" s="19"/>
      <c r="G410" s="20"/>
      <c r="M410" s="21"/>
      <c r="O410" s="19"/>
      <c r="R410" s="21"/>
      <c r="T410" s="19"/>
      <c r="U410" s="19"/>
      <c r="Y410" s="22"/>
      <c r="AA410" s="19"/>
      <c r="AF410" s="24"/>
      <c r="AK410" s="21"/>
      <c r="AP410" s="21"/>
      <c r="AS410" s="24"/>
      <c r="AT410" s="24"/>
      <c r="AV410" s="24"/>
    </row>
    <row r="411" ht="15.75" customHeight="1">
      <c r="F411" s="19"/>
      <c r="G411" s="20"/>
      <c r="M411" s="21"/>
      <c r="O411" s="19"/>
      <c r="R411" s="21"/>
      <c r="T411" s="19"/>
      <c r="U411" s="19"/>
      <c r="Y411" s="22"/>
      <c r="AA411" s="19"/>
      <c r="AF411" s="24"/>
      <c r="AK411" s="21"/>
      <c r="AP411" s="21"/>
      <c r="AS411" s="24"/>
      <c r="AT411" s="24"/>
      <c r="AV411" s="24"/>
    </row>
    <row r="412" ht="15.75" customHeight="1">
      <c r="F412" s="19"/>
      <c r="G412" s="20"/>
      <c r="M412" s="21"/>
      <c r="O412" s="19"/>
      <c r="R412" s="21"/>
      <c r="T412" s="19"/>
      <c r="U412" s="19"/>
      <c r="Y412" s="22"/>
      <c r="AA412" s="19"/>
      <c r="AF412" s="24"/>
      <c r="AK412" s="21"/>
      <c r="AP412" s="21"/>
      <c r="AS412" s="24"/>
      <c r="AT412" s="24"/>
      <c r="AV412" s="24"/>
    </row>
    <row r="413" ht="15.75" customHeight="1">
      <c r="F413" s="19"/>
      <c r="G413" s="20"/>
      <c r="M413" s="21"/>
      <c r="O413" s="19"/>
      <c r="R413" s="21"/>
      <c r="T413" s="19"/>
      <c r="U413" s="19"/>
      <c r="Y413" s="22"/>
      <c r="AA413" s="19"/>
      <c r="AF413" s="24"/>
      <c r="AK413" s="21"/>
      <c r="AP413" s="21"/>
      <c r="AS413" s="24"/>
      <c r="AT413" s="24"/>
      <c r="AV413" s="24"/>
    </row>
    <row r="414" ht="15.75" customHeight="1">
      <c r="F414" s="19"/>
      <c r="G414" s="20"/>
      <c r="M414" s="21"/>
      <c r="O414" s="19"/>
      <c r="R414" s="21"/>
      <c r="T414" s="19"/>
      <c r="U414" s="19"/>
      <c r="Y414" s="22"/>
      <c r="AA414" s="19"/>
      <c r="AF414" s="24"/>
      <c r="AK414" s="21"/>
      <c r="AP414" s="21"/>
      <c r="AS414" s="24"/>
      <c r="AT414" s="24"/>
      <c r="AV414" s="24"/>
    </row>
    <row r="415" ht="15.75" customHeight="1">
      <c r="F415" s="19"/>
      <c r="G415" s="20"/>
      <c r="M415" s="21"/>
      <c r="O415" s="19"/>
      <c r="R415" s="21"/>
      <c r="T415" s="19"/>
      <c r="U415" s="19"/>
      <c r="Y415" s="22"/>
      <c r="AA415" s="19"/>
      <c r="AF415" s="24"/>
      <c r="AK415" s="21"/>
      <c r="AP415" s="21"/>
      <c r="AS415" s="24"/>
      <c r="AT415" s="24"/>
      <c r="AV415" s="24"/>
    </row>
    <row r="416" ht="15.75" customHeight="1">
      <c r="F416" s="19"/>
      <c r="G416" s="20"/>
      <c r="M416" s="21"/>
      <c r="O416" s="19"/>
      <c r="R416" s="21"/>
      <c r="T416" s="19"/>
      <c r="U416" s="19"/>
      <c r="Y416" s="22"/>
      <c r="AA416" s="19"/>
      <c r="AF416" s="24"/>
      <c r="AK416" s="21"/>
      <c r="AP416" s="21"/>
      <c r="AS416" s="24"/>
      <c r="AT416" s="24"/>
      <c r="AV416" s="24"/>
    </row>
    <row r="417" ht="15.75" customHeight="1">
      <c r="F417" s="19"/>
      <c r="G417" s="20"/>
      <c r="M417" s="21"/>
      <c r="O417" s="19"/>
      <c r="R417" s="21"/>
      <c r="T417" s="19"/>
      <c r="U417" s="19"/>
      <c r="Y417" s="22"/>
      <c r="AA417" s="19"/>
      <c r="AF417" s="24"/>
      <c r="AK417" s="21"/>
      <c r="AP417" s="21"/>
      <c r="AS417" s="24"/>
      <c r="AT417" s="24"/>
      <c r="AV417" s="24"/>
    </row>
    <row r="418" ht="15.75" customHeight="1">
      <c r="F418" s="19"/>
      <c r="G418" s="20"/>
      <c r="M418" s="21"/>
      <c r="O418" s="19"/>
      <c r="R418" s="21"/>
      <c r="T418" s="19"/>
      <c r="U418" s="19"/>
      <c r="Y418" s="22"/>
      <c r="AA418" s="19"/>
      <c r="AF418" s="24"/>
      <c r="AK418" s="21"/>
      <c r="AP418" s="21"/>
      <c r="AS418" s="24"/>
      <c r="AT418" s="24"/>
      <c r="AV418" s="24"/>
    </row>
    <row r="419" ht="15.75" customHeight="1">
      <c r="F419" s="19"/>
      <c r="G419" s="20"/>
      <c r="M419" s="21"/>
      <c r="O419" s="19"/>
      <c r="R419" s="21"/>
      <c r="T419" s="19"/>
      <c r="U419" s="19"/>
      <c r="Y419" s="22"/>
      <c r="AA419" s="19"/>
      <c r="AF419" s="24"/>
      <c r="AK419" s="21"/>
      <c r="AP419" s="21"/>
      <c r="AS419" s="24"/>
      <c r="AT419" s="24"/>
      <c r="AV419" s="24"/>
    </row>
    <row r="420" ht="15.75" customHeight="1">
      <c r="F420" s="19"/>
      <c r="G420" s="20"/>
      <c r="M420" s="21"/>
      <c r="O420" s="19"/>
      <c r="R420" s="21"/>
      <c r="T420" s="19"/>
      <c r="U420" s="19"/>
      <c r="Y420" s="22"/>
      <c r="AA420" s="19"/>
      <c r="AF420" s="24"/>
      <c r="AK420" s="21"/>
      <c r="AP420" s="21"/>
      <c r="AS420" s="24"/>
      <c r="AT420" s="24"/>
      <c r="AV420" s="24"/>
    </row>
    <row r="421" ht="15.75" customHeight="1">
      <c r="F421" s="19"/>
      <c r="G421" s="20"/>
      <c r="M421" s="21"/>
      <c r="O421" s="19"/>
      <c r="R421" s="21"/>
      <c r="T421" s="19"/>
      <c r="U421" s="19"/>
      <c r="Y421" s="22"/>
      <c r="AA421" s="19"/>
      <c r="AF421" s="24"/>
      <c r="AK421" s="21"/>
      <c r="AP421" s="21"/>
      <c r="AS421" s="24"/>
      <c r="AT421" s="24"/>
      <c r="AV421" s="24"/>
    </row>
    <row r="422" ht="15.75" customHeight="1">
      <c r="F422" s="19"/>
      <c r="G422" s="20"/>
      <c r="M422" s="21"/>
      <c r="O422" s="19"/>
      <c r="R422" s="21"/>
      <c r="T422" s="19"/>
      <c r="U422" s="19"/>
      <c r="Y422" s="22"/>
      <c r="AA422" s="19"/>
      <c r="AF422" s="24"/>
      <c r="AK422" s="21"/>
      <c r="AP422" s="21"/>
      <c r="AS422" s="24"/>
      <c r="AT422" s="24"/>
      <c r="AV422" s="24"/>
    </row>
    <row r="423" ht="15.75" customHeight="1">
      <c r="F423" s="19"/>
      <c r="G423" s="20"/>
      <c r="M423" s="21"/>
      <c r="O423" s="19"/>
      <c r="R423" s="21"/>
      <c r="T423" s="19"/>
      <c r="U423" s="19"/>
      <c r="Y423" s="22"/>
      <c r="AA423" s="19"/>
      <c r="AF423" s="24"/>
      <c r="AK423" s="21"/>
      <c r="AP423" s="21"/>
      <c r="AS423" s="24"/>
      <c r="AT423" s="24"/>
      <c r="AV423" s="24"/>
    </row>
    <row r="424" ht="15.75" customHeight="1">
      <c r="F424" s="19"/>
      <c r="G424" s="20"/>
      <c r="M424" s="21"/>
      <c r="O424" s="19"/>
      <c r="R424" s="21"/>
      <c r="T424" s="19"/>
      <c r="U424" s="19"/>
      <c r="Y424" s="22"/>
      <c r="AA424" s="19"/>
      <c r="AF424" s="24"/>
      <c r="AK424" s="21"/>
      <c r="AP424" s="21"/>
      <c r="AS424" s="24"/>
      <c r="AT424" s="24"/>
      <c r="AV424" s="24"/>
    </row>
    <row r="425" ht="15.75" customHeight="1">
      <c r="F425" s="19"/>
      <c r="G425" s="20"/>
      <c r="M425" s="21"/>
      <c r="O425" s="19"/>
      <c r="R425" s="21"/>
      <c r="T425" s="19"/>
      <c r="U425" s="19"/>
      <c r="Y425" s="22"/>
      <c r="AA425" s="19"/>
      <c r="AF425" s="24"/>
      <c r="AK425" s="21"/>
      <c r="AP425" s="21"/>
      <c r="AS425" s="24"/>
      <c r="AT425" s="24"/>
      <c r="AV425" s="24"/>
    </row>
    <row r="426" ht="15.75" customHeight="1">
      <c r="F426" s="19"/>
      <c r="G426" s="20"/>
      <c r="M426" s="21"/>
      <c r="O426" s="19"/>
      <c r="R426" s="21"/>
      <c r="T426" s="19"/>
      <c r="U426" s="19"/>
      <c r="Y426" s="22"/>
      <c r="AA426" s="19"/>
      <c r="AF426" s="24"/>
      <c r="AK426" s="21"/>
      <c r="AP426" s="21"/>
      <c r="AS426" s="24"/>
      <c r="AT426" s="24"/>
      <c r="AV426" s="24"/>
    </row>
    <row r="427" ht="15.75" customHeight="1">
      <c r="F427" s="19"/>
      <c r="G427" s="20"/>
      <c r="M427" s="21"/>
      <c r="O427" s="19"/>
      <c r="R427" s="21"/>
      <c r="T427" s="19"/>
      <c r="U427" s="19"/>
      <c r="Y427" s="22"/>
      <c r="AA427" s="19"/>
      <c r="AF427" s="24"/>
      <c r="AK427" s="21"/>
      <c r="AP427" s="21"/>
      <c r="AS427" s="24"/>
      <c r="AT427" s="24"/>
      <c r="AV427" s="24"/>
    </row>
    <row r="428" ht="15.75" customHeight="1">
      <c r="F428" s="19"/>
      <c r="G428" s="20"/>
      <c r="M428" s="21"/>
      <c r="O428" s="19"/>
      <c r="R428" s="21"/>
      <c r="T428" s="19"/>
      <c r="U428" s="19"/>
      <c r="Y428" s="22"/>
      <c r="AA428" s="19"/>
      <c r="AF428" s="24"/>
      <c r="AK428" s="21"/>
      <c r="AP428" s="21"/>
      <c r="AS428" s="24"/>
      <c r="AT428" s="24"/>
      <c r="AV428" s="24"/>
    </row>
    <row r="429" ht="15.75" customHeight="1">
      <c r="F429" s="19"/>
      <c r="G429" s="20"/>
      <c r="M429" s="21"/>
      <c r="O429" s="19"/>
      <c r="R429" s="21"/>
      <c r="T429" s="19"/>
      <c r="U429" s="19"/>
      <c r="Y429" s="22"/>
      <c r="AA429" s="19"/>
      <c r="AF429" s="24"/>
      <c r="AK429" s="21"/>
      <c r="AP429" s="21"/>
      <c r="AS429" s="24"/>
      <c r="AT429" s="24"/>
      <c r="AV429" s="24"/>
    </row>
    <row r="430" ht="15.75" customHeight="1">
      <c r="F430" s="19"/>
      <c r="G430" s="20"/>
      <c r="M430" s="21"/>
      <c r="O430" s="19"/>
      <c r="R430" s="21"/>
      <c r="T430" s="19"/>
      <c r="U430" s="19"/>
      <c r="Y430" s="22"/>
      <c r="AA430" s="19"/>
      <c r="AF430" s="24"/>
      <c r="AK430" s="21"/>
      <c r="AP430" s="21"/>
      <c r="AS430" s="24"/>
      <c r="AT430" s="24"/>
      <c r="AV430" s="24"/>
    </row>
    <row r="431" ht="15.75" customHeight="1">
      <c r="F431" s="19"/>
      <c r="G431" s="20"/>
      <c r="M431" s="21"/>
      <c r="O431" s="19"/>
      <c r="R431" s="21"/>
      <c r="T431" s="19"/>
      <c r="U431" s="19"/>
      <c r="Y431" s="22"/>
      <c r="AA431" s="19"/>
      <c r="AF431" s="24"/>
      <c r="AK431" s="21"/>
      <c r="AP431" s="21"/>
      <c r="AS431" s="24"/>
      <c r="AT431" s="24"/>
      <c r="AV431" s="24"/>
    </row>
    <row r="432" ht="15.75" customHeight="1">
      <c r="F432" s="19"/>
      <c r="G432" s="20"/>
      <c r="M432" s="21"/>
      <c r="O432" s="19"/>
      <c r="R432" s="21"/>
      <c r="T432" s="19"/>
      <c r="U432" s="19"/>
      <c r="Y432" s="22"/>
      <c r="AA432" s="19"/>
      <c r="AF432" s="24"/>
      <c r="AK432" s="21"/>
      <c r="AP432" s="21"/>
      <c r="AS432" s="24"/>
      <c r="AT432" s="24"/>
      <c r="AV432" s="24"/>
    </row>
    <row r="433" ht="15.75" customHeight="1">
      <c r="F433" s="19"/>
      <c r="G433" s="20"/>
      <c r="M433" s="21"/>
      <c r="O433" s="19"/>
      <c r="R433" s="21"/>
      <c r="T433" s="19"/>
      <c r="U433" s="19"/>
      <c r="Y433" s="22"/>
      <c r="AA433" s="19"/>
      <c r="AF433" s="24"/>
      <c r="AK433" s="21"/>
      <c r="AP433" s="21"/>
      <c r="AS433" s="24"/>
      <c r="AT433" s="24"/>
      <c r="AV433" s="24"/>
    </row>
    <row r="434" ht="15.75" customHeight="1">
      <c r="F434" s="19"/>
      <c r="G434" s="20"/>
      <c r="M434" s="21"/>
      <c r="O434" s="19"/>
      <c r="R434" s="21"/>
      <c r="T434" s="19"/>
      <c r="U434" s="19"/>
      <c r="Y434" s="22"/>
      <c r="AA434" s="19"/>
      <c r="AF434" s="24"/>
      <c r="AK434" s="21"/>
      <c r="AP434" s="21"/>
      <c r="AS434" s="24"/>
      <c r="AT434" s="24"/>
      <c r="AV434" s="24"/>
    </row>
    <row r="435" ht="15.75" customHeight="1">
      <c r="F435" s="19"/>
      <c r="G435" s="20"/>
      <c r="M435" s="21"/>
      <c r="O435" s="19"/>
      <c r="R435" s="21"/>
      <c r="T435" s="19"/>
      <c r="U435" s="19"/>
      <c r="Y435" s="22"/>
      <c r="AA435" s="19"/>
      <c r="AF435" s="24"/>
      <c r="AK435" s="21"/>
      <c r="AP435" s="21"/>
      <c r="AS435" s="24"/>
      <c r="AT435" s="24"/>
      <c r="AV435" s="24"/>
    </row>
    <row r="436" ht="15.75" customHeight="1">
      <c r="F436" s="19"/>
      <c r="G436" s="20"/>
      <c r="M436" s="21"/>
      <c r="O436" s="19"/>
      <c r="R436" s="21"/>
      <c r="T436" s="19"/>
      <c r="U436" s="19"/>
      <c r="Y436" s="22"/>
      <c r="AA436" s="19"/>
      <c r="AF436" s="24"/>
      <c r="AK436" s="21"/>
      <c r="AP436" s="21"/>
      <c r="AS436" s="24"/>
      <c r="AT436" s="24"/>
      <c r="AV436" s="24"/>
    </row>
    <row r="437" ht="15.75" customHeight="1">
      <c r="F437" s="19"/>
      <c r="G437" s="20"/>
      <c r="M437" s="21"/>
      <c r="O437" s="19"/>
      <c r="R437" s="21"/>
      <c r="T437" s="19"/>
      <c r="U437" s="19"/>
      <c r="Y437" s="22"/>
      <c r="AA437" s="19"/>
      <c r="AF437" s="24"/>
      <c r="AK437" s="21"/>
      <c r="AP437" s="21"/>
      <c r="AS437" s="24"/>
      <c r="AT437" s="24"/>
      <c r="AV437" s="24"/>
    </row>
    <row r="438" ht="15.75" customHeight="1">
      <c r="F438" s="19"/>
      <c r="G438" s="20"/>
      <c r="M438" s="21"/>
      <c r="O438" s="19"/>
      <c r="R438" s="21"/>
      <c r="T438" s="19"/>
      <c r="U438" s="19"/>
      <c r="Y438" s="22"/>
      <c r="AA438" s="19"/>
      <c r="AF438" s="24"/>
      <c r="AK438" s="21"/>
      <c r="AP438" s="21"/>
      <c r="AS438" s="24"/>
      <c r="AT438" s="24"/>
      <c r="AV438" s="24"/>
    </row>
    <row r="439" ht="15.75" customHeight="1">
      <c r="F439" s="19"/>
      <c r="G439" s="20"/>
      <c r="M439" s="21"/>
      <c r="O439" s="19"/>
      <c r="R439" s="21"/>
      <c r="T439" s="19"/>
      <c r="U439" s="19"/>
      <c r="Y439" s="22"/>
      <c r="AA439" s="19"/>
      <c r="AF439" s="24"/>
      <c r="AK439" s="21"/>
      <c r="AP439" s="21"/>
      <c r="AS439" s="24"/>
      <c r="AT439" s="24"/>
      <c r="AV439" s="24"/>
    </row>
    <row r="440" ht="15.75" customHeight="1">
      <c r="F440" s="19"/>
      <c r="G440" s="20"/>
      <c r="M440" s="21"/>
      <c r="O440" s="19"/>
      <c r="R440" s="21"/>
      <c r="T440" s="19"/>
      <c r="U440" s="19"/>
      <c r="Y440" s="22"/>
      <c r="AA440" s="19"/>
      <c r="AF440" s="24"/>
      <c r="AK440" s="21"/>
      <c r="AP440" s="21"/>
      <c r="AS440" s="24"/>
      <c r="AT440" s="24"/>
      <c r="AV440" s="24"/>
    </row>
    <row r="441" ht="15.75" customHeight="1">
      <c r="F441" s="19"/>
      <c r="G441" s="20"/>
      <c r="M441" s="21"/>
      <c r="O441" s="19"/>
      <c r="R441" s="21"/>
      <c r="T441" s="19"/>
      <c r="U441" s="19"/>
      <c r="Y441" s="22"/>
      <c r="AA441" s="19"/>
      <c r="AF441" s="24"/>
      <c r="AK441" s="21"/>
      <c r="AP441" s="21"/>
      <c r="AS441" s="24"/>
      <c r="AT441" s="24"/>
      <c r="AV441" s="24"/>
    </row>
    <row r="442" ht="15.75" customHeight="1">
      <c r="F442" s="19"/>
      <c r="G442" s="20"/>
      <c r="M442" s="21"/>
      <c r="O442" s="19"/>
      <c r="R442" s="21"/>
      <c r="T442" s="19"/>
      <c r="U442" s="19"/>
      <c r="Y442" s="22"/>
      <c r="AA442" s="19"/>
      <c r="AF442" s="24"/>
      <c r="AK442" s="21"/>
      <c r="AP442" s="21"/>
      <c r="AS442" s="24"/>
      <c r="AT442" s="24"/>
      <c r="AV442" s="24"/>
    </row>
    <row r="443" ht="15.75" customHeight="1">
      <c r="F443" s="19"/>
      <c r="G443" s="20"/>
      <c r="M443" s="21"/>
      <c r="O443" s="19"/>
      <c r="R443" s="21"/>
      <c r="T443" s="19"/>
      <c r="U443" s="19"/>
      <c r="Y443" s="22"/>
      <c r="AA443" s="19"/>
      <c r="AF443" s="24"/>
      <c r="AK443" s="21"/>
      <c r="AP443" s="21"/>
      <c r="AS443" s="24"/>
      <c r="AT443" s="24"/>
      <c r="AV443" s="24"/>
    </row>
    <row r="444" ht="15.75" customHeight="1">
      <c r="F444" s="19"/>
      <c r="G444" s="20"/>
      <c r="M444" s="21"/>
      <c r="O444" s="19"/>
      <c r="R444" s="21"/>
      <c r="T444" s="19"/>
      <c r="U444" s="19"/>
      <c r="Y444" s="22"/>
      <c r="AA444" s="19"/>
      <c r="AF444" s="24"/>
      <c r="AK444" s="21"/>
      <c r="AP444" s="21"/>
      <c r="AS444" s="24"/>
      <c r="AT444" s="24"/>
      <c r="AV444" s="24"/>
    </row>
    <row r="445" ht="15.75" customHeight="1">
      <c r="F445" s="19"/>
      <c r="G445" s="20"/>
      <c r="M445" s="21"/>
      <c r="O445" s="19"/>
      <c r="R445" s="21"/>
      <c r="T445" s="19"/>
      <c r="U445" s="19"/>
      <c r="Y445" s="22"/>
      <c r="AA445" s="19"/>
      <c r="AF445" s="24"/>
      <c r="AK445" s="21"/>
      <c r="AP445" s="21"/>
      <c r="AS445" s="24"/>
      <c r="AT445" s="24"/>
      <c r="AV445" s="24"/>
    </row>
    <row r="446" ht="15.75" customHeight="1">
      <c r="F446" s="19"/>
      <c r="G446" s="20"/>
      <c r="M446" s="21"/>
      <c r="O446" s="19"/>
      <c r="R446" s="21"/>
      <c r="T446" s="19"/>
      <c r="U446" s="19"/>
      <c r="Y446" s="22"/>
      <c r="AA446" s="19"/>
      <c r="AF446" s="24"/>
      <c r="AK446" s="21"/>
      <c r="AP446" s="21"/>
      <c r="AS446" s="24"/>
      <c r="AT446" s="24"/>
      <c r="AV446" s="24"/>
    </row>
    <row r="447" ht="15.75" customHeight="1">
      <c r="F447" s="19"/>
      <c r="G447" s="20"/>
      <c r="M447" s="21"/>
      <c r="O447" s="19"/>
      <c r="R447" s="21"/>
      <c r="T447" s="19"/>
      <c r="U447" s="19"/>
      <c r="Y447" s="22"/>
      <c r="AA447" s="19"/>
      <c r="AF447" s="24"/>
      <c r="AK447" s="21"/>
      <c r="AP447" s="21"/>
      <c r="AS447" s="24"/>
      <c r="AT447" s="24"/>
      <c r="AV447" s="24"/>
    </row>
    <row r="448" ht="15.75" customHeight="1">
      <c r="F448" s="19"/>
      <c r="G448" s="20"/>
      <c r="M448" s="21"/>
      <c r="O448" s="19"/>
      <c r="R448" s="21"/>
      <c r="T448" s="19"/>
      <c r="U448" s="19"/>
      <c r="Y448" s="22"/>
      <c r="AA448" s="19"/>
      <c r="AF448" s="24"/>
      <c r="AK448" s="21"/>
      <c r="AP448" s="21"/>
      <c r="AS448" s="24"/>
      <c r="AT448" s="24"/>
      <c r="AV448" s="24"/>
    </row>
    <row r="449" ht="15.75" customHeight="1">
      <c r="F449" s="19"/>
      <c r="G449" s="20"/>
      <c r="M449" s="21"/>
      <c r="O449" s="19"/>
      <c r="R449" s="21"/>
      <c r="T449" s="19"/>
      <c r="U449" s="19"/>
      <c r="Y449" s="22"/>
      <c r="AA449" s="19"/>
      <c r="AF449" s="24"/>
      <c r="AK449" s="21"/>
      <c r="AP449" s="21"/>
      <c r="AS449" s="24"/>
      <c r="AT449" s="24"/>
      <c r="AV449" s="24"/>
    </row>
    <row r="450" ht="15.75" customHeight="1">
      <c r="F450" s="19"/>
      <c r="G450" s="20"/>
      <c r="M450" s="21"/>
      <c r="O450" s="19"/>
      <c r="R450" s="21"/>
      <c r="T450" s="19"/>
      <c r="U450" s="19"/>
      <c r="Y450" s="22"/>
      <c r="AA450" s="19"/>
      <c r="AF450" s="24"/>
      <c r="AK450" s="21"/>
      <c r="AP450" s="21"/>
      <c r="AS450" s="24"/>
      <c r="AT450" s="24"/>
      <c r="AV450" s="24"/>
    </row>
    <row r="451" ht="15.75" customHeight="1">
      <c r="F451" s="19"/>
      <c r="G451" s="20"/>
      <c r="M451" s="21"/>
      <c r="O451" s="19"/>
      <c r="R451" s="21"/>
      <c r="T451" s="19"/>
      <c r="U451" s="19"/>
      <c r="Y451" s="22"/>
      <c r="AA451" s="19"/>
      <c r="AF451" s="24"/>
      <c r="AK451" s="21"/>
      <c r="AP451" s="21"/>
      <c r="AS451" s="24"/>
      <c r="AT451" s="24"/>
      <c r="AV451" s="24"/>
    </row>
    <row r="452" ht="15.75" customHeight="1">
      <c r="F452" s="19"/>
      <c r="G452" s="20"/>
      <c r="M452" s="21"/>
      <c r="O452" s="19"/>
      <c r="R452" s="21"/>
      <c r="T452" s="19"/>
      <c r="U452" s="19"/>
      <c r="Y452" s="22"/>
      <c r="AA452" s="19"/>
      <c r="AF452" s="24"/>
      <c r="AK452" s="21"/>
      <c r="AP452" s="21"/>
      <c r="AS452" s="24"/>
      <c r="AT452" s="24"/>
      <c r="AV452" s="24"/>
    </row>
    <row r="453" ht="15.75" customHeight="1">
      <c r="F453" s="19"/>
      <c r="G453" s="20"/>
      <c r="M453" s="21"/>
      <c r="O453" s="19"/>
      <c r="R453" s="21"/>
      <c r="T453" s="19"/>
      <c r="U453" s="19"/>
      <c r="Y453" s="22"/>
      <c r="AA453" s="19"/>
      <c r="AF453" s="24"/>
      <c r="AK453" s="21"/>
      <c r="AP453" s="21"/>
      <c r="AS453" s="24"/>
      <c r="AT453" s="24"/>
      <c r="AV453" s="24"/>
    </row>
    <row r="454" ht="15.75" customHeight="1">
      <c r="F454" s="19"/>
      <c r="G454" s="20"/>
      <c r="M454" s="21"/>
      <c r="O454" s="19"/>
      <c r="R454" s="21"/>
      <c r="T454" s="19"/>
      <c r="U454" s="19"/>
      <c r="Y454" s="22"/>
      <c r="AA454" s="19"/>
      <c r="AF454" s="24"/>
      <c r="AK454" s="21"/>
      <c r="AP454" s="21"/>
      <c r="AS454" s="24"/>
      <c r="AT454" s="24"/>
      <c r="AV454" s="24"/>
    </row>
    <row r="455" ht="15.75" customHeight="1">
      <c r="F455" s="19"/>
      <c r="G455" s="20"/>
      <c r="M455" s="21"/>
      <c r="O455" s="19"/>
      <c r="R455" s="21"/>
      <c r="T455" s="19"/>
      <c r="U455" s="19"/>
      <c r="Y455" s="22"/>
      <c r="AA455" s="19"/>
      <c r="AF455" s="24"/>
      <c r="AK455" s="21"/>
      <c r="AP455" s="21"/>
      <c r="AS455" s="24"/>
      <c r="AT455" s="24"/>
      <c r="AV455" s="24"/>
    </row>
    <row r="456" ht="15.75" customHeight="1">
      <c r="F456" s="19"/>
      <c r="G456" s="20"/>
      <c r="M456" s="21"/>
      <c r="O456" s="19"/>
      <c r="R456" s="21"/>
      <c r="T456" s="19"/>
      <c r="U456" s="19"/>
      <c r="Y456" s="22"/>
      <c r="AA456" s="19"/>
      <c r="AF456" s="24"/>
      <c r="AK456" s="21"/>
      <c r="AP456" s="21"/>
      <c r="AS456" s="24"/>
      <c r="AT456" s="24"/>
      <c r="AV456" s="24"/>
    </row>
    <row r="457" ht="15.75" customHeight="1">
      <c r="F457" s="19"/>
      <c r="G457" s="20"/>
      <c r="M457" s="21"/>
      <c r="O457" s="19"/>
      <c r="R457" s="21"/>
      <c r="T457" s="19"/>
      <c r="U457" s="19"/>
      <c r="Y457" s="22"/>
      <c r="AA457" s="19"/>
      <c r="AF457" s="24"/>
      <c r="AK457" s="21"/>
      <c r="AP457" s="21"/>
      <c r="AS457" s="24"/>
      <c r="AT457" s="24"/>
      <c r="AV457" s="24"/>
    </row>
    <row r="458" ht="15.75" customHeight="1">
      <c r="F458" s="19"/>
      <c r="G458" s="20"/>
      <c r="M458" s="21"/>
      <c r="O458" s="19"/>
      <c r="R458" s="21"/>
      <c r="T458" s="19"/>
      <c r="U458" s="19"/>
      <c r="Y458" s="22"/>
      <c r="AA458" s="19"/>
      <c r="AF458" s="24"/>
      <c r="AK458" s="21"/>
      <c r="AP458" s="21"/>
      <c r="AS458" s="24"/>
      <c r="AT458" s="24"/>
      <c r="AV458" s="24"/>
    </row>
    <row r="459" ht="15.75" customHeight="1">
      <c r="F459" s="19"/>
      <c r="G459" s="20"/>
      <c r="M459" s="21"/>
      <c r="O459" s="19"/>
      <c r="R459" s="21"/>
      <c r="T459" s="19"/>
      <c r="U459" s="19"/>
      <c r="Y459" s="22"/>
      <c r="AA459" s="19"/>
      <c r="AF459" s="24"/>
      <c r="AK459" s="21"/>
      <c r="AP459" s="21"/>
      <c r="AS459" s="24"/>
      <c r="AT459" s="24"/>
      <c r="AV459" s="24"/>
    </row>
    <row r="460" ht="15.75" customHeight="1">
      <c r="F460" s="19"/>
      <c r="G460" s="20"/>
      <c r="M460" s="21"/>
      <c r="O460" s="19"/>
      <c r="R460" s="21"/>
      <c r="T460" s="19"/>
      <c r="U460" s="19"/>
      <c r="Y460" s="22"/>
      <c r="AA460" s="19"/>
      <c r="AF460" s="24"/>
      <c r="AK460" s="21"/>
      <c r="AP460" s="21"/>
      <c r="AS460" s="24"/>
      <c r="AT460" s="24"/>
      <c r="AV460" s="24"/>
    </row>
    <row r="461" ht="15.75" customHeight="1">
      <c r="F461" s="19"/>
      <c r="G461" s="20"/>
      <c r="M461" s="21"/>
      <c r="O461" s="19"/>
      <c r="R461" s="21"/>
      <c r="T461" s="19"/>
      <c r="U461" s="19"/>
      <c r="Y461" s="22"/>
      <c r="AA461" s="19"/>
      <c r="AF461" s="24"/>
      <c r="AK461" s="21"/>
      <c r="AP461" s="21"/>
      <c r="AS461" s="24"/>
      <c r="AT461" s="24"/>
      <c r="AV461" s="24"/>
    </row>
    <row r="462" ht="15.75" customHeight="1">
      <c r="F462" s="19"/>
      <c r="G462" s="20"/>
      <c r="M462" s="21"/>
      <c r="O462" s="19"/>
      <c r="R462" s="21"/>
      <c r="T462" s="19"/>
      <c r="U462" s="19"/>
      <c r="Y462" s="22"/>
      <c r="AA462" s="19"/>
      <c r="AF462" s="24"/>
      <c r="AK462" s="21"/>
      <c r="AP462" s="21"/>
      <c r="AS462" s="24"/>
      <c r="AT462" s="24"/>
      <c r="AV462" s="24"/>
    </row>
    <row r="463" ht="15.75" customHeight="1">
      <c r="F463" s="19"/>
      <c r="G463" s="20"/>
      <c r="M463" s="21"/>
      <c r="O463" s="19"/>
      <c r="R463" s="21"/>
      <c r="T463" s="19"/>
      <c r="U463" s="19"/>
      <c r="Y463" s="22"/>
      <c r="AA463" s="19"/>
      <c r="AF463" s="24"/>
      <c r="AK463" s="21"/>
      <c r="AP463" s="21"/>
      <c r="AS463" s="24"/>
      <c r="AT463" s="24"/>
      <c r="AV463" s="24"/>
    </row>
    <row r="464" ht="15.75" customHeight="1">
      <c r="F464" s="19"/>
      <c r="G464" s="20"/>
      <c r="M464" s="21"/>
      <c r="O464" s="19"/>
      <c r="R464" s="21"/>
      <c r="T464" s="19"/>
      <c r="U464" s="19"/>
      <c r="Y464" s="22"/>
      <c r="AA464" s="19"/>
      <c r="AF464" s="24"/>
      <c r="AK464" s="21"/>
      <c r="AP464" s="21"/>
      <c r="AS464" s="24"/>
      <c r="AT464" s="24"/>
      <c r="AV464" s="24"/>
    </row>
    <row r="465" ht="15.75" customHeight="1">
      <c r="F465" s="19"/>
      <c r="G465" s="20"/>
      <c r="M465" s="21"/>
      <c r="O465" s="19"/>
      <c r="R465" s="21"/>
      <c r="T465" s="19"/>
      <c r="U465" s="19"/>
      <c r="Y465" s="22"/>
      <c r="AA465" s="19"/>
      <c r="AF465" s="24"/>
      <c r="AK465" s="21"/>
      <c r="AP465" s="21"/>
      <c r="AS465" s="24"/>
      <c r="AT465" s="24"/>
      <c r="AV465" s="24"/>
    </row>
    <row r="466" ht="15.75" customHeight="1">
      <c r="F466" s="19"/>
      <c r="G466" s="20"/>
      <c r="M466" s="21"/>
      <c r="O466" s="19"/>
      <c r="R466" s="21"/>
      <c r="T466" s="19"/>
      <c r="U466" s="19"/>
      <c r="Y466" s="22"/>
      <c r="AA466" s="19"/>
      <c r="AF466" s="24"/>
      <c r="AK466" s="21"/>
      <c r="AP466" s="21"/>
      <c r="AS466" s="24"/>
      <c r="AT466" s="24"/>
      <c r="AV466" s="24"/>
    </row>
    <row r="467" ht="15.75" customHeight="1">
      <c r="F467" s="19"/>
      <c r="G467" s="20"/>
      <c r="M467" s="21"/>
      <c r="O467" s="19"/>
      <c r="R467" s="21"/>
      <c r="T467" s="19"/>
      <c r="U467" s="19"/>
      <c r="Y467" s="22"/>
      <c r="AA467" s="19"/>
      <c r="AF467" s="24"/>
      <c r="AK467" s="21"/>
      <c r="AP467" s="21"/>
      <c r="AS467" s="24"/>
      <c r="AT467" s="24"/>
      <c r="AV467" s="24"/>
    </row>
    <row r="468" ht="15.75" customHeight="1">
      <c r="F468" s="19"/>
      <c r="G468" s="20"/>
      <c r="M468" s="21"/>
      <c r="O468" s="19"/>
      <c r="R468" s="21"/>
      <c r="T468" s="19"/>
      <c r="U468" s="19"/>
      <c r="Y468" s="22"/>
      <c r="AA468" s="19"/>
      <c r="AF468" s="24"/>
      <c r="AK468" s="21"/>
      <c r="AP468" s="21"/>
      <c r="AS468" s="24"/>
      <c r="AT468" s="24"/>
      <c r="AV468" s="24"/>
    </row>
    <row r="469" ht="15.75" customHeight="1">
      <c r="F469" s="19"/>
      <c r="G469" s="20"/>
      <c r="M469" s="21"/>
      <c r="O469" s="19"/>
      <c r="R469" s="21"/>
      <c r="T469" s="19"/>
      <c r="U469" s="19"/>
      <c r="Y469" s="22"/>
      <c r="AA469" s="19"/>
      <c r="AF469" s="24"/>
      <c r="AK469" s="21"/>
      <c r="AP469" s="21"/>
      <c r="AS469" s="24"/>
      <c r="AT469" s="24"/>
      <c r="AV469" s="24"/>
    </row>
    <row r="470" ht="15.75" customHeight="1">
      <c r="F470" s="19"/>
      <c r="G470" s="20"/>
      <c r="M470" s="21"/>
      <c r="O470" s="19"/>
      <c r="R470" s="21"/>
      <c r="T470" s="19"/>
      <c r="U470" s="19"/>
      <c r="Y470" s="22"/>
      <c r="AA470" s="19"/>
      <c r="AF470" s="24"/>
      <c r="AK470" s="21"/>
      <c r="AP470" s="21"/>
      <c r="AS470" s="24"/>
      <c r="AT470" s="24"/>
      <c r="AV470" s="24"/>
    </row>
    <row r="471" ht="15.75" customHeight="1">
      <c r="F471" s="19"/>
      <c r="G471" s="20"/>
      <c r="M471" s="21"/>
      <c r="O471" s="19"/>
      <c r="R471" s="21"/>
      <c r="T471" s="19"/>
      <c r="U471" s="19"/>
      <c r="Y471" s="22"/>
      <c r="AA471" s="19"/>
      <c r="AF471" s="24"/>
      <c r="AK471" s="21"/>
      <c r="AP471" s="21"/>
      <c r="AS471" s="24"/>
      <c r="AT471" s="24"/>
      <c r="AV471" s="24"/>
    </row>
    <row r="472" ht="15.75" customHeight="1">
      <c r="F472" s="19"/>
      <c r="G472" s="20"/>
      <c r="M472" s="21"/>
      <c r="O472" s="19"/>
      <c r="R472" s="21"/>
      <c r="T472" s="19"/>
      <c r="U472" s="19"/>
      <c r="Y472" s="22"/>
      <c r="AA472" s="19"/>
      <c r="AF472" s="24"/>
      <c r="AK472" s="21"/>
      <c r="AP472" s="21"/>
      <c r="AS472" s="24"/>
      <c r="AT472" s="24"/>
      <c r="AV472" s="24"/>
    </row>
    <row r="473" ht="15.75" customHeight="1">
      <c r="F473" s="19"/>
      <c r="G473" s="20"/>
      <c r="M473" s="21"/>
      <c r="O473" s="19"/>
      <c r="R473" s="21"/>
      <c r="T473" s="19"/>
      <c r="U473" s="19"/>
      <c r="Y473" s="22"/>
      <c r="AA473" s="19"/>
      <c r="AF473" s="24"/>
      <c r="AK473" s="21"/>
      <c r="AP473" s="21"/>
      <c r="AS473" s="24"/>
      <c r="AT473" s="24"/>
      <c r="AV473" s="24"/>
    </row>
    <row r="474" ht="15.75" customHeight="1">
      <c r="F474" s="19"/>
      <c r="G474" s="20"/>
      <c r="M474" s="21"/>
      <c r="O474" s="19"/>
      <c r="R474" s="21"/>
      <c r="T474" s="19"/>
      <c r="U474" s="19"/>
      <c r="Y474" s="22"/>
      <c r="AA474" s="19"/>
      <c r="AF474" s="24"/>
      <c r="AK474" s="21"/>
      <c r="AP474" s="21"/>
      <c r="AS474" s="24"/>
      <c r="AT474" s="24"/>
      <c r="AV474" s="24"/>
    </row>
    <row r="475" ht="15.75" customHeight="1">
      <c r="F475" s="19"/>
      <c r="G475" s="20"/>
      <c r="M475" s="21"/>
      <c r="O475" s="19"/>
      <c r="R475" s="21"/>
      <c r="T475" s="19"/>
      <c r="U475" s="19"/>
      <c r="Y475" s="22"/>
      <c r="AA475" s="19"/>
      <c r="AF475" s="24"/>
      <c r="AK475" s="21"/>
      <c r="AP475" s="21"/>
      <c r="AS475" s="24"/>
      <c r="AT475" s="24"/>
      <c r="AV475" s="24"/>
    </row>
    <row r="476" ht="15.75" customHeight="1">
      <c r="F476" s="19"/>
      <c r="G476" s="20"/>
      <c r="M476" s="21"/>
      <c r="O476" s="19"/>
      <c r="R476" s="21"/>
      <c r="T476" s="19"/>
      <c r="U476" s="19"/>
      <c r="Y476" s="22"/>
      <c r="AA476" s="19"/>
      <c r="AF476" s="24"/>
      <c r="AK476" s="21"/>
      <c r="AP476" s="21"/>
      <c r="AS476" s="24"/>
      <c r="AT476" s="24"/>
      <c r="AV476" s="24"/>
    </row>
    <row r="477" ht="15.75" customHeight="1">
      <c r="F477" s="19"/>
      <c r="G477" s="20"/>
      <c r="M477" s="21"/>
      <c r="O477" s="19"/>
      <c r="R477" s="21"/>
      <c r="T477" s="19"/>
      <c r="U477" s="19"/>
      <c r="Y477" s="22"/>
      <c r="AA477" s="19"/>
      <c r="AF477" s="24"/>
      <c r="AK477" s="21"/>
      <c r="AP477" s="21"/>
      <c r="AS477" s="24"/>
      <c r="AT477" s="24"/>
      <c r="AV477" s="24"/>
    </row>
    <row r="478" ht="15.75" customHeight="1">
      <c r="F478" s="19"/>
      <c r="G478" s="20"/>
      <c r="M478" s="21"/>
      <c r="O478" s="19"/>
      <c r="R478" s="21"/>
      <c r="T478" s="19"/>
      <c r="U478" s="19"/>
      <c r="Y478" s="22"/>
      <c r="AA478" s="19"/>
      <c r="AF478" s="24"/>
      <c r="AK478" s="21"/>
      <c r="AP478" s="21"/>
      <c r="AS478" s="24"/>
      <c r="AT478" s="24"/>
      <c r="AV478" s="24"/>
    </row>
    <row r="479" ht="15.75" customHeight="1">
      <c r="F479" s="19"/>
      <c r="G479" s="20"/>
      <c r="M479" s="21"/>
      <c r="O479" s="19"/>
      <c r="R479" s="21"/>
      <c r="T479" s="19"/>
      <c r="U479" s="19"/>
      <c r="Y479" s="22"/>
      <c r="AA479" s="19"/>
      <c r="AF479" s="24"/>
      <c r="AK479" s="21"/>
      <c r="AP479" s="21"/>
      <c r="AS479" s="24"/>
      <c r="AT479" s="24"/>
      <c r="AV479" s="24"/>
    </row>
    <row r="480" ht="15.75" customHeight="1">
      <c r="F480" s="19"/>
      <c r="G480" s="20"/>
      <c r="M480" s="21"/>
      <c r="O480" s="19"/>
      <c r="R480" s="21"/>
      <c r="T480" s="19"/>
      <c r="U480" s="19"/>
      <c r="Y480" s="22"/>
      <c r="AA480" s="19"/>
      <c r="AF480" s="24"/>
      <c r="AK480" s="21"/>
      <c r="AP480" s="21"/>
      <c r="AS480" s="24"/>
      <c r="AT480" s="24"/>
      <c r="AV480" s="24"/>
    </row>
    <row r="481" ht="15.75" customHeight="1">
      <c r="F481" s="19"/>
      <c r="G481" s="20"/>
      <c r="M481" s="21"/>
      <c r="O481" s="19"/>
      <c r="R481" s="21"/>
      <c r="T481" s="19"/>
      <c r="U481" s="19"/>
      <c r="Y481" s="22"/>
      <c r="AA481" s="19"/>
      <c r="AF481" s="24"/>
      <c r="AK481" s="21"/>
      <c r="AP481" s="21"/>
      <c r="AS481" s="24"/>
      <c r="AT481" s="24"/>
      <c r="AV481" s="24"/>
    </row>
    <row r="482" ht="15.75" customHeight="1">
      <c r="F482" s="19"/>
      <c r="G482" s="20"/>
      <c r="M482" s="21"/>
      <c r="O482" s="19"/>
      <c r="R482" s="21"/>
      <c r="T482" s="19"/>
      <c r="U482" s="19"/>
      <c r="Y482" s="22"/>
      <c r="AA482" s="19"/>
      <c r="AF482" s="24"/>
      <c r="AK482" s="21"/>
      <c r="AP482" s="21"/>
      <c r="AS482" s="24"/>
      <c r="AT482" s="24"/>
      <c r="AV482" s="24"/>
    </row>
    <row r="483" ht="15.75" customHeight="1">
      <c r="F483" s="19"/>
      <c r="G483" s="20"/>
      <c r="M483" s="21"/>
      <c r="O483" s="19"/>
      <c r="R483" s="21"/>
      <c r="T483" s="19"/>
      <c r="U483" s="19"/>
      <c r="Y483" s="22"/>
      <c r="AA483" s="19"/>
      <c r="AF483" s="24"/>
      <c r="AK483" s="21"/>
      <c r="AP483" s="21"/>
      <c r="AS483" s="24"/>
      <c r="AT483" s="24"/>
      <c r="AV483" s="24"/>
    </row>
    <row r="484" ht="15.75" customHeight="1">
      <c r="F484" s="19"/>
      <c r="G484" s="20"/>
      <c r="M484" s="21"/>
      <c r="O484" s="19"/>
      <c r="R484" s="21"/>
      <c r="T484" s="19"/>
      <c r="U484" s="19"/>
      <c r="Y484" s="22"/>
      <c r="AA484" s="19"/>
      <c r="AF484" s="24"/>
      <c r="AK484" s="21"/>
      <c r="AP484" s="21"/>
      <c r="AS484" s="24"/>
      <c r="AT484" s="24"/>
      <c r="AV484" s="24"/>
    </row>
    <row r="485" ht="15.75" customHeight="1">
      <c r="F485" s="19"/>
      <c r="G485" s="20"/>
      <c r="M485" s="21"/>
      <c r="O485" s="19"/>
      <c r="R485" s="21"/>
      <c r="T485" s="19"/>
      <c r="U485" s="19"/>
      <c r="Y485" s="22"/>
      <c r="AA485" s="19"/>
      <c r="AF485" s="24"/>
      <c r="AK485" s="21"/>
      <c r="AP485" s="21"/>
      <c r="AS485" s="24"/>
      <c r="AT485" s="24"/>
      <c r="AV485" s="24"/>
    </row>
    <row r="486" ht="15.75" customHeight="1">
      <c r="F486" s="19"/>
      <c r="G486" s="20"/>
      <c r="M486" s="21"/>
      <c r="O486" s="19"/>
      <c r="R486" s="21"/>
      <c r="T486" s="19"/>
      <c r="U486" s="19"/>
      <c r="Y486" s="22"/>
      <c r="AA486" s="19"/>
      <c r="AF486" s="24"/>
      <c r="AK486" s="21"/>
      <c r="AP486" s="21"/>
      <c r="AS486" s="24"/>
      <c r="AT486" s="24"/>
      <c r="AV486" s="24"/>
    </row>
    <row r="487" ht="15.75" customHeight="1">
      <c r="F487" s="19"/>
      <c r="G487" s="20"/>
      <c r="M487" s="21"/>
      <c r="O487" s="19"/>
      <c r="R487" s="21"/>
      <c r="T487" s="19"/>
      <c r="U487" s="19"/>
      <c r="Y487" s="22"/>
      <c r="AA487" s="19"/>
      <c r="AF487" s="24"/>
      <c r="AK487" s="21"/>
      <c r="AP487" s="21"/>
      <c r="AS487" s="24"/>
      <c r="AT487" s="24"/>
      <c r="AV487" s="24"/>
    </row>
    <row r="488" ht="15.75" customHeight="1">
      <c r="F488" s="19"/>
      <c r="G488" s="20"/>
      <c r="M488" s="21"/>
      <c r="O488" s="19"/>
      <c r="R488" s="21"/>
      <c r="T488" s="19"/>
      <c r="U488" s="19"/>
      <c r="Y488" s="22"/>
      <c r="AA488" s="19"/>
      <c r="AF488" s="24"/>
      <c r="AK488" s="21"/>
      <c r="AP488" s="21"/>
      <c r="AS488" s="24"/>
      <c r="AT488" s="24"/>
      <c r="AV488" s="24"/>
    </row>
    <row r="489" ht="15.75" customHeight="1">
      <c r="F489" s="19"/>
      <c r="G489" s="20"/>
      <c r="M489" s="21"/>
      <c r="O489" s="19"/>
      <c r="R489" s="21"/>
      <c r="T489" s="19"/>
      <c r="U489" s="19"/>
      <c r="Y489" s="22"/>
      <c r="AA489" s="19"/>
      <c r="AF489" s="24"/>
      <c r="AK489" s="21"/>
      <c r="AP489" s="21"/>
      <c r="AS489" s="24"/>
      <c r="AT489" s="24"/>
      <c r="AV489" s="24"/>
    </row>
    <row r="490" ht="15.75" customHeight="1">
      <c r="F490" s="19"/>
      <c r="G490" s="20"/>
      <c r="M490" s="21"/>
      <c r="O490" s="19"/>
      <c r="R490" s="21"/>
      <c r="T490" s="19"/>
      <c r="U490" s="19"/>
      <c r="Y490" s="22"/>
      <c r="AA490" s="19"/>
      <c r="AF490" s="24"/>
      <c r="AK490" s="21"/>
      <c r="AP490" s="21"/>
      <c r="AS490" s="24"/>
      <c r="AT490" s="24"/>
      <c r="AV490" s="24"/>
    </row>
    <row r="491" ht="15.75" customHeight="1">
      <c r="F491" s="19"/>
      <c r="G491" s="20"/>
      <c r="M491" s="21"/>
      <c r="O491" s="19"/>
      <c r="R491" s="21"/>
      <c r="T491" s="19"/>
      <c r="U491" s="19"/>
      <c r="Y491" s="22"/>
      <c r="AA491" s="19"/>
      <c r="AF491" s="24"/>
      <c r="AK491" s="21"/>
      <c r="AP491" s="21"/>
      <c r="AS491" s="24"/>
      <c r="AT491" s="24"/>
      <c r="AV491" s="24"/>
    </row>
    <row r="492" ht="15.75" customHeight="1">
      <c r="F492" s="19"/>
      <c r="G492" s="20"/>
      <c r="M492" s="21"/>
      <c r="O492" s="19"/>
      <c r="R492" s="21"/>
      <c r="T492" s="19"/>
      <c r="U492" s="19"/>
      <c r="Y492" s="22"/>
      <c r="AA492" s="19"/>
      <c r="AF492" s="24"/>
      <c r="AK492" s="21"/>
      <c r="AP492" s="21"/>
      <c r="AS492" s="24"/>
      <c r="AT492" s="24"/>
      <c r="AV492" s="24"/>
    </row>
    <row r="493" ht="15.75" customHeight="1">
      <c r="F493" s="19"/>
      <c r="G493" s="20"/>
      <c r="M493" s="21"/>
      <c r="O493" s="19"/>
      <c r="R493" s="21"/>
      <c r="T493" s="19"/>
      <c r="U493" s="19"/>
      <c r="Y493" s="22"/>
      <c r="AA493" s="19"/>
      <c r="AF493" s="24"/>
      <c r="AK493" s="21"/>
      <c r="AP493" s="21"/>
      <c r="AS493" s="24"/>
      <c r="AT493" s="24"/>
      <c r="AV493" s="24"/>
    </row>
    <row r="494" ht="15.75" customHeight="1">
      <c r="F494" s="19"/>
      <c r="G494" s="20"/>
      <c r="M494" s="21"/>
      <c r="O494" s="19"/>
      <c r="R494" s="21"/>
      <c r="T494" s="19"/>
      <c r="U494" s="19"/>
      <c r="Y494" s="22"/>
      <c r="AA494" s="19"/>
      <c r="AF494" s="24"/>
      <c r="AK494" s="21"/>
      <c r="AP494" s="21"/>
      <c r="AS494" s="24"/>
      <c r="AT494" s="24"/>
      <c r="AV494" s="24"/>
    </row>
    <row r="495" ht="15.75" customHeight="1">
      <c r="F495" s="19"/>
      <c r="G495" s="20"/>
      <c r="M495" s="21"/>
      <c r="O495" s="19"/>
      <c r="R495" s="21"/>
      <c r="T495" s="19"/>
      <c r="U495" s="19"/>
      <c r="Y495" s="22"/>
      <c r="AA495" s="19"/>
      <c r="AF495" s="24"/>
      <c r="AK495" s="21"/>
      <c r="AP495" s="21"/>
      <c r="AS495" s="24"/>
      <c r="AT495" s="24"/>
      <c r="AV495" s="24"/>
    </row>
    <row r="496" ht="15.75" customHeight="1">
      <c r="F496" s="19"/>
      <c r="G496" s="20"/>
      <c r="M496" s="21"/>
      <c r="O496" s="19"/>
      <c r="R496" s="21"/>
      <c r="T496" s="19"/>
      <c r="U496" s="19"/>
      <c r="Y496" s="22"/>
      <c r="AA496" s="19"/>
      <c r="AF496" s="24"/>
      <c r="AK496" s="21"/>
      <c r="AP496" s="21"/>
      <c r="AS496" s="24"/>
      <c r="AT496" s="24"/>
      <c r="AV496" s="24"/>
    </row>
    <row r="497" ht="15.75" customHeight="1">
      <c r="F497" s="19"/>
      <c r="G497" s="20"/>
      <c r="M497" s="21"/>
      <c r="O497" s="19"/>
      <c r="R497" s="21"/>
      <c r="T497" s="19"/>
      <c r="U497" s="19"/>
      <c r="Y497" s="22"/>
      <c r="AA497" s="19"/>
      <c r="AF497" s="24"/>
      <c r="AK497" s="21"/>
      <c r="AP497" s="21"/>
      <c r="AS497" s="24"/>
      <c r="AT497" s="24"/>
      <c r="AV497" s="24"/>
    </row>
    <row r="498" ht="15.75" customHeight="1">
      <c r="F498" s="19"/>
      <c r="G498" s="20"/>
      <c r="M498" s="21"/>
      <c r="O498" s="19"/>
      <c r="R498" s="21"/>
      <c r="T498" s="19"/>
      <c r="U498" s="19"/>
      <c r="Y498" s="22"/>
      <c r="AA498" s="19"/>
      <c r="AF498" s="24"/>
      <c r="AK498" s="21"/>
      <c r="AP498" s="21"/>
      <c r="AS498" s="24"/>
      <c r="AT498" s="24"/>
      <c r="AV498" s="24"/>
    </row>
    <row r="499" ht="15.75" customHeight="1">
      <c r="F499" s="19"/>
      <c r="G499" s="20"/>
      <c r="M499" s="21"/>
      <c r="O499" s="19"/>
      <c r="R499" s="21"/>
      <c r="T499" s="19"/>
      <c r="U499" s="19"/>
      <c r="Y499" s="22"/>
      <c r="AA499" s="19"/>
      <c r="AF499" s="24"/>
      <c r="AK499" s="21"/>
      <c r="AP499" s="21"/>
      <c r="AS499" s="24"/>
      <c r="AT499" s="24"/>
      <c r="AV499" s="24"/>
    </row>
    <row r="500" ht="15.75" customHeight="1">
      <c r="F500" s="19"/>
      <c r="G500" s="20"/>
      <c r="M500" s="21"/>
      <c r="O500" s="19"/>
      <c r="R500" s="21"/>
      <c r="T500" s="19"/>
      <c r="U500" s="19"/>
      <c r="Y500" s="22"/>
      <c r="AA500" s="19"/>
      <c r="AF500" s="24"/>
      <c r="AK500" s="21"/>
      <c r="AP500" s="21"/>
      <c r="AS500" s="24"/>
      <c r="AT500" s="24"/>
      <c r="AV500" s="24"/>
    </row>
    <row r="501" ht="15.75" customHeight="1">
      <c r="F501" s="19"/>
      <c r="G501" s="20"/>
      <c r="M501" s="21"/>
      <c r="O501" s="19"/>
      <c r="R501" s="21"/>
      <c r="T501" s="19"/>
      <c r="U501" s="19"/>
      <c r="Y501" s="22"/>
      <c r="AA501" s="19"/>
      <c r="AF501" s="24"/>
      <c r="AK501" s="21"/>
      <c r="AP501" s="21"/>
      <c r="AS501" s="24"/>
      <c r="AT501" s="24"/>
      <c r="AV501" s="24"/>
    </row>
    <row r="502" ht="15.75" customHeight="1">
      <c r="F502" s="19"/>
      <c r="G502" s="20"/>
      <c r="M502" s="21"/>
      <c r="O502" s="19"/>
      <c r="R502" s="21"/>
      <c r="T502" s="19"/>
      <c r="U502" s="19"/>
      <c r="Y502" s="22"/>
      <c r="AA502" s="19"/>
      <c r="AF502" s="24"/>
      <c r="AK502" s="21"/>
      <c r="AP502" s="21"/>
      <c r="AS502" s="24"/>
      <c r="AT502" s="24"/>
      <c r="AV502" s="24"/>
    </row>
    <row r="503" ht="15.75" customHeight="1">
      <c r="F503" s="19"/>
      <c r="G503" s="20"/>
      <c r="M503" s="21"/>
      <c r="O503" s="19"/>
      <c r="R503" s="21"/>
      <c r="T503" s="19"/>
      <c r="U503" s="19"/>
      <c r="Y503" s="22"/>
      <c r="AA503" s="19"/>
      <c r="AF503" s="24"/>
      <c r="AK503" s="21"/>
      <c r="AP503" s="21"/>
      <c r="AS503" s="24"/>
      <c r="AT503" s="24"/>
      <c r="AV503" s="24"/>
    </row>
    <row r="504" ht="15.75" customHeight="1">
      <c r="F504" s="19"/>
      <c r="G504" s="20"/>
      <c r="M504" s="21"/>
      <c r="O504" s="19"/>
      <c r="R504" s="21"/>
      <c r="T504" s="19"/>
      <c r="U504" s="19"/>
      <c r="Y504" s="22"/>
      <c r="AA504" s="19"/>
      <c r="AF504" s="24"/>
      <c r="AK504" s="21"/>
      <c r="AP504" s="21"/>
      <c r="AS504" s="24"/>
      <c r="AT504" s="24"/>
      <c r="AV504" s="24"/>
    </row>
    <row r="505" ht="15.75" customHeight="1">
      <c r="F505" s="19"/>
      <c r="G505" s="20"/>
      <c r="M505" s="21"/>
      <c r="O505" s="19"/>
      <c r="R505" s="21"/>
      <c r="T505" s="19"/>
      <c r="U505" s="19"/>
      <c r="Y505" s="22"/>
      <c r="AA505" s="19"/>
      <c r="AF505" s="24"/>
      <c r="AK505" s="21"/>
      <c r="AP505" s="21"/>
      <c r="AS505" s="24"/>
      <c r="AT505" s="24"/>
      <c r="AV505" s="24"/>
    </row>
    <row r="506" ht="15.75" customHeight="1">
      <c r="F506" s="19"/>
      <c r="G506" s="20"/>
      <c r="M506" s="21"/>
      <c r="O506" s="19"/>
      <c r="R506" s="21"/>
      <c r="T506" s="19"/>
      <c r="U506" s="19"/>
      <c r="Y506" s="22"/>
      <c r="AA506" s="19"/>
      <c r="AF506" s="24"/>
      <c r="AK506" s="21"/>
      <c r="AP506" s="21"/>
      <c r="AS506" s="24"/>
      <c r="AT506" s="24"/>
      <c r="AV506" s="24"/>
    </row>
    <row r="507" ht="15.75" customHeight="1">
      <c r="F507" s="19"/>
      <c r="G507" s="20"/>
      <c r="M507" s="21"/>
      <c r="O507" s="19"/>
      <c r="R507" s="21"/>
      <c r="T507" s="19"/>
      <c r="U507" s="19"/>
      <c r="Y507" s="22"/>
      <c r="AA507" s="19"/>
      <c r="AF507" s="24"/>
      <c r="AK507" s="21"/>
      <c r="AP507" s="21"/>
      <c r="AS507" s="24"/>
      <c r="AT507" s="24"/>
      <c r="AV507" s="24"/>
    </row>
    <row r="508" ht="15.75" customHeight="1">
      <c r="F508" s="19"/>
      <c r="G508" s="20"/>
      <c r="M508" s="21"/>
      <c r="O508" s="19"/>
      <c r="R508" s="21"/>
      <c r="T508" s="19"/>
      <c r="U508" s="19"/>
      <c r="Y508" s="22"/>
      <c r="AA508" s="19"/>
      <c r="AF508" s="24"/>
      <c r="AK508" s="21"/>
      <c r="AP508" s="21"/>
      <c r="AS508" s="24"/>
      <c r="AT508" s="24"/>
      <c r="AV508" s="24"/>
    </row>
    <row r="509" ht="15.75" customHeight="1">
      <c r="F509" s="19"/>
      <c r="G509" s="20"/>
      <c r="M509" s="21"/>
      <c r="O509" s="19"/>
      <c r="R509" s="21"/>
      <c r="T509" s="19"/>
      <c r="U509" s="19"/>
      <c r="Y509" s="22"/>
      <c r="AA509" s="19"/>
      <c r="AF509" s="24"/>
      <c r="AK509" s="21"/>
      <c r="AP509" s="21"/>
      <c r="AS509" s="24"/>
      <c r="AT509" s="24"/>
      <c r="AV509" s="24"/>
    </row>
    <row r="510" ht="15.75" customHeight="1">
      <c r="F510" s="19"/>
      <c r="G510" s="20"/>
      <c r="M510" s="21"/>
      <c r="O510" s="19"/>
      <c r="R510" s="21"/>
      <c r="T510" s="19"/>
      <c r="U510" s="19"/>
      <c r="Y510" s="22"/>
      <c r="AA510" s="19"/>
      <c r="AF510" s="24"/>
      <c r="AK510" s="21"/>
      <c r="AP510" s="21"/>
      <c r="AS510" s="24"/>
      <c r="AT510" s="24"/>
      <c r="AV510" s="24"/>
    </row>
    <row r="511" ht="15.75" customHeight="1">
      <c r="F511" s="19"/>
      <c r="G511" s="20"/>
      <c r="M511" s="21"/>
      <c r="O511" s="19"/>
      <c r="R511" s="21"/>
      <c r="T511" s="19"/>
      <c r="U511" s="19"/>
      <c r="Y511" s="22"/>
      <c r="AA511" s="19"/>
      <c r="AF511" s="24"/>
      <c r="AK511" s="21"/>
      <c r="AP511" s="21"/>
      <c r="AS511" s="24"/>
      <c r="AT511" s="24"/>
      <c r="AV511" s="24"/>
    </row>
    <row r="512" ht="15.75" customHeight="1">
      <c r="F512" s="19"/>
      <c r="G512" s="20"/>
      <c r="M512" s="21"/>
      <c r="O512" s="19"/>
      <c r="R512" s="21"/>
      <c r="T512" s="19"/>
      <c r="U512" s="19"/>
      <c r="Y512" s="22"/>
      <c r="AA512" s="19"/>
      <c r="AF512" s="24"/>
      <c r="AK512" s="21"/>
      <c r="AP512" s="21"/>
      <c r="AS512" s="24"/>
      <c r="AT512" s="24"/>
      <c r="AV512" s="24"/>
    </row>
    <row r="513" ht="15.75" customHeight="1">
      <c r="F513" s="19"/>
      <c r="G513" s="20"/>
      <c r="M513" s="21"/>
      <c r="O513" s="19"/>
      <c r="R513" s="21"/>
      <c r="T513" s="19"/>
      <c r="U513" s="19"/>
      <c r="Y513" s="22"/>
      <c r="AA513" s="19"/>
      <c r="AF513" s="24"/>
      <c r="AK513" s="21"/>
      <c r="AP513" s="21"/>
      <c r="AS513" s="24"/>
      <c r="AT513" s="24"/>
      <c r="AV513" s="24"/>
    </row>
    <row r="514" ht="15.75" customHeight="1">
      <c r="F514" s="19"/>
      <c r="G514" s="20"/>
      <c r="M514" s="21"/>
      <c r="O514" s="19"/>
      <c r="R514" s="21"/>
      <c r="T514" s="19"/>
      <c r="U514" s="19"/>
      <c r="Y514" s="22"/>
      <c r="AA514" s="19"/>
      <c r="AF514" s="24"/>
      <c r="AK514" s="21"/>
      <c r="AP514" s="21"/>
      <c r="AS514" s="24"/>
      <c r="AT514" s="24"/>
      <c r="AV514" s="24"/>
    </row>
    <row r="515" ht="15.75" customHeight="1">
      <c r="F515" s="19"/>
      <c r="G515" s="20"/>
      <c r="M515" s="21"/>
      <c r="O515" s="19"/>
      <c r="R515" s="21"/>
      <c r="T515" s="19"/>
      <c r="U515" s="19"/>
      <c r="Y515" s="22"/>
      <c r="AA515" s="19"/>
      <c r="AF515" s="24"/>
      <c r="AK515" s="21"/>
      <c r="AP515" s="21"/>
      <c r="AS515" s="24"/>
      <c r="AT515" s="24"/>
      <c r="AV515" s="24"/>
    </row>
    <row r="516" ht="15.75" customHeight="1">
      <c r="F516" s="19"/>
      <c r="G516" s="20"/>
      <c r="M516" s="21"/>
      <c r="O516" s="19"/>
      <c r="R516" s="21"/>
      <c r="T516" s="19"/>
      <c r="U516" s="19"/>
      <c r="Y516" s="22"/>
      <c r="AA516" s="19"/>
      <c r="AF516" s="24"/>
      <c r="AK516" s="21"/>
      <c r="AP516" s="21"/>
      <c r="AS516" s="24"/>
      <c r="AT516" s="24"/>
      <c r="AV516" s="24"/>
    </row>
    <row r="517" ht="15.75" customHeight="1">
      <c r="F517" s="19"/>
      <c r="G517" s="20"/>
      <c r="M517" s="21"/>
      <c r="O517" s="19"/>
      <c r="R517" s="21"/>
      <c r="T517" s="19"/>
      <c r="U517" s="19"/>
      <c r="Y517" s="22"/>
      <c r="AA517" s="19"/>
      <c r="AF517" s="24"/>
      <c r="AK517" s="21"/>
      <c r="AP517" s="21"/>
      <c r="AS517" s="24"/>
      <c r="AT517" s="24"/>
      <c r="AV517" s="24"/>
    </row>
    <row r="518" ht="15.75" customHeight="1">
      <c r="F518" s="19"/>
      <c r="G518" s="20"/>
      <c r="M518" s="21"/>
      <c r="O518" s="19"/>
      <c r="R518" s="21"/>
      <c r="T518" s="19"/>
      <c r="U518" s="19"/>
      <c r="Y518" s="22"/>
      <c r="AA518" s="19"/>
      <c r="AF518" s="24"/>
      <c r="AK518" s="21"/>
      <c r="AP518" s="21"/>
      <c r="AS518" s="24"/>
      <c r="AT518" s="24"/>
      <c r="AV518" s="24"/>
    </row>
    <row r="519" ht="15.75" customHeight="1">
      <c r="F519" s="19"/>
      <c r="G519" s="20"/>
      <c r="M519" s="21"/>
      <c r="O519" s="19"/>
      <c r="R519" s="21"/>
      <c r="T519" s="19"/>
      <c r="U519" s="19"/>
      <c r="Y519" s="22"/>
      <c r="AA519" s="19"/>
      <c r="AF519" s="24"/>
      <c r="AK519" s="21"/>
      <c r="AP519" s="21"/>
      <c r="AS519" s="24"/>
      <c r="AT519" s="24"/>
      <c r="AV519" s="24"/>
    </row>
    <row r="520" ht="15.75" customHeight="1">
      <c r="F520" s="19"/>
      <c r="G520" s="20"/>
      <c r="M520" s="21"/>
      <c r="O520" s="19"/>
      <c r="R520" s="21"/>
      <c r="T520" s="19"/>
      <c r="U520" s="19"/>
      <c r="Y520" s="22"/>
      <c r="AA520" s="19"/>
      <c r="AF520" s="24"/>
      <c r="AK520" s="21"/>
      <c r="AP520" s="21"/>
      <c r="AS520" s="24"/>
      <c r="AT520" s="24"/>
      <c r="AV520" s="24"/>
    </row>
    <row r="521" ht="15.75" customHeight="1">
      <c r="F521" s="19"/>
      <c r="G521" s="20"/>
      <c r="M521" s="21"/>
      <c r="O521" s="19"/>
      <c r="R521" s="21"/>
      <c r="T521" s="19"/>
      <c r="U521" s="19"/>
      <c r="Y521" s="22"/>
      <c r="AA521" s="19"/>
      <c r="AF521" s="24"/>
      <c r="AK521" s="21"/>
      <c r="AP521" s="21"/>
      <c r="AS521" s="24"/>
      <c r="AT521" s="24"/>
      <c r="AV521" s="24"/>
    </row>
    <row r="522" ht="15.75" customHeight="1">
      <c r="F522" s="19"/>
      <c r="G522" s="20"/>
      <c r="M522" s="21"/>
      <c r="O522" s="19"/>
      <c r="R522" s="21"/>
      <c r="T522" s="19"/>
      <c r="U522" s="19"/>
      <c r="Y522" s="22"/>
      <c r="AA522" s="19"/>
      <c r="AF522" s="24"/>
      <c r="AK522" s="21"/>
      <c r="AP522" s="21"/>
      <c r="AS522" s="24"/>
      <c r="AT522" s="24"/>
      <c r="AV522" s="24"/>
    </row>
    <row r="523" ht="15.75" customHeight="1">
      <c r="F523" s="19"/>
      <c r="G523" s="20"/>
      <c r="M523" s="21"/>
      <c r="O523" s="19"/>
      <c r="R523" s="21"/>
      <c r="T523" s="19"/>
      <c r="U523" s="19"/>
      <c r="Y523" s="22"/>
      <c r="AA523" s="19"/>
      <c r="AF523" s="24"/>
      <c r="AK523" s="21"/>
      <c r="AP523" s="21"/>
      <c r="AS523" s="24"/>
      <c r="AT523" s="24"/>
      <c r="AV523" s="24"/>
    </row>
    <row r="524" ht="15.75" customHeight="1">
      <c r="F524" s="19"/>
      <c r="G524" s="20"/>
      <c r="M524" s="21"/>
      <c r="O524" s="19"/>
      <c r="R524" s="21"/>
      <c r="T524" s="19"/>
      <c r="U524" s="19"/>
      <c r="Y524" s="22"/>
      <c r="AA524" s="19"/>
      <c r="AF524" s="24"/>
      <c r="AK524" s="21"/>
      <c r="AP524" s="21"/>
      <c r="AS524" s="24"/>
      <c r="AT524" s="24"/>
      <c r="AV524" s="24"/>
    </row>
    <row r="525" ht="15.75" customHeight="1">
      <c r="F525" s="19"/>
      <c r="G525" s="20"/>
      <c r="M525" s="21"/>
      <c r="O525" s="19"/>
      <c r="R525" s="21"/>
      <c r="T525" s="19"/>
      <c r="U525" s="19"/>
      <c r="Y525" s="22"/>
      <c r="AA525" s="19"/>
      <c r="AF525" s="24"/>
      <c r="AK525" s="21"/>
      <c r="AP525" s="21"/>
      <c r="AS525" s="24"/>
      <c r="AT525" s="24"/>
      <c r="AV525" s="24"/>
    </row>
    <row r="526" ht="15.75" customHeight="1">
      <c r="F526" s="19"/>
      <c r="G526" s="20"/>
      <c r="M526" s="21"/>
      <c r="O526" s="19"/>
      <c r="R526" s="21"/>
      <c r="T526" s="19"/>
      <c r="U526" s="19"/>
      <c r="Y526" s="22"/>
      <c r="AA526" s="19"/>
      <c r="AF526" s="24"/>
      <c r="AK526" s="21"/>
      <c r="AP526" s="21"/>
      <c r="AS526" s="24"/>
      <c r="AT526" s="24"/>
      <c r="AV526" s="24"/>
    </row>
    <row r="527" ht="15.75" customHeight="1">
      <c r="F527" s="19"/>
      <c r="G527" s="20"/>
      <c r="M527" s="21"/>
      <c r="O527" s="19"/>
      <c r="R527" s="21"/>
      <c r="T527" s="19"/>
      <c r="U527" s="19"/>
      <c r="Y527" s="22"/>
      <c r="AA527" s="19"/>
      <c r="AF527" s="24"/>
      <c r="AK527" s="21"/>
      <c r="AP527" s="21"/>
      <c r="AS527" s="24"/>
      <c r="AT527" s="24"/>
      <c r="AV527" s="24"/>
    </row>
    <row r="528" ht="15.75" customHeight="1">
      <c r="F528" s="19"/>
      <c r="G528" s="20"/>
      <c r="M528" s="21"/>
      <c r="O528" s="19"/>
      <c r="R528" s="21"/>
      <c r="T528" s="19"/>
      <c r="U528" s="19"/>
      <c r="Y528" s="22"/>
      <c r="AA528" s="19"/>
      <c r="AF528" s="24"/>
      <c r="AK528" s="21"/>
      <c r="AP528" s="21"/>
      <c r="AS528" s="24"/>
      <c r="AT528" s="24"/>
      <c r="AV528" s="24"/>
    </row>
    <row r="529" ht="15.75" customHeight="1">
      <c r="F529" s="19"/>
      <c r="G529" s="20"/>
      <c r="M529" s="21"/>
      <c r="O529" s="19"/>
      <c r="R529" s="21"/>
      <c r="T529" s="19"/>
      <c r="U529" s="19"/>
      <c r="Y529" s="22"/>
      <c r="AA529" s="19"/>
      <c r="AF529" s="24"/>
      <c r="AK529" s="21"/>
      <c r="AP529" s="21"/>
      <c r="AS529" s="24"/>
      <c r="AT529" s="24"/>
      <c r="AV529" s="24"/>
    </row>
    <row r="530" ht="15.75" customHeight="1">
      <c r="F530" s="19"/>
      <c r="G530" s="20"/>
      <c r="M530" s="21"/>
      <c r="O530" s="19"/>
      <c r="R530" s="21"/>
      <c r="T530" s="19"/>
      <c r="U530" s="19"/>
      <c r="Y530" s="22"/>
      <c r="AA530" s="19"/>
      <c r="AF530" s="24"/>
      <c r="AK530" s="21"/>
      <c r="AP530" s="21"/>
      <c r="AS530" s="24"/>
      <c r="AT530" s="24"/>
      <c r="AV530" s="24"/>
    </row>
    <row r="531" ht="15.75" customHeight="1">
      <c r="F531" s="19"/>
      <c r="G531" s="20"/>
      <c r="M531" s="21"/>
      <c r="O531" s="19"/>
      <c r="R531" s="21"/>
      <c r="T531" s="19"/>
      <c r="U531" s="19"/>
      <c r="Y531" s="22"/>
      <c r="AA531" s="19"/>
      <c r="AF531" s="24"/>
      <c r="AK531" s="21"/>
      <c r="AP531" s="21"/>
      <c r="AS531" s="24"/>
      <c r="AT531" s="24"/>
      <c r="AV531" s="24"/>
    </row>
    <row r="532" ht="15.75" customHeight="1">
      <c r="F532" s="19"/>
      <c r="G532" s="20"/>
      <c r="M532" s="21"/>
      <c r="O532" s="19"/>
      <c r="R532" s="21"/>
      <c r="T532" s="19"/>
      <c r="U532" s="19"/>
      <c r="Y532" s="22"/>
      <c r="AA532" s="19"/>
      <c r="AF532" s="24"/>
      <c r="AK532" s="21"/>
      <c r="AP532" s="21"/>
      <c r="AS532" s="24"/>
      <c r="AT532" s="24"/>
      <c r="AV532" s="24"/>
    </row>
    <row r="533" ht="15.75" customHeight="1">
      <c r="F533" s="19"/>
      <c r="G533" s="20"/>
      <c r="M533" s="21"/>
      <c r="O533" s="19"/>
      <c r="R533" s="21"/>
      <c r="T533" s="19"/>
      <c r="U533" s="19"/>
      <c r="Y533" s="22"/>
      <c r="AA533" s="19"/>
      <c r="AF533" s="24"/>
      <c r="AK533" s="21"/>
      <c r="AP533" s="21"/>
      <c r="AS533" s="24"/>
      <c r="AT533" s="24"/>
      <c r="AV533" s="24"/>
    </row>
    <row r="534" ht="15.75" customHeight="1">
      <c r="F534" s="19"/>
      <c r="G534" s="20"/>
      <c r="M534" s="21"/>
      <c r="O534" s="19"/>
      <c r="R534" s="21"/>
      <c r="T534" s="19"/>
      <c r="U534" s="19"/>
      <c r="Y534" s="22"/>
      <c r="AA534" s="19"/>
      <c r="AF534" s="24"/>
      <c r="AK534" s="21"/>
      <c r="AP534" s="21"/>
      <c r="AS534" s="24"/>
      <c r="AT534" s="24"/>
      <c r="AV534" s="24"/>
    </row>
    <row r="535" ht="15.75" customHeight="1">
      <c r="F535" s="19"/>
      <c r="G535" s="20"/>
      <c r="M535" s="21"/>
      <c r="O535" s="19"/>
      <c r="R535" s="21"/>
      <c r="T535" s="19"/>
      <c r="U535" s="19"/>
      <c r="Y535" s="22"/>
      <c r="AA535" s="19"/>
      <c r="AF535" s="24"/>
      <c r="AK535" s="21"/>
      <c r="AP535" s="21"/>
      <c r="AS535" s="24"/>
      <c r="AT535" s="24"/>
      <c r="AV535" s="24"/>
    </row>
    <row r="536" ht="15.75" customHeight="1">
      <c r="F536" s="19"/>
      <c r="G536" s="20"/>
      <c r="M536" s="21"/>
      <c r="O536" s="19"/>
      <c r="R536" s="21"/>
      <c r="T536" s="19"/>
      <c r="U536" s="19"/>
      <c r="Y536" s="22"/>
      <c r="AA536" s="19"/>
      <c r="AF536" s="24"/>
      <c r="AK536" s="21"/>
      <c r="AP536" s="21"/>
      <c r="AS536" s="24"/>
      <c r="AT536" s="24"/>
      <c r="AV536" s="24"/>
    </row>
    <row r="537" ht="15.75" customHeight="1">
      <c r="F537" s="19"/>
      <c r="G537" s="20"/>
      <c r="M537" s="21"/>
      <c r="O537" s="19"/>
      <c r="R537" s="21"/>
      <c r="T537" s="19"/>
      <c r="U537" s="19"/>
      <c r="Y537" s="22"/>
      <c r="AA537" s="19"/>
      <c r="AF537" s="24"/>
      <c r="AK537" s="21"/>
      <c r="AP537" s="21"/>
      <c r="AS537" s="24"/>
      <c r="AT537" s="24"/>
      <c r="AV537" s="24"/>
    </row>
    <row r="538" ht="15.75" customHeight="1">
      <c r="F538" s="19"/>
      <c r="G538" s="20"/>
      <c r="M538" s="21"/>
      <c r="O538" s="19"/>
      <c r="R538" s="21"/>
      <c r="T538" s="19"/>
      <c r="U538" s="19"/>
      <c r="Y538" s="22"/>
      <c r="AA538" s="19"/>
      <c r="AF538" s="24"/>
      <c r="AK538" s="21"/>
      <c r="AP538" s="21"/>
      <c r="AS538" s="24"/>
      <c r="AT538" s="24"/>
      <c r="AV538" s="24"/>
    </row>
    <row r="539" ht="15.75" customHeight="1">
      <c r="F539" s="19"/>
      <c r="G539" s="20"/>
      <c r="M539" s="21"/>
      <c r="O539" s="19"/>
      <c r="R539" s="21"/>
      <c r="T539" s="19"/>
      <c r="U539" s="19"/>
      <c r="Y539" s="22"/>
      <c r="AA539" s="19"/>
      <c r="AF539" s="24"/>
      <c r="AK539" s="21"/>
      <c r="AP539" s="21"/>
      <c r="AS539" s="24"/>
      <c r="AT539" s="24"/>
      <c r="AV539" s="24"/>
    </row>
    <row r="540" ht="15.75" customHeight="1">
      <c r="F540" s="19"/>
      <c r="G540" s="20"/>
      <c r="M540" s="21"/>
      <c r="O540" s="19"/>
      <c r="R540" s="21"/>
      <c r="T540" s="19"/>
      <c r="U540" s="19"/>
      <c r="Y540" s="22"/>
      <c r="AA540" s="19"/>
      <c r="AF540" s="24"/>
      <c r="AK540" s="21"/>
      <c r="AP540" s="21"/>
      <c r="AS540" s="24"/>
      <c r="AT540" s="24"/>
      <c r="AV540" s="24"/>
    </row>
    <row r="541" ht="15.75" customHeight="1">
      <c r="F541" s="19"/>
      <c r="G541" s="20"/>
      <c r="M541" s="21"/>
      <c r="O541" s="19"/>
      <c r="R541" s="21"/>
      <c r="T541" s="19"/>
      <c r="U541" s="19"/>
      <c r="Y541" s="22"/>
      <c r="AA541" s="19"/>
      <c r="AF541" s="24"/>
      <c r="AK541" s="21"/>
      <c r="AP541" s="21"/>
      <c r="AS541" s="24"/>
      <c r="AT541" s="24"/>
      <c r="AV541" s="24"/>
    </row>
    <row r="542" ht="15.75" customHeight="1">
      <c r="F542" s="19"/>
      <c r="G542" s="20"/>
      <c r="M542" s="21"/>
      <c r="O542" s="19"/>
      <c r="R542" s="21"/>
      <c r="T542" s="19"/>
      <c r="U542" s="19"/>
      <c r="Y542" s="22"/>
      <c r="AA542" s="19"/>
      <c r="AF542" s="24"/>
      <c r="AK542" s="21"/>
      <c r="AP542" s="21"/>
      <c r="AS542" s="24"/>
      <c r="AT542" s="24"/>
      <c r="AV542" s="24"/>
    </row>
    <row r="543" ht="15.75" customHeight="1">
      <c r="F543" s="19"/>
      <c r="G543" s="20"/>
      <c r="M543" s="21"/>
      <c r="O543" s="19"/>
      <c r="R543" s="21"/>
      <c r="T543" s="19"/>
      <c r="U543" s="19"/>
      <c r="Y543" s="22"/>
      <c r="AA543" s="19"/>
      <c r="AF543" s="24"/>
      <c r="AK543" s="21"/>
      <c r="AP543" s="21"/>
      <c r="AS543" s="24"/>
      <c r="AT543" s="24"/>
      <c r="AV543" s="24"/>
    </row>
    <row r="544" ht="15.75" customHeight="1">
      <c r="F544" s="19"/>
      <c r="G544" s="20"/>
      <c r="M544" s="21"/>
      <c r="O544" s="19"/>
      <c r="R544" s="21"/>
      <c r="T544" s="19"/>
      <c r="U544" s="19"/>
      <c r="Y544" s="22"/>
      <c r="AA544" s="19"/>
      <c r="AF544" s="24"/>
      <c r="AK544" s="21"/>
      <c r="AP544" s="21"/>
      <c r="AS544" s="24"/>
      <c r="AT544" s="24"/>
      <c r="AV544" s="24"/>
    </row>
    <row r="545" ht="15.75" customHeight="1">
      <c r="F545" s="19"/>
      <c r="G545" s="20"/>
      <c r="M545" s="21"/>
      <c r="O545" s="19"/>
      <c r="R545" s="21"/>
      <c r="T545" s="19"/>
      <c r="U545" s="19"/>
      <c r="Y545" s="22"/>
      <c r="AA545" s="19"/>
      <c r="AF545" s="24"/>
      <c r="AK545" s="21"/>
      <c r="AP545" s="21"/>
      <c r="AS545" s="24"/>
      <c r="AT545" s="24"/>
      <c r="AV545" s="24"/>
    </row>
    <row r="546" ht="15.75" customHeight="1">
      <c r="F546" s="19"/>
      <c r="G546" s="20"/>
      <c r="M546" s="21"/>
      <c r="O546" s="19"/>
      <c r="R546" s="21"/>
      <c r="T546" s="19"/>
      <c r="U546" s="19"/>
      <c r="Y546" s="22"/>
      <c r="AA546" s="19"/>
      <c r="AF546" s="24"/>
      <c r="AK546" s="21"/>
      <c r="AP546" s="21"/>
      <c r="AS546" s="24"/>
      <c r="AT546" s="24"/>
      <c r="AV546" s="24"/>
    </row>
    <row r="547" ht="15.75" customHeight="1">
      <c r="F547" s="19"/>
      <c r="G547" s="20"/>
      <c r="M547" s="21"/>
      <c r="O547" s="19"/>
      <c r="R547" s="21"/>
      <c r="T547" s="19"/>
      <c r="U547" s="19"/>
      <c r="Y547" s="22"/>
      <c r="AA547" s="19"/>
      <c r="AF547" s="24"/>
      <c r="AK547" s="21"/>
      <c r="AP547" s="21"/>
      <c r="AS547" s="24"/>
      <c r="AT547" s="24"/>
      <c r="AV547" s="24"/>
    </row>
    <row r="548" ht="15.75" customHeight="1">
      <c r="F548" s="19"/>
      <c r="G548" s="20"/>
      <c r="M548" s="21"/>
      <c r="O548" s="19"/>
      <c r="R548" s="21"/>
      <c r="T548" s="19"/>
      <c r="U548" s="19"/>
      <c r="Y548" s="22"/>
      <c r="AA548" s="19"/>
      <c r="AF548" s="24"/>
      <c r="AK548" s="21"/>
      <c r="AP548" s="21"/>
      <c r="AS548" s="24"/>
      <c r="AT548" s="24"/>
      <c r="AV548" s="24"/>
    </row>
    <row r="549" ht="15.75" customHeight="1">
      <c r="F549" s="19"/>
      <c r="G549" s="20"/>
      <c r="M549" s="21"/>
      <c r="O549" s="19"/>
      <c r="R549" s="21"/>
      <c r="T549" s="19"/>
      <c r="U549" s="19"/>
      <c r="Y549" s="22"/>
      <c r="AA549" s="19"/>
      <c r="AF549" s="24"/>
      <c r="AK549" s="21"/>
      <c r="AP549" s="21"/>
      <c r="AS549" s="24"/>
      <c r="AT549" s="24"/>
      <c r="AV549" s="24"/>
    </row>
    <row r="550" ht="15.75" customHeight="1">
      <c r="F550" s="19"/>
      <c r="G550" s="20"/>
      <c r="M550" s="21"/>
      <c r="O550" s="19"/>
      <c r="R550" s="21"/>
      <c r="T550" s="19"/>
      <c r="U550" s="19"/>
      <c r="Y550" s="22"/>
      <c r="AA550" s="19"/>
      <c r="AF550" s="24"/>
      <c r="AK550" s="21"/>
      <c r="AP550" s="21"/>
      <c r="AS550" s="24"/>
      <c r="AT550" s="24"/>
      <c r="AV550" s="24"/>
    </row>
    <row r="551" ht="15.75" customHeight="1">
      <c r="F551" s="19"/>
      <c r="G551" s="20"/>
      <c r="M551" s="21"/>
      <c r="O551" s="19"/>
      <c r="R551" s="21"/>
      <c r="T551" s="19"/>
      <c r="U551" s="19"/>
      <c r="Y551" s="22"/>
      <c r="AA551" s="19"/>
      <c r="AF551" s="24"/>
      <c r="AK551" s="21"/>
      <c r="AP551" s="21"/>
      <c r="AS551" s="24"/>
      <c r="AT551" s="24"/>
      <c r="AV551" s="24"/>
    </row>
    <row r="552" ht="15.75" customHeight="1">
      <c r="F552" s="19"/>
      <c r="G552" s="20"/>
      <c r="M552" s="21"/>
      <c r="O552" s="19"/>
      <c r="R552" s="21"/>
      <c r="T552" s="19"/>
      <c r="U552" s="19"/>
      <c r="Y552" s="22"/>
      <c r="AA552" s="19"/>
      <c r="AF552" s="24"/>
      <c r="AK552" s="21"/>
      <c r="AP552" s="21"/>
      <c r="AS552" s="24"/>
      <c r="AT552" s="24"/>
      <c r="AV552" s="24"/>
    </row>
    <row r="553" ht="15.75" customHeight="1">
      <c r="F553" s="19"/>
      <c r="G553" s="20"/>
      <c r="M553" s="21"/>
      <c r="O553" s="19"/>
      <c r="R553" s="21"/>
      <c r="T553" s="19"/>
      <c r="U553" s="19"/>
      <c r="Y553" s="22"/>
      <c r="AA553" s="19"/>
      <c r="AF553" s="24"/>
      <c r="AK553" s="21"/>
      <c r="AP553" s="21"/>
      <c r="AS553" s="24"/>
      <c r="AT553" s="24"/>
      <c r="AV553" s="24"/>
    </row>
    <row r="554" ht="15.75" customHeight="1">
      <c r="F554" s="19"/>
      <c r="G554" s="20"/>
      <c r="M554" s="21"/>
      <c r="O554" s="19"/>
      <c r="R554" s="21"/>
      <c r="T554" s="19"/>
      <c r="U554" s="19"/>
      <c r="Y554" s="22"/>
      <c r="AA554" s="19"/>
      <c r="AF554" s="24"/>
      <c r="AK554" s="21"/>
      <c r="AP554" s="21"/>
      <c r="AS554" s="24"/>
      <c r="AT554" s="24"/>
      <c r="AV554" s="24"/>
    </row>
    <row r="555" ht="15.75" customHeight="1">
      <c r="F555" s="19"/>
      <c r="G555" s="20"/>
      <c r="M555" s="21"/>
      <c r="O555" s="19"/>
      <c r="R555" s="21"/>
      <c r="T555" s="19"/>
      <c r="U555" s="19"/>
      <c r="Y555" s="22"/>
      <c r="AA555" s="19"/>
      <c r="AF555" s="24"/>
      <c r="AK555" s="21"/>
      <c r="AP555" s="21"/>
      <c r="AS555" s="24"/>
      <c r="AT555" s="24"/>
      <c r="AV555" s="24"/>
    </row>
    <row r="556" ht="15.75" customHeight="1">
      <c r="F556" s="19"/>
      <c r="G556" s="20"/>
      <c r="M556" s="21"/>
      <c r="O556" s="19"/>
      <c r="R556" s="21"/>
      <c r="T556" s="19"/>
      <c r="U556" s="19"/>
      <c r="Y556" s="22"/>
      <c r="AA556" s="19"/>
      <c r="AF556" s="24"/>
      <c r="AK556" s="21"/>
      <c r="AP556" s="21"/>
      <c r="AS556" s="24"/>
      <c r="AT556" s="24"/>
      <c r="AV556" s="24"/>
    </row>
    <row r="557" ht="15.75" customHeight="1">
      <c r="F557" s="19"/>
      <c r="G557" s="20"/>
      <c r="M557" s="21"/>
      <c r="O557" s="19"/>
      <c r="R557" s="21"/>
      <c r="T557" s="19"/>
      <c r="U557" s="19"/>
      <c r="Y557" s="22"/>
      <c r="AA557" s="19"/>
      <c r="AF557" s="24"/>
      <c r="AK557" s="21"/>
      <c r="AP557" s="21"/>
      <c r="AS557" s="24"/>
      <c r="AT557" s="24"/>
      <c r="AV557" s="24"/>
    </row>
    <row r="558" ht="15.75" customHeight="1">
      <c r="F558" s="19"/>
      <c r="G558" s="20"/>
      <c r="M558" s="21"/>
      <c r="O558" s="19"/>
      <c r="R558" s="21"/>
      <c r="T558" s="19"/>
      <c r="U558" s="19"/>
      <c r="Y558" s="22"/>
      <c r="AA558" s="19"/>
      <c r="AF558" s="24"/>
      <c r="AK558" s="21"/>
      <c r="AP558" s="21"/>
      <c r="AS558" s="24"/>
      <c r="AT558" s="24"/>
      <c r="AV558" s="24"/>
    </row>
    <row r="559" ht="15.75" customHeight="1">
      <c r="F559" s="19"/>
      <c r="G559" s="20"/>
      <c r="M559" s="21"/>
      <c r="O559" s="19"/>
      <c r="R559" s="21"/>
      <c r="T559" s="19"/>
      <c r="U559" s="19"/>
      <c r="Y559" s="22"/>
      <c r="AA559" s="19"/>
      <c r="AF559" s="24"/>
      <c r="AK559" s="21"/>
      <c r="AP559" s="21"/>
      <c r="AS559" s="24"/>
      <c r="AT559" s="24"/>
      <c r="AV559" s="24"/>
    </row>
    <row r="560" ht="15.75" customHeight="1">
      <c r="F560" s="19"/>
      <c r="G560" s="20"/>
      <c r="M560" s="21"/>
      <c r="O560" s="19"/>
      <c r="R560" s="21"/>
      <c r="T560" s="19"/>
      <c r="U560" s="19"/>
      <c r="Y560" s="22"/>
      <c r="AA560" s="19"/>
      <c r="AF560" s="24"/>
      <c r="AK560" s="21"/>
      <c r="AP560" s="21"/>
      <c r="AS560" s="24"/>
      <c r="AT560" s="24"/>
      <c r="AV560" s="24"/>
    </row>
    <row r="561" ht="15.75" customHeight="1">
      <c r="F561" s="19"/>
      <c r="G561" s="20"/>
      <c r="M561" s="21"/>
      <c r="O561" s="19"/>
      <c r="R561" s="21"/>
      <c r="T561" s="19"/>
      <c r="U561" s="19"/>
      <c r="Y561" s="22"/>
      <c r="AA561" s="19"/>
      <c r="AF561" s="24"/>
      <c r="AK561" s="21"/>
      <c r="AP561" s="21"/>
      <c r="AS561" s="24"/>
      <c r="AT561" s="24"/>
      <c r="AV561" s="24"/>
    </row>
    <row r="562" ht="15.75" customHeight="1">
      <c r="F562" s="19"/>
      <c r="G562" s="20"/>
      <c r="M562" s="21"/>
      <c r="O562" s="19"/>
      <c r="R562" s="21"/>
      <c r="T562" s="19"/>
      <c r="U562" s="19"/>
      <c r="Y562" s="22"/>
      <c r="AA562" s="19"/>
      <c r="AF562" s="24"/>
      <c r="AK562" s="21"/>
      <c r="AP562" s="21"/>
      <c r="AS562" s="24"/>
      <c r="AT562" s="24"/>
      <c r="AV562" s="24"/>
    </row>
    <row r="563" ht="15.75" customHeight="1">
      <c r="F563" s="19"/>
      <c r="G563" s="20"/>
      <c r="M563" s="21"/>
      <c r="O563" s="19"/>
      <c r="R563" s="21"/>
      <c r="T563" s="19"/>
      <c r="U563" s="19"/>
      <c r="Y563" s="22"/>
      <c r="AA563" s="19"/>
      <c r="AF563" s="24"/>
      <c r="AK563" s="21"/>
      <c r="AP563" s="21"/>
      <c r="AS563" s="24"/>
      <c r="AT563" s="24"/>
      <c r="AV563" s="24"/>
    </row>
    <row r="564" ht="15.75" customHeight="1">
      <c r="F564" s="19"/>
      <c r="G564" s="20"/>
      <c r="M564" s="21"/>
      <c r="O564" s="19"/>
      <c r="R564" s="21"/>
      <c r="T564" s="19"/>
      <c r="U564" s="19"/>
      <c r="Y564" s="22"/>
      <c r="AA564" s="19"/>
      <c r="AF564" s="24"/>
      <c r="AK564" s="21"/>
      <c r="AP564" s="21"/>
      <c r="AS564" s="24"/>
      <c r="AT564" s="24"/>
      <c r="AV564" s="24"/>
    </row>
    <row r="565" ht="15.75" customHeight="1">
      <c r="F565" s="19"/>
      <c r="G565" s="20"/>
      <c r="M565" s="21"/>
      <c r="O565" s="19"/>
      <c r="R565" s="21"/>
      <c r="T565" s="19"/>
      <c r="U565" s="19"/>
      <c r="Y565" s="22"/>
      <c r="AA565" s="19"/>
      <c r="AF565" s="24"/>
      <c r="AK565" s="21"/>
      <c r="AP565" s="21"/>
      <c r="AS565" s="24"/>
      <c r="AT565" s="24"/>
      <c r="AV565" s="24"/>
    </row>
    <row r="566" ht="15.75" customHeight="1">
      <c r="F566" s="19"/>
      <c r="G566" s="20"/>
      <c r="M566" s="21"/>
      <c r="O566" s="19"/>
      <c r="R566" s="21"/>
      <c r="T566" s="19"/>
      <c r="U566" s="19"/>
      <c r="Y566" s="22"/>
      <c r="AA566" s="19"/>
      <c r="AF566" s="24"/>
      <c r="AK566" s="21"/>
      <c r="AP566" s="21"/>
      <c r="AS566" s="24"/>
      <c r="AT566" s="24"/>
      <c r="AV566" s="24"/>
    </row>
    <row r="567" ht="15.75" customHeight="1">
      <c r="F567" s="19"/>
      <c r="G567" s="20"/>
      <c r="M567" s="21"/>
      <c r="O567" s="19"/>
      <c r="R567" s="21"/>
      <c r="T567" s="19"/>
      <c r="U567" s="19"/>
      <c r="Y567" s="22"/>
      <c r="AA567" s="19"/>
      <c r="AF567" s="24"/>
      <c r="AK567" s="21"/>
      <c r="AP567" s="21"/>
      <c r="AS567" s="24"/>
      <c r="AT567" s="24"/>
      <c r="AV567" s="24"/>
    </row>
    <row r="568" ht="15.75" customHeight="1">
      <c r="F568" s="19"/>
      <c r="G568" s="20"/>
      <c r="M568" s="21"/>
      <c r="O568" s="19"/>
      <c r="R568" s="21"/>
      <c r="T568" s="19"/>
      <c r="U568" s="19"/>
      <c r="Y568" s="22"/>
      <c r="AA568" s="19"/>
      <c r="AF568" s="24"/>
      <c r="AK568" s="21"/>
      <c r="AP568" s="21"/>
      <c r="AS568" s="24"/>
      <c r="AT568" s="24"/>
      <c r="AV568" s="24"/>
    </row>
    <row r="569" ht="15.75" customHeight="1">
      <c r="F569" s="19"/>
      <c r="G569" s="20"/>
      <c r="M569" s="21"/>
      <c r="O569" s="19"/>
      <c r="R569" s="21"/>
      <c r="T569" s="19"/>
      <c r="U569" s="19"/>
      <c r="Y569" s="22"/>
      <c r="AA569" s="19"/>
      <c r="AF569" s="24"/>
      <c r="AK569" s="21"/>
      <c r="AP569" s="21"/>
      <c r="AS569" s="24"/>
      <c r="AT569" s="24"/>
      <c r="AV569" s="24"/>
    </row>
    <row r="570" ht="15.75" customHeight="1">
      <c r="F570" s="19"/>
      <c r="G570" s="20"/>
      <c r="M570" s="21"/>
      <c r="O570" s="19"/>
      <c r="R570" s="21"/>
      <c r="T570" s="19"/>
      <c r="U570" s="19"/>
      <c r="Y570" s="22"/>
      <c r="AA570" s="19"/>
      <c r="AF570" s="24"/>
      <c r="AK570" s="21"/>
      <c r="AP570" s="21"/>
      <c r="AS570" s="24"/>
      <c r="AT570" s="24"/>
      <c r="AV570" s="24"/>
    </row>
    <row r="571" ht="15.75" customHeight="1">
      <c r="F571" s="19"/>
      <c r="G571" s="20"/>
      <c r="M571" s="21"/>
      <c r="O571" s="19"/>
      <c r="R571" s="21"/>
      <c r="T571" s="19"/>
      <c r="U571" s="19"/>
      <c r="Y571" s="22"/>
      <c r="AA571" s="19"/>
      <c r="AF571" s="24"/>
      <c r="AK571" s="21"/>
      <c r="AP571" s="21"/>
      <c r="AS571" s="24"/>
      <c r="AT571" s="24"/>
      <c r="AV571" s="24"/>
    </row>
    <row r="572" ht="15.75" customHeight="1">
      <c r="F572" s="19"/>
      <c r="G572" s="20"/>
      <c r="M572" s="21"/>
      <c r="O572" s="19"/>
      <c r="R572" s="21"/>
      <c r="T572" s="19"/>
      <c r="U572" s="19"/>
      <c r="Y572" s="22"/>
      <c r="AA572" s="19"/>
      <c r="AF572" s="24"/>
      <c r="AK572" s="21"/>
      <c r="AP572" s="21"/>
      <c r="AS572" s="24"/>
      <c r="AT572" s="24"/>
      <c r="AV572" s="24"/>
    </row>
    <row r="573" ht="15.75" customHeight="1">
      <c r="F573" s="19"/>
      <c r="G573" s="20"/>
      <c r="M573" s="21"/>
      <c r="O573" s="19"/>
      <c r="R573" s="21"/>
      <c r="T573" s="19"/>
      <c r="U573" s="19"/>
      <c r="Y573" s="22"/>
      <c r="AA573" s="19"/>
      <c r="AF573" s="24"/>
      <c r="AK573" s="21"/>
      <c r="AP573" s="21"/>
      <c r="AS573" s="24"/>
      <c r="AT573" s="24"/>
      <c r="AV573" s="24"/>
    </row>
    <row r="574" ht="15.75" customHeight="1">
      <c r="F574" s="19"/>
      <c r="G574" s="20"/>
      <c r="M574" s="21"/>
      <c r="O574" s="19"/>
      <c r="R574" s="21"/>
      <c r="T574" s="19"/>
      <c r="U574" s="19"/>
      <c r="Y574" s="22"/>
      <c r="AA574" s="19"/>
      <c r="AF574" s="24"/>
      <c r="AK574" s="21"/>
      <c r="AP574" s="21"/>
      <c r="AS574" s="24"/>
      <c r="AT574" s="24"/>
      <c r="AV574" s="24"/>
    </row>
    <row r="575" ht="15.75" customHeight="1">
      <c r="F575" s="19"/>
      <c r="G575" s="20"/>
      <c r="M575" s="21"/>
      <c r="O575" s="19"/>
      <c r="R575" s="21"/>
      <c r="T575" s="19"/>
      <c r="U575" s="19"/>
      <c r="Y575" s="22"/>
      <c r="AA575" s="19"/>
      <c r="AF575" s="24"/>
      <c r="AK575" s="21"/>
      <c r="AP575" s="21"/>
      <c r="AS575" s="24"/>
      <c r="AT575" s="24"/>
      <c r="AV575" s="24"/>
    </row>
    <row r="576" ht="15.75" customHeight="1">
      <c r="F576" s="19"/>
      <c r="G576" s="20"/>
      <c r="M576" s="21"/>
      <c r="O576" s="19"/>
      <c r="R576" s="21"/>
      <c r="T576" s="19"/>
      <c r="U576" s="19"/>
      <c r="Y576" s="22"/>
      <c r="AA576" s="19"/>
      <c r="AF576" s="24"/>
      <c r="AK576" s="21"/>
      <c r="AP576" s="21"/>
      <c r="AS576" s="24"/>
      <c r="AT576" s="24"/>
      <c r="AV576" s="24"/>
    </row>
    <row r="577" ht="15.75" customHeight="1">
      <c r="F577" s="19"/>
      <c r="G577" s="20"/>
      <c r="M577" s="21"/>
      <c r="O577" s="19"/>
      <c r="R577" s="21"/>
      <c r="T577" s="19"/>
      <c r="U577" s="19"/>
      <c r="Y577" s="22"/>
      <c r="AA577" s="19"/>
      <c r="AF577" s="24"/>
      <c r="AK577" s="21"/>
      <c r="AP577" s="21"/>
      <c r="AS577" s="24"/>
      <c r="AT577" s="24"/>
      <c r="AV577" s="24"/>
    </row>
    <row r="578" ht="15.75" customHeight="1">
      <c r="F578" s="19"/>
      <c r="G578" s="20"/>
      <c r="M578" s="21"/>
      <c r="O578" s="19"/>
      <c r="R578" s="21"/>
      <c r="T578" s="19"/>
      <c r="U578" s="19"/>
      <c r="Y578" s="22"/>
      <c r="AA578" s="19"/>
      <c r="AF578" s="24"/>
      <c r="AK578" s="21"/>
      <c r="AP578" s="21"/>
      <c r="AS578" s="24"/>
      <c r="AT578" s="24"/>
      <c r="AV578" s="24"/>
    </row>
    <row r="579" ht="15.75" customHeight="1">
      <c r="F579" s="19"/>
      <c r="G579" s="20"/>
      <c r="M579" s="21"/>
      <c r="O579" s="19"/>
      <c r="R579" s="21"/>
      <c r="T579" s="19"/>
      <c r="U579" s="19"/>
      <c r="Y579" s="22"/>
      <c r="AA579" s="19"/>
      <c r="AF579" s="24"/>
      <c r="AK579" s="21"/>
      <c r="AP579" s="21"/>
      <c r="AS579" s="24"/>
      <c r="AT579" s="24"/>
      <c r="AV579" s="24"/>
    </row>
    <row r="580" ht="15.75" customHeight="1">
      <c r="F580" s="19"/>
      <c r="G580" s="20"/>
      <c r="M580" s="21"/>
      <c r="O580" s="19"/>
      <c r="R580" s="21"/>
      <c r="T580" s="19"/>
      <c r="U580" s="19"/>
      <c r="Y580" s="22"/>
      <c r="AA580" s="19"/>
      <c r="AF580" s="24"/>
      <c r="AK580" s="21"/>
      <c r="AP580" s="21"/>
      <c r="AS580" s="24"/>
      <c r="AT580" s="24"/>
      <c r="AV580" s="24"/>
    </row>
    <row r="581" ht="15.75" customHeight="1">
      <c r="F581" s="19"/>
      <c r="G581" s="20"/>
      <c r="M581" s="21"/>
      <c r="O581" s="19"/>
      <c r="R581" s="21"/>
      <c r="T581" s="19"/>
      <c r="U581" s="19"/>
      <c r="Y581" s="22"/>
      <c r="AA581" s="19"/>
      <c r="AF581" s="24"/>
      <c r="AK581" s="21"/>
      <c r="AP581" s="21"/>
      <c r="AS581" s="24"/>
      <c r="AT581" s="24"/>
      <c r="AV581" s="24"/>
    </row>
    <row r="582" ht="15.75" customHeight="1">
      <c r="F582" s="19"/>
      <c r="G582" s="20"/>
      <c r="M582" s="21"/>
      <c r="O582" s="19"/>
      <c r="R582" s="21"/>
      <c r="T582" s="19"/>
      <c r="U582" s="19"/>
      <c r="Y582" s="22"/>
      <c r="AA582" s="19"/>
      <c r="AF582" s="24"/>
      <c r="AK582" s="21"/>
      <c r="AP582" s="21"/>
      <c r="AS582" s="24"/>
      <c r="AT582" s="24"/>
      <c r="AV582" s="24"/>
    </row>
    <row r="583" ht="15.75" customHeight="1">
      <c r="F583" s="19"/>
      <c r="G583" s="20"/>
      <c r="M583" s="21"/>
      <c r="O583" s="19"/>
      <c r="R583" s="21"/>
      <c r="T583" s="19"/>
      <c r="U583" s="19"/>
      <c r="Y583" s="22"/>
      <c r="AA583" s="19"/>
      <c r="AF583" s="24"/>
      <c r="AK583" s="21"/>
      <c r="AP583" s="21"/>
      <c r="AS583" s="24"/>
      <c r="AT583" s="24"/>
      <c r="AV583" s="24"/>
    </row>
    <row r="584" ht="15.75" customHeight="1">
      <c r="F584" s="19"/>
      <c r="G584" s="20"/>
      <c r="M584" s="21"/>
      <c r="O584" s="19"/>
      <c r="R584" s="21"/>
      <c r="T584" s="19"/>
      <c r="U584" s="19"/>
      <c r="Y584" s="22"/>
      <c r="AA584" s="19"/>
      <c r="AF584" s="24"/>
      <c r="AK584" s="21"/>
      <c r="AP584" s="21"/>
      <c r="AS584" s="24"/>
      <c r="AT584" s="24"/>
      <c r="AV584" s="24"/>
    </row>
    <row r="585" ht="15.75" customHeight="1">
      <c r="F585" s="19"/>
      <c r="G585" s="20"/>
      <c r="M585" s="21"/>
      <c r="O585" s="19"/>
      <c r="R585" s="21"/>
      <c r="T585" s="19"/>
      <c r="U585" s="19"/>
      <c r="Y585" s="22"/>
      <c r="AA585" s="19"/>
      <c r="AF585" s="24"/>
      <c r="AK585" s="21"/>
      <c r="AP585" s="21"/>
      <c r="AS585" s="24"/>
      <c r="AT585" s="24"/>
      <c r="AV585" s="24"/>
    </row>
    <row r="586" ht="15.75" customHeight="1">
      <c r="F586" s="19"/>
      <c r="G586" s="20"/>
      <c r="M586" s="21"/>
      <c r="O586" s="19"/>
      <c r="R586" s="21"/>
      <c r="T586" s="19"/>
      <c r="U586" s="19"/>
      <c r="Y586" s="22"/>
      <c r="AA586" s="19"/>
      <c r="AF586" s="24"/>
      <c r="AK586" s="21"/>
      <c r="AP586" s="21"/>
      <c r="AS586" s="24"/>
      <c r="AT586" s="24"/>
      <c r="AV586" s="24"/>
    </row>
    <row r="587" ht="15.75" customHeight="1">
      <c r="F587" s="19"/>
      <c r="G587" s="20"/>
      <c r="M587" s="21"/>
      <c r="O587" s="19"/>
      <c r="R587" s="21"/>
      <c r="T587" s="19"/>
      <c r="U587" s="19"/>
      <c r="Y587" s="22"/>
      <c r="AA587" s="19"/>
      <c r="AF587" s="24"/>
      <c r="AK587" s="21"/>
      <c r="AP587" s="21"/>
      <c r="AS587" s="24"/>
      <c r="AT587" s="24"/>
      <c r="AV587" s="24"/>
    </row>
    <row r="588" ht="15.75" customHeight="1">
      <c r="F588" s="19"/>
      <c r="G588" s="20"/>
      <c r="M588" s="21"/>
      <c r="O588" s="19"/>
      <c r="R588" s="21"/>
      <c r="T588" s="19"/>
      <c r="U588" s="19"/>
      <c r="Y588" s="22"/>
      <c r="AA588" s="19"/>
      <c r="AF588" s="24"/>
      <c r="AK588" s="21"/>
      <c r="AP588" s="21"/>
      <c r="AS588" s="24"/>
      <c r="AT588" s="24"/>
      <c r="AV588" s="24"/>
    </row>
    <row r="589" ht="15.75" customHeight="1">
      <c r="F589" s="19"/>
      <c r="G589" s="20"/>
      <c r="M589" s="21"/>
      <c r="O589" s="19"/>
      <c r="R589" s="21"/>
      <c r="T589" s="19"/>
      <c r="U589" s="19"/>
      <c r="Y589" s="22"/>
      <c r="AA589" s="19"/>
      <c r="AF589" s="24"/>
      <c r="AK589" s="21"/>
      <c r="AP589" s="21"/>
      <c r="AS589" s="24"/>
      <c r="AT589" s="24"/>
      <c r="AV589" s="24"/>
    </row>
    <row r="590" ht="15.75" customHeight="1">
      <c r="F590" s="19"/>
      <c r="G590" s="20"/>
      <c r="M590" s="21"/>
      <c r="O590" s="19"/>
      <c r="R590" s="21"/>
      <c r="T590" s="19"/>
      <c r="U590" s="19"/>
      <c r="Y590" s="22"/>
      <c r="AA590" s="19"/>
      <c r="AF590" s="24"/>
      <c r="AK590" s="21"/>
      <c r="AP590" s="21"/>
      <c r="AS590" s="24"/>
      <c r="AT590" s="24"/>
      <c r="AV590" s="24"/>
    </row>
    <row r="591" ht="15.75" customHeight="1">
      <c r="F591" s="19"/>
      <c r="G591" s="20"/>
      <c r="M591" s="21"/>
      <c r="O591" s="19"/>
      <c r="R591" s="21"/>
      <c r="T591" s="19"/>
      <c r="U591" s="19"/>
      <c r="Y591" s="22"/>
      <c r="AA591" s="19"/>
      <c r="AF591" s="24"/>
      <c r="AK591" s="21"/>
      <c r="AP591" s="21"/>
      <c r="AS591" s="24"/>
      <c r="AT591" s="24"/>
      <c r="AV591" s="24"/>
    </row>
    <row r="592" ht="15.75" customHeight="1">
      <c r="F592" s="19"/>
      <c r="G592" s="20"/>
      <c r="M592" s="21"/>
      <c r="O592" s="19"/>
      <c r="R592" s="21"/>
      <c r="T592" s="19"/>
      <c r="U592" s="19"/>
      <c r="Y592" s="22"/>
      <c r="AA592" s="19"/>
      <c r="AF592" s="24"/>
      <c r="AK592" s="21"/>
      <c r="AP592" s="21"/>
      <c r="AS592" s="24"/>
      <c r="AT592" s="24"/>
      <c r="AV592" s="24"/>
    </row>
    <row r="593" ht="15.75" customHeight="1">
      <c r="F593" s="19"/>
      <c r="G593" s="20"/>
      <c r="M593" s="21"/>
      <c r="O593" s="19"/>
      <c r="R593" s="21"/>
      <c r="T593" s="19"/>
      <c r="U593" s="19"/>
      <c r="Y593" s="22"/>
      <c r="AA593" s="19"/>
      <c r="AF593" s="24"/>
      <c r="AK593" s="21"/>
      <c r="AP593" s="21"/>
      <c r="AS593" s="24"/>
      <c r="AT593" s="24"/>
      <c r="AV593" s="24"/>
    </row>
    <row r="594" ht="15.75" customHeight="1">
      <c r="F594" s="19"/>
      <c r="G594" s="20"/>
      <c r="M594" s="21"/>
      <c r="O594" s="19"/>
      <c r="R594" s="21"/>
      <c r="T594" s="19"/>
      <c r="U594" s="19"/>
      <c r="Y594" s="22"/>
      <c r="AA594" s="19"/>
      <c r="AF594" s="24"/>
      <c r="AK594" s="21"/>
      <c r="AP594" s="21"/>
      <c r="AS594" s="24"/>
      <c r="AT594" s="24"/>
      <c r="AV594" s="24"/>
    </row>
    <row r="595" ht="15.75" customHeight="1">
      <c r="F595" s="19"/>
      <c r="G595" s="20"/>
      <c r="M595" s="21"/>
      <c r="O595" s="19"/>
      <c r="R595" s="21"/>
      <c r="T595" s="19"/>
      <c r="U595" s="19"/>
      <c r="Y595" s="22"/>
      <c r="AA595" s="19"/>
      <c r="AF595" s="24"/>
      <c r="AK595" s="21"/>
      <c r="AP595" s="21"/>
      <c r="AS595" s="24"/>
      <c r="AT595" s="24"/>
      <c r="AV595" s="24"/>
    </row>
    <row r="596" ht="15.75" customHeight="1">
      <c r="F596" s="19"/>
      <c r="G596" s="20"/>
      <c r="M596" s="21"/>
      <c r="O596" s="19"/>
      <c r="R596" s="21"/>
      <c r="T596" s="19"/>
      <c r="U596" s="19"/>
      <c r="Y596" s="22"/>
      <c r="AA596" s="19"/>
      <c r="AF596" s="24"/>
      <c r="AK596" s="21"/>
      <c r="AP596" s="21"/>
      <c r="AS596" s="24"/>
      <c r="AT596" s="24"/>
      <c r="AV596" s="24"/>
    </row>
    <row r="597" ht="15.75" customHeight="1">
      <c r="F597" s="19"/>
      <c r="G597" s="20"/>
      <c r="M597" s="21"/>
      <c r="O597" s="19"/>
      <c r="R597" s="21"/>
      <c r="T597" s="19"/>
      <c r="U597" s="19"/>
      <c r="Y597" s="22"/>
      <c r="AA597" s="19"/>
      <c r="AF597" s="24"/>
      <c r="AK597" s="21"/>
      <c r="AP597" s="21"/>
      <c r="AS597" s="24"/>
      <c r="AT597" s="24"/>
      <c r="AV597" s="24"/>
    </row>
    <row r="598" ht="15.75" customHeight="1">
      <c r="F598" s="19"/>
      <c r="G598" s="20"/>
      <c r="M598" s="21"/>
      <c r="O598" s="19"/>
      <c r="R598" s="21"/>
      <c r="T598" s="19"/>
      <c r="U598" s="19"/>
      <c r="Y598" s="22"/>
      <c r="AA598" s="19"/>
      <c r="AF598" s="24"/>
      <c r="AK598" s="21"/>
      <c r="AP598" s="21"/>
      <c r="AS598" s="24"/>
      <c r="AT598" s="24"/>
      <c r="AV598" s="24"/>
    </row>
    <row r="599" ht="15.75" customHeight="1">
      <c r="F599" s="19"/>
      <c r="G599" s="20"/>
      <c r="M599" s="21"/>
      <c r="O599" s="19"/>
      <c r="R599" s="21"/>
      <c r="T599" s="19"/>
      <c r="U599" s="19"/>
      <c r="Y599" s="22"/>
      <c r="AA599" s="19"/>
      <c r="AF599" s="24"/>
      <c r="AK599" s="21"/>
      <c r="AP599" s="21"/>
      <c r="AS599" s="24"/>
      <c r="AT599" s="24"/>
      <c r="AV599" s="24"/>
    </row>
    <row r="600" ht="15.75" customHeight="1">
      <c r="F600" s="19"/>
      <c r="G600" s="20"/>
      <c r="M600" s="21"/>
      <c r="O600" s="19"/>
      <c r="R600" s="21"/>
      <c r="T600" s="19"/>
      <c r="U600" s="19"/>
      <c r="Y600" s="22"/>
      <c r="AA600" s="19"/>
      <c r="AF600" s="24"/>
      <c r="AK600" s="21"/>
      <c r="AP600" s="21"/>
      <c r="AS600" s="24"/>
      <c r="AT600" s="24"/>
      <c r="AV600" s="24"/>
    </row>
    <row r="601" ht="15.75" customHeight="1">
      <c r="F601" s="19"/>
      <c r="G601" s="20"/>
      <c r="M601" s="21"/>
      <c r="O601" s="19"/>
      <c r="R601" s="21"/>
      <c r="T601" s="19"/>
      <c r="U601" s="19"/>
      <c r="Y601" s="22"/>
      <c r="AA601" s="19"/>
      <c r="AF601" s="24"/>
      <c r="AK601" s="21"/>
      <c r="AP601" s="21"/>
      <c r="AS601" s="24"/>
      <c r="AT601" s="24"/>
      <c r="AV601" s="24"/>
    </row>
    <row r="602" ht="15.75" customHeight="1">
      <c r="F602" s="19"/>
      <c r="G602" s="20"/>
      <c r="M602" s="21"/>
      <c r="O602" s="19"/>
      <c r="R602" s="21"/>
      <c r="T602" s="19"/>
      <c r="U602" s="19"/>
      <c r="Y602" s="22"/>
      <c r="AA602" s="19"/>
      <c r="AF602" s="24"/>
      <c r="AK602" s="21"/>
      <c r="AP602" s="21"/>
      <c r="AS602" s="24"/>
      <c r="AT602" s="24"/>
      <c r="AV602" s="24"/>
    </row>
    <row r="603" ht="15.75" customHeight="1">
      <c r="F603" s="19"/>
      <c r="G603" s="20"/>
      <c r="M603" s="21"/>
      <c r="O603" s="19"/>
      <c r="R603" s="21"/>
      <c r="T603" s="19"/>
      <c r="U603" s="19"/>
      <c r="Y603" s="22"/>
      <c r="AA603" s="19"/>
      <c r="AF603" s="24"/>
      <c r="AK603" s="21"/>
      <c r="AP603" s="21"/>
      <c r="AS603" s="24"/>
      <c r="AT603" s="24"/>
      <c r="AV603" s="24"/>
    </row>
    <row r="604" ht="15.75" customHeight="1">
      <c r="F604" s="19"/>
      <c r="G604" s="20"/>
      <c r="M604" s="21"/>
      <c r="O604" s="19"/>
      <c r="R604" s="21"/>
      <c r="T604" s="19"/>
      <c r="U604" s="19"/>
      <c r="Y604" s="22"/>
      <c r="AA604" s="19"/>
      <c r="AF604" s="24"/>
      <c r="AK604" s="21"/>
      <c r="AP604" s="21"/>
      <c r="AS604" s="24"/>
      <c r="AT604" s="24"/>
      <c r="AV604" s="24"/>
    </row>
    <row r="605" ht="15.75" customHeight="1">
      <c r="F605" s="19"/>
      <c r="G605" s="20"/>
      <c r="M605" s="21"/>
      <c r="O605" s="19"/>
      <c r="R605" s="21"/>
      <c r="T605" s="19"/>
      <c r="U605" s="19"/>
      <c r="Y605" s="22"/>
      <c r="AA605" s="19"/>
      <c r="AF605" s="24"/>
      <c r="AK605" s="21"/>
      <c r="AP605" s="21"/>
      <c r="AS605" s="24"/>
      <c r="AT605" s="24"/>
      <c r="AV605" s="24"/>
    </row>
    <row r="606" ht="15.75" customHeight="1">
      <c r="F606" s="19"/>
      <c r="G606" s="20"/>
      <c r="M606" s="21"/>
      <c r="O606" s="19"/>
      <c r="R606" s="21"/>
      <c r="T606" s="19"/>
      <c r="U606" s="19"/>
      <c r="Y606" s="22"/>
      <c r="AA606" s="19"/>
      <c r="AF606" s="24"/>
      <c r="AK606" s="21"/>
      <c r="AP606" s="21"/>
      <c r="AS606" s="24"/>
      <c r="AT606" s="24"/>
      <c r="AV606" s="24"/>
    </row>
    <row r="607" ht="15.75" customHeight="1">
      <c r="F607" s="19"/>
      <c r="G607" s="20"/>
      <c r="M607" s="21"/>
      <c r="O607" s="19"/>
      <c r="R607" s="21"/>
      <c r="T607" s="19"/>
      <c r="U607" s="19"/>
      <c r="Y607" s="22"/>
      <c r="AA607" s="19"/>
      <c r="AF607" s="24"/>
      <c r="AK607" s="21"/>
      <c r="AP607" s="21"/>
      <c r="AS607" s="24"/>
      <c r="AT607" s="24"/>
      <c r="AV607" s="24"/>
    </row>
    <row r="608" ht="15.75" customHeight="1">
      <c r="F608" s="19"/>
      <c r="G608" s="20"/>
      <c r="M608" s="21"/>
      <c r="O608" s="19"/>
      <c r="R608" s="21"/>
      <c r="T608" s="19"/>
      <c r="U608" s="19"/>
      <c r="Y608" s="22"/>
      <c r="AA608" s="19"/>
      <c r="AF608" s="24"/>
      <c r="AK608" s="21"/>
      <c r="AP608" s="21"/>
      <c r="AS608" s="24"/>
      <c r="AT608" s="24"/>
      <c r="AV608" s="24"/>
    </row>
    <row r="609" ht="15.75" customHeight="1">
      <c r="F609" s="19"/>
      <c r="G609" s="20"/>
      <c r="M609" s="21"/>
      <c r="O609" s="19"/>
      <c r="R609" s="21"/>
      <c r="T609" s="19"/>
      <c r="U609" s="19"/>
      <c r="Y609" s="22"/>
      <c r="AA609" s="19"/>
      <c r="AF609" s="24"/>
      <c r="AK609" s="21"/>
      <c r="AP609" s="21"/>
      <c r="AS609" s="24"/>
      <c r="AT609" s="24"/>
      <c r="AV609" s="24"/>
    </row>
    <row r="610" ht="15.75" customHeight="1">
      <c r="F610" s="19"/>
      <c r="G610" s="20"/>
      <c r="M610" s="21"/>
      <c r="O610" s="19"/>
      <c r="R610" s="21"/>
      <c r="T610" s="19"/>
      <c r="U610" s="19"/>
      <c r="Y610" s="22"/>
      <c r="AA610" s="19"/>
      <c r="AF610" s="24"/>
      <c r="AK610" s="21"/>
      <c r="AP610" s="21"/>
      <c r="AS610" s="24"/>
      <c r="AT610" s="24"/>
      <c r="AV610" s="24"/>
    </row>
    <row r="611" ht="15.75" customHeight="1">
      <c r="F611" s="19"/>
      <c r="G611" s="20"/>
      <c r="M611" s="21"/>
      <c r="O611" s="19"/>
      <c r="R611" s="21"/>
      <c r="T611" s="19"/>
      <c r="U611" s="19"/>
      <c r="Y611" s="22"/>
      <c r="AA611" s="19"/>
      <c r="AF611" s="24"/>
      <c r="AK611" s="21"/>
      <c r="AP611" s="21"/>
      <c r="AS611" s="24"/>
      <c r="AT611" s="24"/>
      <c r="AV611" s="24"/>
    </row>
    <row r="612" ht="15.75" customHeight="1">
      <c r="F612" s="19"/>
      <c r="G612" s="20"/>
      <c r="M612" s="21"/>
      <c r="O612" s="19"/>
      <c r="R612" s="21"/>
      <c r="T612" s="19"/>
      <c r="U612" s="19"/>
      <c r="Y612" s="22"/>
      <c r="AA612" s="19"/>
      <c r="AF612" s="24"/>
      <c r="AK612" s="21"/>
      <c r="AP612" s="21"/>
      <c r="AS612" s="24"/>
      <c r="AT612" s="24"/>
      <c r="AV612" s="24"/>
    </row>
    <row r="613" ht="15.75" customHeight="1">
      <c r="F613" s="19"/>
      <c r="G613" s="20"/>
      <c r="M613" s="21"/>
      <c r="O613" s="19"/>
      <c r="R613" s="21"/>
      <c r="T613" s="19"/>
      <c r="U613" s="19"/>
      <c r="Y613" s="22"/>
      <c r="AA613" s="19"/>
      <c r="AF613" s="24"/>
      <c r="AK613" s="21"/>
      <c r="AP613" s="21"/>
      <c r="AS613" s="24"/>
      <c r="AT613" s="24"/>
      <c r="AV613" s="24"/>
    </row>
    <row r="614" ht="15.75" customHeight="1">
      <c r="F614" s="19"/>
      <c r="G614" s="20"/>
      <c r="M614" s="21"/>
      <c r="O614" s="19"/>
      <c r="R614" s="21"/>
      <c r="T614" s="19"/>
      <c r="U614" s="19"/>
      <c r="Y614" s="22"/>
      <c r="AA614" s="19"/>
      <c r="AF614" s="24"/>
      <c r="AK614" s="21"/>
      <c r="AP614" s="21"/>
      <c r="AS614" s="24"/>
      <c r="AT614" s="24"/>
      <c r="AV614" s="24"/>
    </row>
    <row r="615" ht="15.75" customHeight="1">
      <c r="F615" s="19"/>
      <c r="G615" s="20"/>
      <c r="M615" s="21"/>
      <c r="O615" s="19"/>
      <c r="R615" s="21"/>
      <c r="T615" s="19"/>
      <c r="U615" s="19"/>
      <c r="Y615" s="22"/>
      <c r="AA615" s="19"/>
      <c r="AF615" s="24"/>
      <c r="AK615" s="21"/>
      <c r="AP615" s="21"/>
      <c r="AS615" s="24"/>
      <c r="AT615" s="24"/>
      <c r="AV615" s="24"/>
    </row>
    <row r="616" ht="15.75" customHeight="1">
      <c r="F616" s="19"/>
      <c r="G616" s="20"/>
      <c r="M616" s="21"/>
      <c r="O616" s="19"/>
      <c r="R616" s="21"/>
      <c r="T616" s="19"/>
      <c r="U616" s="19"/>
      <c r="Y616" s="22"/>
      <c r="AA616" s="19"/>
      <c r="AF616" s="24"/>
      <c r="AK616" s="21"/>
      <c r="AP616" s="21"/>
      <c r="AS616" s="24"/>
      <c r="AT616" s="24"/>
      <c r="AV616" s="24"/>
    </row>
    <row r="617" ht="15.75" customHeight="1">
      <c r="F617" s="19"/>
      <c r="G617" s="20"/>
      <c r="M617" s="21"/>
      <c r="O617" s="19"/>
      <c r="R617" s="21"/>
      <c r="T617" s="19"/>
      <c r="U617" s="19"/>
      <c r="Y617" s="22"/>
      <c r="AA617" s="19"/>
      <c r="AF617" s="24"/>
      <c r="AK617" s="21"/>
      <c r="AP617" s="21"/>
      <c r="AS617" s="24"/>
      <c r="AT617" s="24"/>
      <c r="AV617" s="24"/>
    </row>
    <row r="618" ht="15.75" customHeight="1">
      <c r="F618" s="19"/>
      <c r="G618" s="20"/>
      <c r="M618" s="21"/>
      <c r="O618" s="19"/>
      <c r="R618" s="21"/>
      <c r="T618" s="19"/>
      <c r="U618" s="19"/>
      <c r="Y618" s="22"/>
      <c r="AA618" s="19"/>
      <c r="AF618" s="24"/>
      <c r="AK618" s="21"/>
      <c r="AP618" s="21"/>
      <c r="AS618" s="24"/>
      <c r="AT618" s="24"/>
      <c r="AV618" s="24"/>
    </row>
    <row r="619" ht="15.75" customHeight="1">
      <c r="F619" s="19"/>
      <c r="G619" s="20"/>
      <c r="M619" s="21"/>
      <c r="O619" s="19"/>
      <c r="R619" s="21"/>
      <c r="T619" s="19"/>
      <c r="U619" s="19"/>
      <c r="Y619" s="22"/>
      <c r="AA619" s="19"/>
      <c r="AF619" s="24"/>
      <c r="AK619" s="21"/>
      <c r="AP619" s="21"/>
      <c r="AS619" s="24"/>
      <c r="AT619" s="24"/>
      <c r="AV619" s="24"/>
    </row>
    <row r="620" ht="15.75" customHeight="1">
      <c r="F620" s="19"/>
      <c r="G620" s="20"/>
      <c r="M620" s="21"/>
      <c r="O620" s="19"/>
      <c r="R620" s="21"/>
      <c r="T620" s="19"/>
      <c r="U620" s="19"/>
      <c r="Y620" s="22"/>
      <c r="AA620" s="19"/>
      <c r="AF620" s="24"/>
      <c r="AK620" s="21"/>
      <c r="AP620" s="21"/>
      <c r="AS620" s="24"/>
      <c r="AT620" s="24"/>
      <c r="AV620" s="24"/>
    </row>
    <row r="621" ht="15.75" customHeight="1">
      <c r="F621" s="19"/>
      <c r="G621" s="20"/>
      <c r="M621" s="21"/>
      <c r="O621" s="19"/>
      <c r="R621" s="21"/>
      <c r="T621" s="19"/>
      <c r="U621" s="19"/>
      <c r="Y621" s="22"/>
      <c r="AA621" s="19"/>
      <c r="AF621" s="24"/>
      <c r="AK621" s="21"/>
      <c r="AP621" s="21"/>
      <c r="AS621" s="24"/>
      <c r="AT621" s="24"/>
      <c r="AV621" s="24"/>
    </row>
    <row r="622" ht="15.75" customHeight="1">
      <c r="F622" s="19"/>
      <c r="G622" s="20"/>
      <c r="M622" s="21"/>
      <c r="O622" s="19"/>
      <c r="R622" s="21"/>
      <c r="T622" s="19"/>
      <c r="U622" s="19"/>
      <c r="Y622" s="22"/>
      <c r="AA622" s="19"/>
      <c r="AF622" s="24"/>
      <c r="AK622" s="21"/>
      <c r="AP622" s="21"/>
      <c r="AS622" s="24"/>
      <c r="AT622" s="24"/>
      <c r="AV622" s="24"/>
    </row>
    <row r="623" ht="15.75" customHeight="1">
      <c r="F623" s="19"/>
      <c r="G623" s="20"/>
      <c r="M623" s="21"/>
      <c r="O623" s="19"/>
      <c r="R623" s="21"/>
      <c r="T623" s="19"/>
      <c r="U623" s="19"/>
      <c r="Y623" s="22"/>
      <c r="AA623" s="19"/>
      <c r="AF623" s="24"/>
      <c r="AK623" s="21"/>
      <c r="AP623" s="21"/>
      <c r="AS623" s="24"/>
      <c r="AT623" s="24"/>
      <c r="AV623" s="24"/>
    </row>
    <row r="624" ht="15.75" customHeight="1">
      <c r="F624" s="19"/>
      <c r="G624" s="20"/>
      <c r="M624" s="21"/>
      <c r="O624" s="19"/>
      <c r="R624" s="21"/>
      <c r="T624" s="19"/>
      <c r="U624" s="19"/>
      <c r="Y624" s="22"/>
      <c r="AA624" s="19"/>
      <c r="AF624" s="24"/>
      <c r="AK624" s="21"/>
      <c r="AP624" s="21"/>
      <c r="AS624" s="24"/>
      <c r="AT624" s="24"/>
      <c r="AV624" s="24"/>
    </row>
    <row r="625" ht="15.75" customHeight="1">
      <c r="F625" s="19"/>
      <c r="G625" s="20"/>
      <c r="M625" s="21"/>
      <c r="O625" s="19"/>
      <c r="R625" s="21"/>
      <c r="T625" s="19"/>
      <c r="U625" s="19"/>
      <c r="Y625" s="22"/>
      <c r="AA625" s="19"/>
      <c r="AF625" s="24"/>
      <c r="AK625" s="21"/>
      <c r="AP625" s="21"/>
      <c r="AS625" s="24"/>
      <c r="AT625" s="24"/>
      <c r="AV625" s="24"/>
    </row>
    <row r="626" ht="15.75" customHeight="1">
      <c r="F626" s="19"/>
      <c r="G626" s="20"/>
      <c r="M626" s="21"/>
      <c r="O626" s="19"/>
      <c r="R626" s="21"/>
      <c r="T626" s="19"/>
      <c r="U626" s="19"/>
      <c r="Y626" s="22"/>
      <c r="AA626" s="19"/>
      <c r="AF626" s="24"/>
      <c r="AK626" s="21"/>
      <c r="AP626" s="21"/>
      <c r="AS626" s="24"/>
      <c r="AT626" s="24"/>
      <c r="AV626" s="24"/>
    </row>
    <row r="627" ht="15.75" customHeight="1">
      <c r="F627" s="19"/>
      <c r="G627" s="20"/>
      <c r="M627" s="21"/>
      <c r="O627" s="19"/>
      <c r="R627" s="21"/>
      <c r="T627" s="19"/>
      <c r="U627" s="19"/>
      <c r="Y627" s="22"/>
      <c r="AA627" s="19"/>
      <c r="AF627" s="24"/>
      <c r="AK627" s="21"/>
      <c r="AP627" s="21"/>
      <c r="AS627" s="24"/>
      <c r="AT627" s="24"/>
      <c r="AV627" s="24"/>
    </row>
    <row r="628" ht="15.75" customHeight="1">
      <c r="F628" s="19"/>
      <c r="G628" s="20"/>
      <c r="M628" s="21"/>
      <c r="O628" s="19"/>
      <c r="R628" s="21"/>
      <c r="T628" s="19"/>
      <c r="U628" s="19"/>
      <c r="Y628" s="22"/>
      <c r="AA628" s="19"/>
      <c r="AF628" s="24"/>
      <c r="AK628" s="21"/>
      <c r="AP628" s="21"/>
      <c r="AS628" s="24"/>
      <c r="AT628" s="24"/>
      <c r="AV628" s="24"/>
    </row>
    <row r="629" ht="15.75" customHeight="1">
      <c r="F629" s="19"/>
      <c r="G629" s="20"/>
      <c r="M629" s="21"/>
      <c r="O629" s="19"/>
      <c r="R629" s="21"/>
      <c r="T629" s="19"/>
      <c r="U629" s="19"/>
      <c r="Y629" s="22"/>
      <c r="AA629" s="19"/>
      <c r="AF629" s="24"/>
      <c r="AK629" s="21"/>
      <c r="AP629" s="21"/>
      <c r="AS629" s="24"/>
      <c r="AT629" s="24"/>
      <c r="AV629" s="24"/>
    </row>
    <row r="630" ht="15.75" customHeight="1">
      <c r="F630" s="19"/>
      <c r="G630" s="20"/>
      <c r="M630" s="21"/>
      <c r="O630" s="19"/>
      <c r="R630" s="21"/>
      <c r="T630" s="19"/>
      <c r="U630" s="19"/>
      <c r="Y630" s="22"/>
      <c r="AA630" s="19"/>
      <c r="AF630" s="24"/>
      <c r="AK630" s="21"/>
      <c r="AP630" s="21"/>
      <c r="AS630" s="24"/>
      <c r="AT630" s="24"/>
      <c r="AV630" s="24"/>
    </row>
    <row r="631" ht="15.75" customHeight="1">
      <c r="F631" s="19"/>
      <c r="G631" s="20"/>
      <c r="M631" s="21"/>
      <c r="O631" s="19"/>
      <c r="R631" s="21"/>
      <c r="T631" s="19"/>
      <c r="U631" s="19"/>
      <c r="Y631" s="22"/>
      <c r="AA631" s="19"/>
      <c r="AF631" s="24"/>
      <c r="AK631" s="21"/>
      <c r="AP631" s="21"/>
      <c r="AS631" s="24"/>
      <c r="AT631" s="24"/>
      <c r="AV631" s="24"/>
    </row>
    <row r="632" ht="15.75" customHeight="1">
      <c r="F632" s="19"/>
      <c r="G632" s="20"/>
      <c r="M632" s="21"/>
      <c r="O632" s="19"/>
      <c r="R632" s="21"/>
      <c r="T632" s="19"/>
      <c r="U632" s="19"/>
      <c r="Y632" s="22"/>
      <c r="AA632" s="19"/>
      <c r="AF632" s="24"/>
      <c r="AK632" s="21"/>
      <c r="AP632" s="21"/>
      <c r="AS632" s="24"/>
      <c r="AT632" s="24"/>
      <c r="AV632" s="24"/>
    </row>
    <row r="633" ht="15.75" customHeight="1">
      <c r="F633" s="19"/>
      <c r="G633" s="20"/>
      <c r="M633" s="21"/>
      <c r="O633" s="19"/>
      <c r="R633" s="21"/>
      <c r="T633" s="19"/>
      <c r="U633" s="19"/>
      <c r="Y633" s="22"/>
      <c r="AA633" s="19"/>
      <c r="AF633" s="24"/>
      <c r="AK633" s="21"/>
      <c r="AP633" s="21"/>
      <c r="AS633" s="24"/>
      <c r="AT633" s="24"/>
      <c r="AV633" s="24"/>
    </row>
    <row r="634" ht="15.75" customHeight="1">
      <c r="F634" s="19"/>
      <c r="G634" s="20"/>
      <c r="M634" s="21"/>
      <c r="O634" s="19"/>
      <c r="R634" s="21"/>
      <c r="T634" s="19"/>
      <c r="U634" s="19"/>
      <c r="Y634" s="22"/>
      <c r="AA634" s="19"/>
      <c r="AF634" s="24"/>
      <c r="AK634" s="21"/>
      <c r="AP634" s="21"/>
      <c r="AS634" s="24"/>
      <c r="AT634" s="24"/>
      <c r="AV634" s="24"/>
    </row>
    <row r="635" ht="15.75" customHeight="1">
      <c r="F635" s="19"/>
      <c r="G635" s="20"/>
      <c r="M635" s="21"/>
      <c r="O635" s="19"/>
      <c r="R635" s="21"/>
      <c r="T635" s="19"/>
      <c r="U635" s="19"/>
      <c r="Y635" s="22"/>
      <c r="AA635" s="19"/>
      <c r="AF635" s="24"/>
      <c r="AK635" s="21"/>
      <c r="AP635" s="21"/>
      <c r="AS635" s="24"/>
      <c r="AT635" s="24"/>
      <c r="AV635" s="24"/>
    </row>
    <row r="636" ht="15.75" customHeight="1">
      <c r="F636" s="19"/>
      <c r="G636" s="20"/>
      <c r="M636" s="21"/>
      <c r="O636" s="19"/>
      <c r="R636" s="21"/>
      <c r="T636" s="19"/>
      <c r="U636" s="19"/>
      <c r="Y636" s="22"/>
      <c r="AA636" s="19"/>
      <c r="AF636" s="24"/>
      <c r="AK636" s="21"/>
      <c r="AP636" s="21"/>
      <c r="AS636" s="24"/>
      <c r="AT636" s="24"/>
      <c r="AV636" s="24"/>
    </row>
    <row r="637" ht="15.75" customHeight="1">
      <c r="F637" s="19"/>
      <c r="G637" s="20"/>
      <c r="M637" s="21"/>
      <c r="O637" s="19"/>
      <c r="R637" s="21"/>
      <c r="T637" s="19"/>
      <c r="U637" s="19"/>
      <c r="Y637" s="22"/>
      <c r="AA637" s="19"/>
      <c r="AF637" s="24"/>
      <c r="AK637" s="21"/>
      <c r="AP637" s="21"/>
      <c r="AS637" s="24"/>
      <c r="AT637" s="24"/>
      <c r="AV637" s="24"/>
    </row>
    <row r="638" ht="15.75" customHeight="1">
      <c r="F638" s="19"/>
      <c r="G638" s="20"/>
      <c r="M638" s="21"/>
      <c r="O638" s="19"/>
      <c r="R638" s="21"/>
      <c r="T638" s="19"/>
      <c r="U638" s="19"/>
      <c r="Y638" s="22"/>
      <c r="AA638" s="19"/>
      <c r="AF638" s="24"/>
      <c r="AK638" s="21"/>
      <c r="AP638" s="21"/>
      <c r="AS638" s="24"/>
      <c r="AT638" s="24"/>
      <c r="AV638" s="24"/>
    </row>
    <row r="639" ht="15.75" customHeight="1">
      <c r="F639" s="19"/>
      <c r="G639" s="20"/>
      <c r="M639" s="21"/>
      <c r="O639" s="19"/>
      <c r="R639" s="21"/>
      <c r="T639" s="19"/>
      <c r="U639" s="19"/>
      <c r="Y639" s="22"/>
      <c r="AA639" s="19"/>
      <c r="AF639" s="24"/>
      <c r="AK639" s="21"/>
      <c r="AP639" s="21"/>
      <c r="AS639" s="24"/>
      <c r="AT639" s="24"/>
      <c r="AV639" s="24"/>
    </row>
    <row r="640" ht="15.75" customHeight="1">
      <c r="F640" s="19"/>
      <c r="G640" s="20"/>
      <c r="M640" s="21"/>
      <c r="O640" s="19"/>
      <c r="R640" s="21"/>
      <c r="T640" s="19"/>
      <c r="U640" s="19"/>
      <c r="Y640" s="22"/>
      <c r="AA640" s="19"/>
      <c r="AF640" s="24"/>
      <c r="AK640" s="21"/>
      <c r="AP640" s="21"/>
      <c r="AS640" s="24"/>
      <c r="AT640" s="24"/>
      <c r="AV640" s="24"/>
    </row>
    <row r="641" ht="15.75" customHeight="1">
      <c r="F641" s="19"/>
      <c r="G641" s="20"/>
      <c r="M641" s="21"/>
      <c r="O641" s="19"/>
      <c r="R641" s="21"/>
      <c r="T641" s="19"/>
      <c r="U641" s="19"/>
      <c r="Y641" s="22"/>
      <c r="AA641" s="19"/>
      <c r="AF641" s="24"/>
      <c r="AK641" s="21"/>
      <c r="AP641" s="21"/>
      <c r="AS641" s="24"/>
      <c r="AT641" s="24"/>
      <c r="AV641" s="24"/>
    </row>
    <row r="642" ht="15.75" customHeight="1">
      <c r="F642" s="19"/>
      <c r="G642" s="20"/>
      <c r="M642" s="21"/>
      <c r="O642" s="19"/>
      <c r="R642" s="21"/>
      <c r="T642" s="19"/>
      <c r="U642" s="19"/>
      <c r="Y642" s="22"/>
      <c r="AA642" s="19"/>
      <c r="AF642" s="24"/>
      <c r="AK642" s="21"/>
      <c r="AP642" s="21"/>
      <c r="AS642" s="24"/>
      <c r="AT642" s="24"/>
      <c r="AV642" s="24"/>
    </row>
    <row r="643" ht="15.75" customHeight="1">
      <c r="F643" s="19"/>
      <c r="G643" s="20"/>
      <c r="M643" s="21"/>
      <c r="O643" s="19"/>
      <c r="R643" s="21"/>
      <c r="T643" s="19"/>
      <c r="U643" s="19"/>
      <c r="Y643" s="22"/>
      <c r="AA643" s="19"/>
      <c r="AF643" s="24"/>
      <c r="AK643" s="21"/>
      <c r="AP643" s="21"/>
      <c r="AS643" s="24"/>
      <c r="AT643" s="24"/>
      <c r="AV643" s="24"/>
    </row>
    <row r="644" ht="15.75" customHeight="1">
      <c r="F644" s="19"/>
      <c r="G644" s="20"/>
      <c r="M644" s="21"/>
      <c r="O644" s="19"/>
      <c r="R644" s="21"/>
      <c r="T644" s="19"/>
      <c r="U644" s="19"/>
      <c r="Y644" s="22"/>
      <c r="AA644" s="19"/>
      <c r="AF644" s="24"/>
      <c r="AK644" s="21"/>
      <c r="AP644" s="21"/>
      <c r="AS644" s="24"/>
      <c r="AT644" s="24"/>
      <c r="AV644" s="24"/>
    </row>
    <row r="645" ht="15.75" customHeight="1">
      <c r="F645" s="19"/>
      <c r="G645" s="20"/>
      <c r="M645" s="21"/>
      <c r="O645" s="19"/>
      <c r="R645" s="21"/>
      <c r="T645" s="19"/>
      <c r="U645" s="19"/>
      <c r="Y645" s="22"/>
      <c r="AA645" s="19"/>
      <c r="AF645" s="24"/>
      <c r="AK645" s="21"/>
      <c r="AP645" s="21"/>
      <c r="AS645" s="24"/>
      <c r="AT645" s="24"/>
      <c r="AV645" s="24"/>
    </row>
    <row r="646" ht="15.75" customHeight="1">
      <c r="F646" s="19"/>
      <c r="G646" s="20"/>
      <c r="M646" s="21"/>
      <c r="O646" s="19"/>
      <c r="R646" s="21"/>
      <c r="T646" s="19"/>
      <c r="U646" s="19"/>
      <c r="Y646" s="22"/>
      <c r="AA646" s="19"/>
      <c r="AF646" s="24"/>
      <c r="AK646" s="21"/>
      <c r="AP646" s="21"/>
      <c r="AS646" s="24"/>
      <c r="AT646" s="24"/>
      <c r="AV646" s="24"/>
    </row>
    <row r="647" ht="15.75" customHeight="1">
      <c r="F647" s="19"/>
      <c r="G647" s="20"/>
      <c r="M647" s="21"/>
      <c r="O647" s="19"/>
      <c r="R647" s="21"/>
      <c r="T647" s="19"/>
      <c r="U647" s="19"/>
      <c r="Y647" s="22"/>
      <c r="AA647" s="19"/>
      <c r="AF647" s="24"/>
      <c r="AK647" s="21"/>
      <c r="AP647" s="21"/>
      <c r="AS647" s="24"/>
      <c r="AT647" s="24"/>
      <c r="AV647" s="24"/>
    </row>
    <row r="648" ht="15.75" customHeight="1">
      <c r="F648" s="19"/>
      <c r="G648" s="20"/>
      <c r="M648" s="21"/>
      <c r="O648" s="19"/>
      <c r="R648" s="21"/>
      <c r="T648" s="19"/>
      <c r="U648" s="19"/>
      <c r="Y648" s="22"/>
      <c r="AA648" s="19"/>
      <c r="AF648" s="24"/>
      <c r="AK648" s="21"/>
      <c r="AP648" s="21"/>
      <c r="AS648" s="24"/>
      <c r="AT648" s="24"/>
      <c r="AV648" s="24"/>
    </row>
    <row r="649" ht="15.75" customHeight="1">
      <c r="F649" s="19"/>
      <c r="G649" s="20"/>
      <c r="M649" s="21"/>
      <c r="O649" s="19"/>
      <c r="R649" s="21"/>
      <c r="T649" s="19"/>
      <c r="U649" s="19"/>
      <c r="Y649" s="22"/>
      <c r="AA649" s="19"/>
      <c r="AF649" s="24"/>
      <c r="AK649" s="21"/>
      <c r="AP649" s="21"/>
      <c r="AS649" s="24"/>
      <c r="AT649" s="24"/>
      <c r="AV649" s="24"/>
    </row>
    <row r="650" ht="15.75" customHeight="1">
      <c r="F650" s="19"/>
      <c r="G650" s="20"/>
      <c r="M650" s="21"/>
      <c r="O650" s="19"/>
      <c r="R650" s="21"/>
      <c r="T650" s="19"/>
      <c r="U650" s="19"/>
      <c r="Y650" s="22"/>
      <c r="AA650" s="19"/>
      <c r="AF650" s="24"/>
      <c r="AK650" s="21"/>
      <c r="AP650" s="21"/>
      <c r="AS650" s="24"/>
      <c r="AT650" s="24"/>
      <c r="AV650" s="24"/>
    </row>
    <row r="651" ht="15.75" customHeight="1">
      <c r="F651" s="19"/>
      <c r="G651" s="20"/>
      <c r="M651" s="21"/>
      <c r="O651" s="19"/>
      <c r="R651" s="21"/>
      <c r="T651" s="19"/>
      <c r="U651" s="19"/>
      <c r="Y651" s="22"/>
      <c r="AA651" s="19"/>
      <c r="AF651" s="24"/>
      <c r="AK651" s="21"/>
      <c r="AP651" s="21"/>
      <c r="AS651" s="24"/>
      <c r="AT651" s="24"/>
      <c r="AV651" s="24"/>
    </row>
    <row r="652" ht="15.75" customHeight="1">
      <c r="F652" s="19"/>
      <c r="G652" s="20"/>
      <c r="M652" s="21"/>
      <c r="O652" s="19"/>
      <c r="R652" s="21"/>
      <c r="T652" s="19"/>
      <c r="U652" s="19"/>
      <c r="Y652" s="22"/>
      <c r="AA652" s="19"/>
      <c r="AF652" s="24"/>
      <c r="AK652" s="21"/>
      <c r="AP652" s="21"/>
      <c r="AS652" s="24"/>
      <c r="AT652" s="24"/>
      <c r="AV652" s="24"/>
    </row>
    <row r="653" ht="15.75" customHeight="1">
      <c r="F653" s="19"/>
      <c r="G653" s="20"/>
      <c r="M653" s="21"/>
      <c r="O653" s="19"/>
      <c r="R653" s="21"/>
      <c r="T653" s="19"/>
      <c r="U653" s="19"/>
      <c r="Y653" s="22"/>
      <c r="AA653" s="19"/>
      <c r="AF653" s="24"/>
      <c r="AK653" s="21"/>
      <c r="AP653" s="21"/>
      <c r="AS653" s="24"/>
      <c r="AT653" s="24"/>
      <c r="AV653" s="24"/>
    </row>
    <row r="654" ht="15.75" customHeight="1">
      <c r="F654" s="19"/>
      <c r="G654" s="20"/>
      <c r="M654" s="21"/>
      <c r="O654" s="19"/>
      <c r="R654" s="21"/>
      <c r="T654" s="19"/>
      <c r="U654" s="19"/>
      <c r="Y654" s="22"/>
      <c r="AA654" s="19"/>
      <c r="AF654" s="24"/>
      <c r="AK654" s="21"/>
      <c r="AP654" s="21"/>
      <c r="AS654" s="24"/>
      <c r="AT654" s="24"/>
      <c r="AV654" s="24"/>
    </row>
    <row r="655" ht="15.75" customHeight="1">
      <c r="F655" s="19"/>
      <c r="G655" s="20"/>
      <c r="M655" s="21"/>
      <c r="O655" s="19"/>
      <c r="R655" s="21"/>
      <c r="T655" s="19"/>
      <c r="U655" s="19"/>
      <c r="Y655" s="22"/>
      <c r="AA655" s="19"/>
      <c r="AF655" s="24"/>
      <c r="AK655" s="21"/>
      <c r="AP655" s="21"/>
      <c r="AS655" s="24"/>
      <c r="AT655" s="24"/>
      <c r="AV655" s="24"/>
    </row>
    <row r="656" ht="15.75" customHeight="1">
      <c r="F656" s="19"/>
      <c r="G656" s="20"/>
      <c r="M656" s="21"/>
      <c r="O656" s="19"/>
      <c r="R656" s="21"/>
      <c r="T656" s="19"/>
      <c r="U656" s="19"/>
      <c r="Y656" s="22"/>
      <c r="AA656" s="19"/>
      <c r="AF656" s="24"/>
      <c r="AK656" s="21"/>
      <c r="AP656" s="21"/>
      <c r="AS656" s="24"/>
      <c r="AT656" s="24"/>
      <c r="AV656" s="24"/>
    </row>
    <row r="657" ht="15.75" customHeight="1">
      <c r="F657" s="19"/>
      <c r="G657" s="20"/>
      <c r="M657" s="21"/>
      <c r="O657" s="19"/>
      <c r="R657" s="21"/>
      <c r="T657" s="19"/>
      <c r="U657" s="19"/>
      <c r="Y657" s="22"/>
      <c r="AA657" s="19"/>
      <c r="AF657" s="24"/>
      <c r="AK657" s="21"/>
      <c r="AP657" s="21"/>
      <c r="AS657" s="24"/>
      <c r="AT657" s="24"/>
      <c r="AV657" s="24"/>
    </row>
    <row r="658" ht="15.75" customHeight="1">
      <c r="F658" s="19"/>
      <c r="G658" s="20"/>
      <c r="M658" s="21"/>
      <c r="O658" s="19"/>
      <c r="R658" s="21"/>
      <c r="T658" s="19"/>
      <c r="U658" s="19"/>
      <c r="Y658" s="22"/>
      <c r="AA658" s="19"/>
      <c r="AF658" s="24"/>
      <c r="AK658" s="21"/>
      <c r="AP658" s="21"/>
      <c r="AS658" s="24"/>
      <c r="AT658" s="24"/>
      <c r="AV658" s="24"/>
    </row>
    <row r="659" ht="15.75" customHeight="1">
      <c r="F659" s="19"/>
      <c r="G659" s="20"/>
      <c r="M659" s="21"/>
      <c r="O659" s="19"/>
      <c r="R659" s="21"/>
      <c r="T659" s="19"/>
      <c r="U659" s="19"/>
      <c r="Y659" s="22"/>
      <c r="AA659" s="19"/>
      <c r="AF659" s="24"/>
      <c r="AK659" s="21"/>
      <c r="AP659" s="21"/>
      <c r="AS659" s="24"/>
      <c r="AT659" s="24"/>
      <c r="AV659" s="24"/>
    </row>
    <row r="660" ht="15.75" customHeight="1">
      <c r="F660" s="19"/>
      <c r="G660" s="20"/>
      <c r="M660" s="21"/>
      <c r="O660" s="19"/>
      <c r="R660" s="21"/>
      <c r="T660" s="19"/>
      <c r="U660" s="19"/>
      <c r="Y660" s="22"/>
      <c r="AA660" s="19"/>
      <c r="AF660" s="24"/>
      <c r="AK660" s="21"/>
      <c r="AP660" s="21"/>
      <c r="AS660" s="24"/>
      <c r="AT660" s="24"/>
      <c r="AV660" s="24"/>
    </row>
    <row r="661" ht="15.75" customHeight="1">
      <c r="F661" s="19"/>
      <c r="G661" s="20"/>
      <c r="M661" s="21"/>
      <c r="O661" s="19"/>
      <c r="R661" s="21"/>
      <c r="T661" s="19"/>
      <c r="U661" s="19"/>
      <c r="Y661" s="22"/>
      <c r="AA661" s="19"/>
      <c r="AF661" s="24"/>
      <c r="AK661" s="21"/>
      <c r="AP661" s="21"/>
      <c r="AS661" s="24"/>
      <c r="AT661" s="24"/>
      <c r="AV661" s="24"/>
    </row>
    <row r="662" ht="15.75" customHeight="1">
      <c r="F662" s="19"/>
      <c r="G662" s="20"/>
      <c r="M662" s="21"/>
      <c r="O662" s="19"/>
      <c r="R662" s="21"/>
      <c r="T662" s="19"/>
      <c r="U662" s="19"/>
      <c r="Y662" s="22"/>
      <c r="AA662" s="19"/>
      <c r="AF662" s="24"/>
      <c r="AK662" s="21"/>
      <c r="AP662" s="21"/>
      <c r="AS662" s="24"/>
      <c r="AT662" s="24"/>
      <c r="AV662" s="24"/>
    </row>
    <row r="663" ht="15.75" customHeight="1">
      <c r="F663" s="19"/>
      <c r="G663" s="20"/>
      <c r="M663" s="21"/>
      <c r="O663" s="19"/>
      <c r="R663" s="21"/>
      <c r="T663" s="19"/>
      <c r="U663" s="19"/>
      <c r="Y663" s="22"/>
      <c r="AA663" s="19"/>
      <c r="AF663" s="24"/>
      <c r="AK663" s="21"/>
      <c r="AP663" s="21"/>
      <c r="AS663" s="24"/>
      <c r="AT663" s="24"/>
      <c r="AV663" s="24"/>
    </row>
    <row r="664" ht="15.75" customHeight="1">
      <c r="F664" s="19"/>
      <c r="G664" s="20"/>
      <c r="M664" s="21"/>
      <c r="O664" s="19"/>
      <c r="R664" s="21"/>
      <c r="T664" s="19"/>
      <c r="U664" s="19"/>
      <c r="Y664" s="22"/>
      <c r="AA664" s="19"/>
      <c r="AF664" s="24"/>
      <c r="AK664" s="21"/>
      <c r="AP664" s="21"/>
      <c r="AS664" s="24"/>
      <c r="AT664" s="24"/>
      <c r="AV664" s="24"/>
    </row>
    <row r="665" ht="15.75" customHeight="1">
      <c r="F665" s="19"/>
      <c r="G665" s="20"/>
      <c r="M665" s="21"/>
      <c r="O665" s="19"/>
      <c r="R665" s="21"/>
      <c r="T665" s="19"/>
      <c r="U665" s="19"/>
      <c r="Y665" s="22"/>
      <c r="AA665" s="19"/>
      <c r="AF665" s="24"/>
      <c r="AK665" s="21"/>
      <c r="AP665" s="21"/>
      <c r="AS665" s="24"/>
      <c r="AT665" s="24"/>
      <c r="AV665" s="24"/>
    </row>
    <row r="666" ht="15.75" customHeight="1">
      <c r="F666" s="19"/>
      <c r="G666" s="20"/>
      <c r="M666" s="21"/>
      <c r="O666" s="19"/>
      <c r="R666" s="21"/>
      <c r="T666" s="19"/>
      <c r="U666" s="19"/>
      <c r="Y666" s="22"/>
      <c r="AA666" s="19"/>
      <c r="AF666" s="24"/>
      <c r="AK666" s="21"/>
      <c r="AP666" s="21"/>
      <c r="AS666" s="24"/>
      <c r="AT666" s="24"/>
      <c r="AV666" s="24"/>
    </row>
    <row r="667" ht="15.75" customHeight="1">
      <c r="F667" s="19"/>
      <c r="G667" s="20"/>
      <c r="M667" s="21"/>
      <c r="O667" s="19"/>
      <c r="R667" s="21"/>
      <c r="T667" s="19"/>
      <c r="U667" s="19"/>
      <c r="Y667" s="22"/>
      <c r="AA667" s="19"/>
      <c r="AF667" s="24"/>
      <c r="AK667" s="21"/>
      <c r="AP667" s="21"/>
      <c r="AS667" s="24"/>
      <c r="AT667" s="24"/>
      <c r="AV667" s="24"/>
    </row>
    <row r="668" ht="15.75" customHeight="1">
      <c r="F668" s="19"/>
      <c r="G668" s="20"/>
      <c r="M668" s="21"/>
      <c r="O668" s="19"/>
      <c r="R668" s="21"/>
      <c r="T668" s="19"/>
      <c r="U668" s="19"/>
      <c r="Y668" s="22"/>
      <c r="AA668" s="19"/>
      <c r="AF668" s="24"/>
      <c r="AK668" s="21"/>
      <c r="AP668" s="21"/>
      <c r="AS668" s="24"/>
      <c r="AT668" s="24"/>
      <c r="AV668" s="24"/>
    </row>
    <row r="669" ht="15.75" customHeight="1">
      <c r="F669" s="19"/>
      <c r="G669" s="20"/>
      <c r="M669" s="21"/>
      <c r="O669" s="19"/>
      <c r="R669" s="21"/>
      <c r="T669" s="19"/>
      <c r="U669" s="19"/>
      <c r="Y669" s="22"/>
      <c r="AA669" s="19"/>
      <c r="AF669" s="24"/>
      <c r="AK669" s="21"/>
      <c r="AP669" s="21"/>
      <c r="AS669" s="24"/>
      <c r="AT669" s="24"/>
      <c r="AV669" s="24"/>
    </row>
    <row r="670" ht="15.75" customHeight="1">
      <c r="F670" s="19"/>
      <c r="G670" s="20"/>
      <c r="M670" s="21"/>
      <c r="O670" s="19"/>
      <c r="R670" s="21"/>
      <c r="T670" s="19"/>
      <c r="U670" s="19"/>
      <c r="Y670" s="22"/>
      <c r="AA670" s="19"/>
      <c r="AF670" s="24"/>
      <c r="AK670" s="21"/>
      <c r="AP670" s="21"/>
      <c r="AS670" s="24"/>
      <c r="AT670" s="24"/>
      <c r="AV670" s="24"/>
    </row>
    <row r="671" ht="15.75" customHeight="1">
      <c r="F671" s="19"/>
      <c r="G671" s="20"/>
      <c r="M671" s="21"/>
      <c r="O671" s="19"/>
      <c r="R671" s="21"/>
      <c r="T671" s="19"/>
      <c r="U671" s="19"/>
      <c r="Y671" s="22"/>
      <c r="AA671" s="19"/>
      <c r="AF671" s="24"/>
      <c r="AK671" s="21"/>
      <c r="AP671" s="21"/>
      <c r="AS671" s="24"/>
      <c r="AT671" s="24"/>
      <c r="AV671" s="24"/>
    </row>
    <row r="672" ht="15.75" customHeight="1">
      <c r="F672" s="19"/>
      <c r="G672" s="20"/>
      <c r="M672" s="21"/>
      <c r="O672" s="19"/>
      <c r="R672" s="21"/>
      <c r="T672" s="19"/>
      <c r="U672" s="19"/>
      <c r="Y672" s="22"/>
      <c r="AA672" s="19"/>
      <c r="AF672" s="24"/>
      <c r="AK672" s="21"/>
      <c r="AP672" s="21"/>
      <c r="AS672" s="24"/>
      <c r="AT672" s="24"/>
      <c r="AV672" s="24"/>
    </row>
    <row r="673" ht="15.75" customHeight="1">
      <c r="F673" s="19"/>
      <c r="G673" s="20"/>
      <c r="M673" s="21"/>
      <c r="O673" s="19"/>
      <c r="R673" s="21"/>
      <c r="T673" s="19"/>
      <c r="U673" s="19"/>
      <c r="Y673" s="22"/>
      <c r="AA673" s="19"/>
      <c r="AF673" s="24"/>
      <c r="AK673" s="21"/>
      <c r="AP673" s="21"/>
      <c r="AS673" s="24"/>
      <c r="AT673" s="24"/>
      <c r="AV673" s="24"/>
    </row>
    <row r="674" ht="15.75" customHeight="1">
      <c r="F674" s="19"/>
      <c r="G674" s="20"/>
      <c r="M674" s="21"/>
      <c r="O674" s="19"/>
      <c r="R674" s="21"/>
      <c r="T674" s="19"/>
      <c r="U674" s="19"/>
      <c r="Y674" s="22"/>
      <c r="AA674" s="19"/>
      <c r="AF674" s="24"/>
      <c r="AK674" s="21"/>
      <c r="AP674" s="21"/>
      <c r="AS674" s="24"/>
      <c r="AT674" s="24"/>
      <c r="AV674" s="24"/>
    </row>
    <row r="675" ht="15.75" customHeight="1">
      <c r="F675" s="19"/>
      <c r="G675" s="20"/>
      <c r="M675" s="21"/>
      <c r="O675" s="19"/>
      <c r="R675" s="21"/>
      <c r="T675" s="19"/>
      <c r="U675" s="19"/>
      <c r="Y675" s="22"/>
      <c r="AA675" s="19"/>
      <c r="AF675" s="24"/>
      <c r="AK675" s="21"/>
      <c r="AP675" s="21"/>
      <c r="AS675" s="24"/>
      <c r="AT675" s="24"/>
      <c r="AV675" s="24"/>
    </row>
    <row r="676" ht="15.75" customHeight="1">
      <c r="F676" s="19"/>
      <c r="G676" s="20"/>
      <c r="M676" s="21"/>
      <c r="O676" s="19"/>
      <c r="R676" s="21"/>
      <c r="T676" s="19"/>
      <c r="U676" s="19"/>
      <c r="Y676" s="22"/>
      <c r="AA676" s="19"/>
      <c r="AF676" s="24"/>
      <c r="AK676" s="21"/>
      <c r="AP676" s="21"/>
      <c r="AS676" s="24"/>
      <c r="AT676" s="24"/>
      <c r="AV676" s="24"/>
    </row>
    <row r="677" ht="15.75" customHeight="1">
      <c r="F677" s="19"/>
      <c r="G677" s="20"/>
      <c r="M677" s="21"/>
      <c r="O677" s="19"/>
      <c r="R677" s="21"/>
      <c r="T677" s="19"/>
      <c r="U677" s="19"/>
      <c r="Y677" s="22"/>
      <c r="AA677" s="19"/>
      <c r="AF677" s="24"/>
      <c r="AK677" s="21"/>
      <c r="AP677" s="21"/>
      <c r="AS677" s="24"/>
      <c r="AT677" s="24"/>
      <c r="AV677" s="24"/>
    </row>
    <row r="678" ht="15.75" customHeight="1">
      <c r="F678" s="19"/>
      <c r="G678" s="20"/>
      <c r="M678" s="21"/>
      <c r="O678" s="19"/>
      <c r="R678" s="21"/>
      <c r="T678" s="19"/>
      <c r="U678" s="19"/>
      <c r="Y678" s="22"/>
      <c r="AA678" s="19"/>
      <c r="AF678" s="24"/>
      <c r="AK678" s="21"/>
      <c r="AP678" s="21"/>
      <c r="AS678" s="24"/>
      <c r="AT678" s="24"/>
      <c r="AV678" s="24"/>
    </row>
    <row r="679" ht="15.75" customHeight="1">
      <c r="F679" s="19"/>
      <c r="G679" s="20"/>
      <c r="M679" s="21"/>
      <c r="O679" s="19"/>
      <c r="R679" s="21"/>
      <c r="T679" s="19"/>
      <c r="U679" s="19"/>
      <c r="Y679" s="22"/>
      <c r="AA679" s="19"/>
      <c r="AF679" s="24"/>
      <c r="AK679" s="21"/>
      <c r="AP679" s="21"/>
      <c r="AS679" s="24"/>
      <c r="AT679" s="24"/>
      <c r="AV679" s="24"/>
    </row>
    <row r="680" ht="15.75" customHeight="1">
      <c r="F680" s="19"/>
      <c r="G680" s="20"/>
      <c r="M680" s="21"/>
      <c r="O680" s="19"/>
      <c r="R680" s="21"/>
      <c r="T680" s="19"/>
      <c r="U680" s="19"/>
      <c r="Y680" s="22"/>
      <c r="AA680" s="19"/>
      <c r="AF680" s="24"/>
      <c r="AK680" s="21"/>
      <c r="AP680" s="21"/>
      <c r="AS680" s="24"/>
      <c r="AT680" s="24"/>
      <c r="AV680" s="24"/>
    </row>
    <row r="681" ht="15.75" customHeight="1">
      <c r="F681" s="19"/>
      <c r="G681" s="20"/>
      <c r="M681" s="21"/>
      <c r="O681" s="19"/>
      <c r="R681" s="21"/>
      <c r="T681" s="19"/>
      <c r="U681" s="19"/>
      <c r="Y681" s="22"/>
      <c r="AA681" s="19"/>
      <c r="AF681" s="24"/>
      <c r="AK681" s="21"/>
      <c r="AP681" s="21"/>
      <c r="AS681" s="24"/>
      <c r="AT681" s="24"/>
      <c r="AV681" s="24"/>
    </row>
    <row r="682" ht="15.75" customHeight="1">
      <c r="F682" s="19"/>
      <c r="G682" s="20"/>
      <c r="M682" s="21"/>
      <c r="O682" s="19"/>
      <c r="R682" s="21"/>
      <c r="T682" s="19"/>
      <c r="U682" s="19"/>
      <c r="Y682" s="22"/>
      <c r="AA682" s="19"/>
      <c r="AF682" s="24"/>
      <c r="AK682" s="21"/>
      <c r="AP682" s="21"/>
      <c r="AS682" s="24"/>
      <c r="AT682" s="24"/>
      <c r="AV682" s="24"/>
    </row>
    <row r="683" ht="15.75" customHeight="1">
      <c r="F683" s="19"/>
      <c r="G683" s="20"/>
      <c r="M683" s="21"/>
      <c r="O683" s="19"/>
      <c r="R683" s="21"/>
      <c r="T683" s="19"/>
      <c r="U683" s="19"/>
      <c r="Y683" s="22"/>
      <c r="AA683" s="19"/>
      <c r="AF683" s="24"/>
      <c r="AK683" s="21"/>
      <c r="AP683" s="21"/>
      <c r="AS683" s="24"/>
      <c r="AT683" s="24"/>
      <c r="AV683" s="24"/>
    </row>
    <row r="684" ht="15.75" customHeight="1">
      <c r="F684" s="19"/>
      <c r="G684" s="20"/>
      <c r="M684" s="21"/>
      <c r="O684" s="19"/>
      <c r="R684" s="21"/>
      <c r="T684" s="19"/>
      <c r="U684" s="19"/>
      <c r="Y684" s="22"/>
      <c r="AA684" s="19"/>
      <c r="AF684" s="24"/>
      <c r="AK684" s="21"/>
      <c r="AP684" s="21"/>
      <c r="AS684" s="24"/>
      <c r="AT684" s="24"/>
      <c r="AV684" s="24"/>
    </row>
    <row r="685" ht="15.75" customHeight="1">
      <c r="F685" s="19"/>
      <c r="G685" s="20"/>
      <c r="M685" s="21"/>
      <c r="O685" s="19"/>
      <c r="R685" s="21"/>
      <c r="T685" s="19"/>
      <c r="U685" s="19"/>
      <c r="Y685" s="22"/>
      <c r="AA685" s="19"/>
      <c r="AF685" s="24"/>
      <c r="AK685" s="21"/>
      <c r="AP685" s="21"/>
      <c r="AS685" s="24"/>
      <c r="AT685" s="24"/>
      <c r="AV685" s="24"/>
    </row>
    <row r="686" ht="15.75" customHeight="1">
      <c r="F686" s="19"/>
      <c r="G686" s="20"/>
      <c r="M686" s="21"/>
      <c r="O686" s="19"/>
      <c r="R686" s="21"/>
      <c r="T686" s="19"/>
      <c r="U686" s="19"/>
      <c r="Y686" s="22"/>
      <c r="AA686" s="19"/>
      <c r="AF686" s="24"/>
      <c r="AK686" s="21"/>
      <c r="AP686" s="21"/>
      <c r="AS686" s="24"/>
      <c r="AT686" s="24"/>
      <c r="AV686" s="24"/>
    </row>
    <row r="687" ht="15.75" customHeight="1">
      <c r="F687" s="19"/>
      <c r="G687" s="20"/>
      <c r="M687" s="21"/>
      <c r="O687" s="19"/>
      <c r="R687" s="21"/>
      <c r="T687" s="19"/>
      <c r="U687" s="19"/>
      <c r="Y687" s="22"/>
      <c r="AA687" s="19"/>
      <c r="AF687" s="24"/>
      <c r="AK687" s="21"/>
      <c r="AP687" s="21"/>
      <c r="AS687" s="24"/>
      <c r="AT687" s="24"/>
      <c r="AV687" s="24"/>
    </row>
    <row r="688" ht="15.75" customHeight="1">
      <c r="F688" s="19"/>
      <c r="G688" s="20"/>
      <c r="M688" s="21"/>
      <c r="O688" s="19"/>
      <c r="R688" s="21"/>
      <c r="T688" s="19"/>
      <c r="U688" s="19"/>
      <c r="Y688" s="22"/>
      <c r="AA688" s="19"/>
      <c r="AF688" s="24"/>
      <c r="AK688" s="21"/>
      <c r="AP688" s="21"/>
      <c r="AS688" s="24"/>
      <c r="AT688" s="24"/>
      <c r="AV688" s="24"/>
    </row>
    <row r="689" ht="15.75" customHeight="1">
      <c r="F689" s="19"/>
      <c r="G689" s="20"/>
      <c r="M689" s="21"/>
      <c r="O689" s="19"/>
      <c r="R689" s="21"/>
      <c r="T689" s="19"/>
      <c r="U689" s="19"/>
      <c r="Y689" s="22"/>
      <c r="AA689" s="19"/>
      <c r="AF689" s="24"/>
      <c r="AK689" s="21"/>
      <c r="AP689" s="21"/>
      <c r="AS689" s="24"/>
      <c r="AT689" s="24"/>
      <c r="AV689" s="24"/>
    </row>
    <row r="690" ht="15.75" customHeight="1">
      <c r="F690" s="19"/>
      <c r="G690" s="20"/>
      <c r="M690" s="21"/>
      <c r="O690" s="19"/>
      <c r="R690" s="21"/>
      <c r="T690" s="19"/>
      <c r="U690" s="19"/>
      <c r="Y690" s="22"/>
      <c r="AA690" s="19"/>
      <c r="AF690" s="24"/>
      <c r="AK690" s="21"/>
      <c r="AP690" s="21"/>
      <c r="AS690" s="24"/>
      <c r="AT690" s="24"/>
      <c r="AV690" s="24"/>
    </row>
    <row r="691" ht="15.75" customHeight="1">
      <c r="F691" s="19"/>
      <c r="G691" s="20"/>
      <c r="M691" s="21"/>
      <c r="O691" s="19"/>
      <c r="R691" s="21"/>
      <c r="T691" s="19"/>
      <c r="U691" s="19"/>
      <c r="Y691" s="22"/>
      <c r="AA691" s="19"/>
      <c r="AF691" s="24"/>
      <c r="AK691" s="21"/>
      <c r="AP691" s="21"/>
      <c r="AS691" s="24"/>
      <c r="AT691" s="24"/>
      <c r="AV691" s="24"/>
    </row>
    <row r="692" ht="15.75" customHeight="1">
      <c r="F692" s="19"/>
      <c r="G692" s="20"/>
      <c r="M692" s="21"/>
      <c r="O692" s="19"/>
      <c r="R692" s="21"/>
      <c r="T692" s="19"/>
      <c r="U692" s="19"/>
      <c r="Y692" s="22"/>
      <c r="AA692" s="19"/>
      <c r="AF692" s="24"/>
      <c r="AK692" s="21"/>
      <c r="AP692" s="21"/>
      <c r="AS692" s="24"/>
      <c r="AT692" s="24"/>
      <c r="AV692" s="24"/>
    </row>
    <row r="693" ht="15.75" customHeight="1">
      <c r="F693" s="19"/>
      <c r="G693" s="20"/>
      <c r="M693" s="21"/>
      <c r="O693" s="19"/>
      <c r="R693" s="21"/>
      <c r="T693" s="19"/>
      <c r="U693" s="19"/>
      <c r="Y693" s="22"/>
      <c r="AA693" s="19"/>
      <c r="AF693" s="24"/>
      <c r="AK693" s="21"/>
      <c r="AP693" s="21"/>
      <c r="AS693" s="24"/>
      <c r="AT693" s="24"/>
      <c r="AV693" s="24"/>
    </row>
    <row r="694" ht="15.75" customHeight="1">
      <c r="F694" s="19"/>
      <c r="G694" s="20"/>
      <c r="M694" s="21"/>
      <c r="O694" s="19"/>
      <c r="R694" s="21"/>
      <c r="T694" s="19"/>
      <c r="U694" s="19"/>
      <c r="Y694" s="22"/>
      <c r="AA694" s="19"/>
      <c r="AF694" s="24"/>
      <c r="AK694" s="21"/>
      <c r="AP694" s="21"/>
      <c r="AS694" s="24"/>
      <c r="AT694" s="24"/>
      <c r="AV694" s="24"/>
    </row>
    <row r="695" ht="15.75" customHeight="1">
      <c r="F695" s="19"/>
      <c r="G695" s="20"/>
      <c r="M695" s="21"/>
      <c r="O695" s="19"/>
      <c r="R695" s="21"/>
      <c r="T695" s="19"/>
      <c r="U695" s="19"/>
      <c r="Y695" s="22"/>
      <c r="AA695" s="19"/>
      <c r="AF695" s="24"/>
      <c r="AK695" s="21"/>
      <c r="AP695" s="21"/>
      <c r="AS695" s="24"/>
      <c r="AT695" s="24"/>
      <c r="AV695" s="24"/>
    </row>
    <row r="696" ht="15.75" customHeight="1">
      <c r="F696" s="19"/>
      <c r="G696" s="20"/>
      <c r="M696" s="21"/>
      <c r="O696" s="19"/>
      <c r="R696" s="21"/>
      <c r="T696" s="19"/>
      <c r="U696" s="19"/>
      <c r="Y696" s="22"/>
      <c r="AA696" s="19"/>
      <c r="AF696" s="24"/>
      <c r="AK696" s="21"/>
      <c r="AP696" s="21"/>
      <c r="AS696" s="24"/>
      <c r="AT696" s="24"/>
      <c r="AV696" s="24"/>
    </row>
    <row r="697" ht="15.75" customHeight="1">
      <c r="F697" s="19"/>
      <c r="G697" s="20"/>
      <c r="M697" s="21"/>
      <c r="O697" s="19"/>
      <c r="R697" s="21"/>
      <c r="T697" s="19"/>
      <c r="U697" s="19"/>
      <c r="Y697" s="22"/>
      <c r="AA697" s="19"/>
      <c r="AF697" s="24"/>
      <c r="AK697" s="21"/>
      <c r="AP697" s="21"/>
      <c r="AS697" s="24"/>
      <c r="AT697" s="24"/>
      <c r="AV697" s="24"/>
    </row>
    <row r="698" ht="15.75" customHeight="1">
      <c r="F698" s="19"/>
      <c r="G698" s="20"/>
      <c r="M698" s="21"/>
      <c r="O698" s="19"/>
      <c r="R698" s="21"/>
      <c r="T698" s="19"/>
      <c r="U698" s="19"/>
      <c r="Y698" s="22"/>
      <c r="AA698" s="19"/>
      <c r="AF698" s="24"/>
      <c r="AK698" s="21"/>
      <c r="AP698" s="21"/>
      <c r="AS698" s="24"/>
      <c r="AT698" s="24"/>
      <c r="AV698" s="24"/>
    </row>
    <row r="699" ht="15.75" customHeight="1">
      <c r="F699" s="19"/>
      <c r="G699" s="20"/>
      <c r="M699" s="21"/>
      <c r="O699" s="19"/>
      <c r="R699" s="21"/>
      <c r="T699" s="19"/>
      <c r="U699" s="19"/>
      <c r="Y699" s="22"/>
      <c r="AA699" s="19"/>
      <c r="AF699" s="24"/>
      <c r="AK699" s="21"/>
      <c r="AP699" s="21"/>
      <c r="AS699" s="24"/>
      <c r="AT699" s="24"/>
      <c r="AV699" s="24"/>
    </row>
    <row r="700" ht="15.75" customHeight="1">
      <c r="F700" s="19"/>
      <c r="G700" s="20"/>
      <c r="M700" s="21"/>
      <c r="O700" s="19"/>
      <c r="R700" s="21"/>
      <c r="T700" s="19"/>
      <c r="U700" s="19"/>
      <c r="Y700" s="22"/>
      <c r="AA700" s="19"/>
      <c r="AF700" s="24"/>
      <c r="AK700" s="21"/>
      <c r="AP700" s="21"/>
      <c r="AS700" s="24"/>
      <c r="AT700" s="24"/>
      <c r="AV700" s="24"/>
    </row>
    <row r="701" ht="15.75" customHeight="1">
      <c r="F701" s="19"/>
      <c r="G701" s="20"/>
      <c r="M701" s="21"/>
      <c r="O701" s="19"/>
      <c r="R701" s="21"/>
      <c r="T701" s="19"/>
      <c r="U701" s="19"/>
      <c r="Y701" s="22"/>
      <c r="AA701" s="19"/>
      <c r="AF701" s="24"/>
      <c r="AK701" s="21"/>
      <c r="AP701" s="21"/>
      <c r="AS701" s="24"/>
      <c r="AT701" s="24"/>
      <c r="AV701" s="24"/>
    </row>
    <row r="702" ht="15.75" customHeight="1">
      <c r="F702" s="19"/>
      <c r="G702" s="20"/>
      <c r="M702" s="21"/>
      <c r="O702" s="19"/>
      <c r="R702" s="21"/>
      <c r="T702" s="19"/>
      <c r="U702" s="19"/>
      <c r="Y702" s="22"/>
      <c r="AA702" s="19"/>
      <c r="AF702" s="24"/>
      <c r="AK702" s="21"/>
      <c r="AP702" s="21"/>
      <c r="AS702" s="24"/>
      <c r="AT702" s="24"/>
      <c r="AV702" s="24"/>
    </row>
    <row r="703" ht="15.75" customHeight="1">
      <c r="F703" s="19"/>
      <c r="G703" s="20"/>
      <c r="M703" s="21"/>
      <c r="O703" s="19"/>
      <c r="R703" s="21"/>
      <c r="T703" s="19"/>
      <c r="U703" s="19"/>
      <c r="Y703" s="22"/>
      <c r="AA703" s="19"/>
      <c r="AF703" s="24"/>
      <c r="AK703" s="21"/>
      <c r="AP703" s="21"/>
      <c r="AS703" s="24"/>
      <c r="AT703" s="24"/>
      <c r="AV703" s="24"/>
    </row>
    <row r="704" ht="15.75" customHeight="1">
      <c r="F704" s="19"/>
      <c r="G704" s="20"/>
      <c r="M704" s="21"/>
      <c r="O704" s="19"/>
      <c r="R704" s="21"/>
      <c r="T704" s="19"/>
      <c r="U704" s="19"/>
      <c r="Y704" s="22"/>
      <c r="AA704" s="19"/>
      <c r="AF704" s="24"/>
      <c r="AK704" s="21"/>
      <c r="AP704" s="21"/>
      <c r="AS704" s="24"/>
      <c r="AT704" s="24"/>
      <c r="AV704" s="24"/>
    </row>
    <row r="705" ht="15.75" customHeight="1">
      <c r="F705" s="19"/>
      <c r="G705" s="20"/>
      <c r="M705" s="21"/>
      <c r="O705" s="19"/>
      <c r="R705" s="21"/>
      <c r="T705" s="19"/>
      <c r="U705" s="19"/>
      <c r="Y705" s="22"/>
      <c r="AA705" s="19"/>
      <c r="AF705" s="24"/>
      <c r="AK705" s="21"/>
      <c r="AP705" s="21"/>
      <c r="AS705" s="24"/>
      <c r="AT705" s="24"/>
      <c r="AV705" s="24"/>
    </row>
    <row r="706" ht="15.75" customHeight="1">
      <c r="F706" s="19"/>
      <c r="G706" s="20"/>
      <c r="M706" s="21"/>
      <c r="O706" s="19"/>
      <c r="R706" s="21"/>
      <c r="T706" s="19"/>
      <c r="U706" s="19"/>
      <c r="Y706" s="22"/>
      <c r="AA706" s="19"/>
      <c r="AF706" s="24"/>
      <c r="AK706" s="21"/>
      <c r="AP706" s="21"/>
      <c r="AS706" s="24"/>
      <c r="AT706" s="24"/>
      <c r="AV706" s="24"/>
    </row>
    <row r="707" ht="15.75" customHeight="1">
      <c r="F707" s="19"/>
      <c r="G707" s="20"/>
      <c r="M707" s="21"/>
      <c r="O707" s="19"/>
      <c r="R707" s="21"/>
      <c r="T707" s="19"/>
      <c r="U707" s="19"/>
      <c r="Y707" s="22"/>
      <c r="AA707" s="19"/>
      <c r="AF707" s="24"/>
      <c r="AK707" s="21"/>
      <c r="AP707" s="21"/>
      <c r="AS707" s="24"/>
      <c r="AT707" s="24"/>
      <c r="AV707" s="24"/>
    </row>
    <row r="708" ht="15.75" customHeight="1">
      <c r="F708" s="19"/>
      <c r="G708" s="20"/>
      <c r="M708" s="21"/>
      <c r="O708" s="19"/>
      <c r="R708" s="21"/>
      <c r="T708" s="19"/>
      <c r="U708" s="19"/>
      <c r="Y708" s="22"/>
      <c r="AA708" s="19"/>
      <c r="AF708" s="24"/>
      <c r="AK708" s="21"/>
      <c r="AP708" s="21"/>
      <c r="AS708" s="24"/>
      <c r="AT708" s="24"/>
      <c r="AV708" s="24"/>
    </row>
    <row r="709" ht="15.75" customHeight="1">
      <c r="F709" s="19"/>
      <c r="G709" s="20"/>
      <c r="M709" s="21"/>
      <c r="O709" s="19"/>
      <c r="R709" s="21"/>
      <c r="T709" s="19"/>
      <c r="U709" s="19"/>
      <c r="Y709" s="22"/>
      <c r="AA709" s="19"/>
      <c r="AF709" s="24"/>
      <c r="AK709" s="21"/>
      <c r="AP709" s="21"/>
      <c r="AS709" s="24"/>
      <c r="AT709" s="24"/>
      <c r="AV709" s="24"/>
    </row>
    <row r="710" ht="15.75" customHeight="1">
      <c r="F710" s="19"/>
      <c r="G710" s="20"/>
      <c r="M710" s="21"/>
      <c r="O710" s="19"/>
      <c r="R710" s="21"/>
      <c r="T710" s="19"/>
      <c r="U710" s="19"/>
      <c r="Y710" s="22"/>
      <c r="AA710" s="19"/>
      <c r="AF710" s="24"/>
      <c r="AK710" s="21"/>
      <c r="AP710" s="21"/>
      <c r="AS710" s="24"/>
      <c r="AT710" s="24"/>
      <c r="AV710" s="24"/>
    </row>
    <row r="711" ht="15.75" customHeight="1">
      <c r="F711" s="19"/>
      <c r="G711" s="20"/>
      <c r="M711" s="21"/>
      <c r="O711" s="19"/>
      <c r="R711" s="21"/>
      <c r="T711" s="19"/>
      <c r="U711" s="19"/>
      <c r="Y711" s="22"/>
      <c r="AA711" s="19"/>
      <c r="AF711" s="24"/>
      <c r="AK711" s="21"/>
      <c r="AP711" s="21"/>
      <c r="AS711" s="24"/>
      <c r="AT711" s="24"/>
      <c r="AV711" s="24"/>
    </row>
    <row r="712" ht="15.75" customHeight="1">
      <c r="F712" s="19"/>
      <c r="G712" s="20"/>
      <c r="M712" s="21"/>
      <c r="O712" s="19"/>
      <c r="R712" s="21"/>
      <c r="T712" s="19"/>
      <c r="U712" s="19"/>
      <c r="Y712" s="22"/>
      <c r="AA712" s="19"/>
      <c r="AF712" s="24"/>
      <c r="AK712" s="21"/>
      <c r="AP712" s="21"/>
      <c r="AS712" s="24"/>
      <c r="AT712" s="24"/>
      <c r="AV712" s="24"/>
    </row>
    <row r="713" ht="15.75" customHeight="1">
      <c r="F713" s="19"/>
      <c r="G713" s="20"/>
      <c r="M713" s="21"/>
      <c r="O713" s="19"/>
      <c r="R713" s="21"/>
      <c r="T713" s="19"/>
      <c r="U713" s="19"/>
      <c r="Y713" s="22"/>
      <c r="AA713" s="19"/>
      <c r="AF713" s="24"/>
      <c r="AK713" s="21"/>
      <c r="AP713" s="21"/>
      <c r="AS713" s="24"/>
      <c r="AT713" s="24"/>
      <c r="AV713" s="24"/>
    </row>
    <row r="714" ht="15.75" customHeight="1">
      <c r="F714" s="19"/>
      <c r="G714" s="20"/>
      <c r="M714" s="21"/>
      <c r="O714" s="19"/>
      <c r="R714" s="21"/>
      <c r="T714" s="19"/>
      <c r="U714" s="19"/>
      <c r="Y714" s="22"/>
      <c r="AA714" s="19"/>
      <c r="AF714" s="24"/>
      <c r="AK714" s="21"/>
      <c r="AP714" s="21"/>
      <c r="AS714" s="24"/>
      <c r="AT714" s="24"/>
      <c r="AV714" s="24"/>
    </row>
    <row r="715" ht="15.75" customHeight="1">
      <c r="F715" s="19"/>
      <c r="G715" s="20"/>
      <c r="M715" s="21"/>
      <c r="O715" s="19"/>
      <c r="R715" s="21"/>
      <c r="T715" s="19"/>
      <c r="U715" s="19"/>
      <c r="Y715" s="22"/>
      <c r="AA715" s="19"/>
      <c r="AF715" s="24"/>
      <c r="AK715" s="21"/>
      <c r="AP715" s="21"/>
      <c r="AS715" s="24"/>
      <c r="AT715" s="24"/>
      <c r="AV715" s="24"/>
    </row>
    <row r="716" ht="15.75" customHeight="1">
      <c r="F716" s="19"/>
      <c r="G716" s="20"/>
      <c r="M716" s="21"/>
      <c r="O716" s="19"/>
      <c r="R716" s="21"/>
      <c r="T716" s="19"/>
      <c r="U716" s="19"/>
      <c r="Y716" s="22"/>
      <c r="AA716" s="19"/>
      <c r="AF716" s="24"/>
      <c r="AK716" s="21"/>
      <c r="AP716" s="21"/>
      <c r="AS716" s="24"/>
      <c r="AT716" s="24"/>
      <c r="AV716" s="24"/>
    </row>
    <row r="717" ht="15.75" customHeight="1">
      <c r="F717" s="19"/>
      <c r="G717" s="20"/>
      <c r="M717" s="21"/>
      <c r="O717" s="19"/>
      <c r="R717" s="21"/>
      <c r="T717" s="19"/>
      <c r="U717" s="19"/>
      <c r="Y717" s="22"/>
      <c r="AA717" s="19"/>
      <c r="AF717" s="24"/>
      <c r="AK717" s="21"/>
      <c r="AP717" s="21"/>
      <c r="AS717" s="24"/>
      <c r="AT717" s="24"/>
      <c r="AV717" s="24"/>
    </row>
    <row r="718" ht="15.75" customHeight="1">
      <c r="F718" s="19"/>
      <c r="G718" s="20"/>
      <c r="M718" s="21"/>
      <c r="O718" s="19"/>
      <c r="R718" s="21"/>
      <c r="T718" s="19"/>
      <c r="U718" s="19"/>
      <c r="Y718" s="22"/>
      <c r="AA718" s="19"/>
      <c r="AF718" s="24"/>
      <c r="AK718" s="21"/>
      <c r="AP718" s="21"/>
      <c r="AS718" s="24"/>
      <c r="AT718" s="24"/>
      <c r="AV718" s="24"/>
    </row>
    <row r="719" ht="15.75" customHeight="1">
      <c r="F719" s="19"/>
      <c r="G719" s="20"/>
      <c r="M719" s="21"/>
      <c r="O719" s="19"/>
      <c r="R719" s="21"/>
      <c r="T719" s="19"/>
      <c r="U719" s="19"/>
      <c r="Y719" s="22"/>
      <c r="AA719" s="19"/>
      <c r="AF719" s="24"/>
      <c r="AK719" s="21"/>
      <c r="AP719" s="21"/>
      <c r="AS719" s="24"/>
      <c r="AT719" s="24"/>
      <c r="AV719" s="24"/>
    </row>
    <row r="720" ht="15.75" customHeight="1">
      <c r="F720" s="19"/>
      <c r="G720" s="20"/>
      <c r="M720" s="21"/>
      <c r="O720" s="19"/>
      <c r="R720" s="21"/>
      <c r="T720" s="19"/>
      <c r="U720" s="19"/>
      <c r="Y720" s="22"/>
      <c r="AA720" s="19"/>
      <c r="AF720" s="24"/>
      <c r="AK720" s="21"/>
      <c r="AP720" s="21"/>
      <c r="AS720" s="24"/>
      <c r="AT720" s="24"/>
      <c r="AV720" s="24"/>
    </row>
    <row r="721" ht="15.75" customHeight="1">
      <c r="F721" s="19"/>
      <c r="G721" s="20"/>
      <c r="M721" s="21"/>
      <c r="O721" s="19"/>
      <c r="R721" s="21"/>
      <c r="T721" s="19"/>
      <c r="U721" s="19"/>
      <c r="Y721" s="22"/>
      <c r="AA721" s="19"/>
      <c r="AF721" s="24"/>
      <c r="AK721" s="21"/>
      <c r="AP721" s="21"/>
      <c r="AS721" s="24"/>
      <c r="AT721" s="24"/>
      <c r="AV721" s="24"/>
    </row>
    <row r="722" ht="15.75" customHeight="1">
      <c r="F722" s="19"/>
      <c r="G722" s="20"/>
      <c r="M722" s="21"/>
      <c r="O722" s="19"/>
      <c r="R722" s="21"/>
      <c r="T722" s="19"/>
      <c r="U722" s="19"/>
      <c r="Y722" s="22"/>
      <c r="AA722" s="19"/>
      <c r="AF722" s="24"/>
      <c r="AK722" s="21"/>
      <c r="AP722" s="21"/>
      <c r="AS722" s="24"/>
      <c r="AT722" s="24"/>
      <c r="AV722" s="24"/>
    </row>
    <row r="723" ht="15.75" customHeight="1">
      <c r="F723" s="19"/>
      <c r="G723" s="20"/>
      <c r="M723" s="21"/>
      <c r="O723" s="19"/>
      <c r="R723" s="21"/>
      <c r="T723" s="19"/>
      <c r="U723" s="19"/>
      <c r="Y723" s="22"/>
      <c r="AA723" s="19"/>
      <c r="AF723" s="24"/>
      <c r="AK723" s="21"/>
      <c r="AP723" s="21"/>
      <c r="AS723" s="24"/>
      <c r="AT723" s="24"/>
      <c r="AV723" s="24"/>
    </row>
    <row r="724" ht="15.75" customHeight="1">
      <c r="F724" s="19"/>
      <c r="G724" s="20"/>
      <c r="M724" s="21"/>
      <c r="O724" s="19"/>
      <c r="R724" s="21"/>
      <c r="T724" s="19"/>
      <c r="U724" s="19"/>
      <c r="Y724" s="22"/>
      <c r="AA724" s="19"/>
      <c r="AF724" s="24"/>
      <c r="AK724" s="21"/>
      <c r="AP724" s="21"/>
      <c r="AS724" s="24"/>
      <c r="AT724" s="24"/>
      <c r="AV724" s="24"/>
    </row>
    <row r="725" ht="15.75" customHeight="1">
      <c r="F725" s="19"/>
      <c r="G725" s="20"/>
      <c r="M725" s="21"/>
      <c r="O725" s="19"/>
      <c r="R725" s="21"/>
      <c r="T725" s="19"/>
      <c r="U725" s="19"/>
      <c r="Y725" s="22"/>
      <c r="AA725" s="19"/>
      <c r="AF725" s="24"/>
      <c r="AK725" s="21"/>
      <c r="AP725" s="21"/>
      <c r="AS725" s="24"/>
      <c r="AT725" s="24"/>
      <c r="AV725" s="24"/>
    </row>
    <row r="726" ht="15.75" customHeight="1">
      <c r="F726" s="19"/>
      <c r="G726" s="20"/>
      <c r="M726" s="21"/>
      <c r="O726" s="19"/>
      <c r="R726" s="21"/>
      <c r="T726" s="19"/>
      <c r="U726" s="19"/>
      <c r="Y726" s="22"/>
      <c r="AA726" s="19"/>
      <c r="AF726" s="24"/>
      <c r="AK726" s="21"/>
      <c r="AP726" s="21"/>
      <c r="AS726" s="24"/>
      <c r="AT726" s="24"/>
      <c r="AV726" s="24"/>
    </row>
    <row r="727" ht="15.75" customHeight="1">
      <c r="F727" s="19"/>
      <c r="G727" s="20"/>
      <c r="M727" s="21"/>
      <c r="O727" s="19"/>
      <c r="R727" s="21"/>
      <c r="T727" s="19"/>
      <c r="U727" s="19"/>
      <c r="Y727" s="22"/>
      <c r="AA727" s="19"/>
      <c r="AF727" s="24"/>
      <c r="AK727" s="21"/>
      <c r="AP727" s="21"/>
      <c r="AS727" s="24"/>
      <c r="AT727" s="24"/>
      <c r="AV727" s="24"/>
    </row>
    <row r="728" ht="15.75" customHeight="1">
      <c r="F728" s="19"/>
      <c r="G728" s="20"/>
      <c r="M728" s="21"/>
      <c r="O728" s="19"/>
      <c r="R728" s="21"/>
      <c r="T728" s="19"/>
      <c r="U728" s="19"/>
      <c r="Y728" s="22"/>
      <c r="AA728" s="19"/>
      <c r="AF728" s="24"/>
      <c r="AK728" s="21"/>
      <c r="AP728" s="21"/>
      <c r="AS728" s="24"/>
      <c r="AT728" s="24"/>
      <c r="AV728" s="24"/>
    </row>
    <row r="729" ht="15.75" customHeight="1">
      <c r="F729" s="19"/>
      <c r="G729" s="20"/>
      <c r="M729" s="21"/>
      <c r="O729" s="19"/>
      <c r="R729" s="21"/>
      <c r="T729" s="19"/>
      <c r="U729" s="19"/>
      <c r="Y729" s="22"/>
      <c r="AA729" s="19"/>
      <c r="AF729" s="24"/>
      <c r="AK729" s="21"/>
      <c r="AP729" s="21"/>
      <c r="AS729" s="24"/>
      <c r="AT729" s="24"/>
      <c r="AV729" s="24"/>
    </row>
    <row r="730" ht="15.75" customHeight="1">
      <c r="F730" s="19"/>
      <c r="G730" s="20"/>
      <c r="M730" s="21"/>
      <c r="O730" s="19"/>
      <c r="R730" s="21"/>
      <c r="T730" s="19"/>
      <c r="U730" s="19"/>
      <c r="Y730" s="22"/>
      <c r="AA730" s="19"/>
      <c r="AF730" s="24"/>
      <c r="AK730" s="21"/>
      <c r="AP730" s="21"/>
      <c r="AS730" s="24"/>
      <c r="AT730" s="24"/>
      <c r="AV730" s="24"/>
    </row>
    <row r="731" ht="15.75" customHeight="1">
      <c r="F731" s="19"/>
      <c r="G731" s="20"/>
      <c r="M731" s="21"/>
      <c r="O731" s="19"/>
      <c r="R731" s="21"/>
      <c r="T731" s="19"/>
      <c r="U731" s="19"/>
      <c r="Y731" s="22"/>
      <c r="AA731" s="19"/>
      <c r="AF731" s="24"/>
      <c r="AK731" s="21"/>
      <c r="AP731" s="21"/>
      <c r="AS731" s="24"/>
      <c r="AT731" s="24"/>
      <c r="AV731" s="24"/>
    </row>
    <row r="732" ht="15.75" customHeight="1">
      <c r="F732" s="19"/>
      <c r="G732" s="20"/>
      <c r="M732" s="21"/>
      <c r="O732" s="19"/>
      <c r="R732" s="21"/>
      <c r="T732" s="19"/>
      <c r="U732" s="19"/>
      <c r="Y732" s="22"/>
      <c r="AA732" s="19"/>
      <c r="AF732" s="24"/>
      <c r="AK732" s="21"/>
      <c r="AP732" s="21"/>
      <c r="AS732" s="24"/>
      <c r="AT732" s="24"/>
      <c r="AV732" s="24"/>
    </row>
    <row r="733" ht="15.75" customHeight="1">
      <c r="F733" s="19"/>
      <c r="G733" s="20"/>
      <c r="M733" s="21"/>
      <c r="O733" s="19"/>
      <c r="R733" s="21"/>
      <c r="T733" s="19"/>
      <c r="U733" s="19"/>
      <c r="Y733" s="22"/>
      <c r="AA733" s="19"/>
      <c r="AF733" s="24"/>
      <c r="AK733" s="21"/>
      <c r="AP733" s="21"/>
      <c r="AS733" s="24"/>
      <c r="AT733" s="24"/>
      <c r="AV733" s="24"/>
    </row>
    <row r="734" ht="15.75" customHeight="1">
      <c r="F734" s="19"/>
      <c r="G734" s="20"/>
      <c r="M734" s="21"/>
      <c r="O734" s="19"/>
      <c r="R734" s="21"/>
      <c r="T734" s="19"/>
      <c r="U734" s="19"/>
      <c r="Y734" s="22"/>
      <c r="AA734" s="19"/>
      <c r="AF734" s="24"/>
      <c r="AK734" s="21"/>
      <c r="AP734" s="21"/>
      <c r="AS734" s="24"/>
      <c r="AT734" s="24"/>
      <c r="AV734" s="24"/>
    </row>
    <row r="735" ht="15.75" customHeight="1">
      <c r="F735" s="19"/>
      <c r="G735" s="20"/>
      <c r="M735" s="21"/>
      <c r="O735" s="19"/>
      <c r="R735" s="21"/>
      <c r="T735" s="19"/>
      <c r="U735" s="19"/>
      <c r="Y735" s="22"/>
      <c r="AA735" s="19"/>
      <c r="AF735" s="24"/>
      <c r="AK735" s="21"/>
      <c r="AP735" s="21"/>
      <c r="AS735" s="24"/>
      <c r="AT735" s="24"/>
      <c r="AV735" s="24"/>
    </row>
    <row r="736" ht="15.75" customHeight="1">
      <c r="F736" s="19"/>
      <c r="G736" s="20"/>
      <c r="M736" s="21"/>
      <c r="O736" s="19"/>
      <c r="R736" s="21"/>
      <c r="T736" s="19"/>
      <c r="U736" s="19"/>
      <c r="Y736" s="22"/>
      <c r="AA736" s="19"/>
      <c r="AF736" s="24"/>
      <c r="AK736" s="21"/>
      <c r="AP736" s="21"/>
      <c r="AS736" s="24"/>
      <c r="AT736" s="24"/>
      <c r="AV736" s="24"/>
    </row>
    <row r="737" ht="15.75" customHeight="1">
      <c r="F737" s="19"/>
      <c r="G737" s="20"/>
      <c r="M737" s="21"/>
      <c r="O737" s="19"/>
      <c r="R737" s="21"/>
      <c r="T737" s="19"/>
      <c r="U737" s="19"/>
      <c r="Y737" s="22"/>
      <c r="AA737" s="19"/>
      <c r="AF737" s="24"/>
      <c r="AK737" s="21"/>
      <c r="AP737" s="21"/>
      <c r="AS737" s="24"/>
      <c r="AT737" s="24"/>
      <c r="AV737" s="24"/>
    </row>
    <row r="738" ht="15.75" customHeight="1">
      <c r="F738" s="19"/>
      <c r="G738" s="20"/>
      <c r="M738" s="21"/>
      <c r="O738" s="19"/>
      <c r="R738" s="21"/>
      <c r="T738" s="19"/>
      <c r="U738" s="19"/>
      <c r="Y738" s="22"/>
      <c r="AA738" s="19"/>
      <c r="AF738" s="24"/>
      <c r="AK738" s="21"/>
      <c r="AP738" s="21"/>
      <c r="AS738" s="24"/>
      <c r="AT738" s="24"/>
      <c r="AV738" s="24"/>
    </row>
    <row r="739" ht="15.75" customHeight="1">
      <c r="F739" s="19"/>
      <c r="G739" s="20"/>
      <c r="M739" s="21"/>
      <c r="O739" s="19"/>
      <c r="R739" s="21"/>
      <c r="T739" s="19"/>
      <c r="U739" s="19"/>
      <c r="Y739" s="22"/>
      <c r="AA739" s="19"/>
      <c r="AF739" s="24"/>
      <c r="AK739" s="21"/>
      <c r="AP739" s="21"/>
      <c r="AS739" s="24"/>
      <c r="AT739" s="24"/>
      <c r="AV739" s="24"/>
    </row>
    <row r="740" ht="15.75" customHeight="1">
      <c r="F740" s="19"/>
      <c r="G740" s="20"/>
      <c r="M740" s="21"/>
      <c r="O740" s="19"/>
      <c r="R740" s="21"/>
      <c r="T740" s="19"/>
      <c r="U740" s="19"/>
      <c r="Y740" s="22"/>
      <c r="AA740" s="19"/>
      <c r="AF740" s="24"/>
      <c r="AK740" s="21"/>
      <c r="AP740" s="21"/>
      <c r="AS740" s="24"/>
      <c r="AT740" s="24"/>
      <c r="AV740" s="24"/>
    </row>
    <row r="741" ht="15.75" customHeight="1">
      <c r="F741" s="19"/>
      <c r="G741" s="20"/>
      <c r="M741" s="21"/>
      <c r="O741" s="19"/>
      <c r="R741" s="21"/>
      <c r="T741" s="19"/>
      <c r="U741" s="19"/>
      <c r="Y741" s="22"/>
      <c r="AA741" s="19"/>
      <c r="AF741" s="24"/>
      <c r="AK741" s="21"/>
      <c r="AP741" s="21"/>
      <c r="AS741" s="24"/>
      <c r="AT741" s="24"/>
      <c r="AV741" s="24"/>
    </row>
    <row r="742" ht="15.75" customHeight="1">
      <c r="F742" s="19"/>
      <c r="G742" s="20"/>
      <c r="M742" s="21"/>
      <c r="O742" s="19"/>
      <c r="R742" s="21"/>
      <c r="T742" s="19"/>
      <c r="U742" s="19"/>
      <c r="Y742" s="22"/>
      <c r="AA742" s="19"/>
      <c r="AF742" s="24"/>
      <c r="AK742" s="21"/>
      <c r="AP742" s="21"/>
      <c r="AS742" s="24"/>
      <c r="AT742" s="24"/>
      <c r="AV742" s="24"/>
    </row>
    <row r="743" ht="15.75" customHeight="1">
      <c r="F743" s="19"/>
      <c r="G743" s="20"/>
      <c r="M743" s="21"/>
      <c r="O743" s="19"/>
      <c r="R743" s="21"/>
      <c r="T743" s="19"/>
      <c r="U743" s="19"/>
      <c r="Y743" s="22"/>
      <c r="AA743" s="19"/>
      <c r="AF743" s="24"/>
      <c r="AK743" s="21"/>
      <c r="AP743" s="21"/>
      <c r="AS743" s="24"/>
      <c r="AT743" s="24"/>
      <c r="AV743" s="24"/>
    </row>
    <row r="744" ht="15.75" customHeight="1">
      <c r="F744" s="19"/>
      <c r="G744" s="20"/>
      <c r="M744" s="21"/>
      <c r="O744" s="19"/>
      <c r="R744" s="21"/>
      <c r="T744" s="19"/>
      <c r="U744" s="19"/>
      <c r="Y744" s="22"/>
      <c r="AA744" s="19"/>
      <c r="AF744" s="24"/>
      <c r="AK744" s="21"/>
      <c r="AP744" s="21"/>
      <c r="AS744" s="24"/>
      <c r="AT744" s="24"/>
      <c r="AV744" s="24"/>
    </row>
    <row r="745" ht="15.75" customHeight="1">
      <c r="F745" s="19"/>
      <c r="G745" s="20"/>
      <c r="M745" s="21"/>
      <c r="O745" s="19"/>
      <c r="R745" s="21"/>
      <c r="T745" s="19"/>
      <c r="U745" s="19"/>
      <c r="Y745" s="22"/>
      <c r="AA745" s="19"/>
      <c r="AF745" s="24"/>
      <c r="AK745" s="21"/>
      <c r="AP745" s="21"/>
      <c r="AS745" s="24"/>
      <c r="AT745" s="24"/>
      <c r="AV745" s="24"/>
    </row>
    <row r="746" ht="15.75" customHeight="1">
      <c r="F746" s="19"/>
      <c r="G746" s="20"/>
      <c r="M746" s="21"/>
      <c r="O746" s="19"/>
      <c r="R746" s="21"/>
      <c r="T746" s="19"/>
      <c r="U746" s="19"/>
      <c r="Y746" s="22"/>
      <c r="AA746" s="19"/>
      <c r="AF746" s="24"/>
      <c r="AK746" s="21"/>
      <c r="AP746" s="21"/>
      <c r="AS746" s="24"/>
      <c r="AT746" s="24"/>
      <c r="AV746" s="24"/>
    </row>
    <row r="747" ht="15.75" customHeight="1">
      <c r="F747" s="19"/>
      <c r="G747" s="20"/>
      <c r="M747" s="21"/>
      <c r="O747" s="19"/>
      <c r="R747" s="21"/>
      <c r="T747" s="19"/>
      <c r="U747" s="19"/>
      <c r="Y747" s="22"/>
      <c r="AA747" s="19"/>
      <c r="AF747" s="24"/>
      <c r="AK747" s="21"/>
      <c r="AP747" s="21"/>
      <c r="AS747" s="24"/>
      <c r="AT747" s="24"/>
      <c r="AV747" s="24"/>
    </row>
    <row r="748" ht="15.75" customHeight="1">
      <c r="F748" s="19"/>
      <c r="G748" s="20"/>
      <c r="M748" s="21"/>
      <c r="O748" s="19"/>
      <c r="R748" s="21"/>
      <c r="T748" s="19"/>
      <c r="U748" s="19"/>
      <c r="Y748" s="22"/>
      <c r="AA748" s="19"/>
      <c r="AF748" s="24"/>
      <c r="AK748" s="21"/>
      <c r="AP748" s="21"/>
      <c r="AS748" s="24"/>
      <c r="AT748" s="24"/>
      <c r="AV748" s="24"/>
    </row>
    <row r="749" ht="15.75" customHeight="1">
      <c r="F749" s="19"/>
      <c r="G749" s="20"/>
      <c r="M749" s="21"/>
      <c r="O749" s="19"/>
      <c r="R749" s="21"/>
      <c r="T749" s="19"/>
      <c r="U749" s="19"/>
      <c r="Y749" s="22"/>
      <c r="AA749" s="19"/>
      <c r="AF749" s="24"/>
      <c r="AK749" s="21"/>
      <c r="AP749" s="21"/>
      <c r="AS749" s="24"/>
      <c r="AT749" s="24"/>
      <c r="AV749" s="24"/>
    </row>
    <row r="750" ht="15.75" customHeight="1">
      <c r="F750" s="19"/>
      <c r="G750" s="20"/>
      <c r="M750" s="21"/>
      <c r="O750" s="19"/>
      <c r="R750" s="21"/>
      <c r="T750" s="19"/>
      <c r="U750" s="19"/>
      <c r="Y750" s="22"/>
      <c r="AA750" s="19"/>
      <c r="AF750" s="24"/>
      <c r="AK750" s="21"/>
      <c r="AP750" s="21"/>
      <c r="AS750" s="24"/>
      <c r="AT750" s="24"/>
      <c r="AV750" s="24"/>
    </row>
    <row r="751" ht="15.75" customHeight="1">
      <c r="F751" s="19"/>
      <c r="G751" s="20"/>
      <c r="M751" s="21"/>
      <c r="O751" s="19"/>
      <c r="R751" s="21"/>
      <c r="T751" s="19"/>
      <c r="U751" s="19"/>
      <c r="Y751" s="22"/>
      <c r="AA751" s="19"/>
      <c r="AF751" s="24"/>
      <c r="AK751" s="21"/>
      <c r="AP751" s="21"/>
      <c r="AS751" s="24"/>
      <c r="AT751" s="24"/>
      <c r="AV751" s="24"/>
    </row>
    <row r="752" ht="15.75" customHeight="1">
      <c r="F752" s="19"/>
      <c r="G752" s="20"/>
      <c r="M752" s="21"/>
      <c r="O752" s="19"/>
      <c r="R752" s="21"/>
      <c r="T752" s="19"/>
      <c r="U752" s="19"/>
      <c r="Y752" s="22"/>
      <c r="AA752" s="19"/>
      <c r="AF752" s="24"/>
      <c r="AK752" s="21"/>
      <c r="AP752" s="21"/>
      <c r="AS752" s="24"/>
      <c r="AT752" s="24"/>
      <c r="AV752" s="24"/>
    </row>
    <row r="753" ht="15.75" customHeight="1">
      <c r="F753" s="19"/>
      <c r="G753" s="20"/>
      <c r="M753" s="21"/>
      <c r="O753" s="19"/>
      <c r="R753" s="21"/>
      <c r="T753" s="19"/>
      <c r="U753" s="19"/>
      <c r="Y753" s="22"/>
      <c r="AA753" s="19"/>
      <c r="AF753" s="24"/>
      <c r="AK753" s="21"/>
      <c r="AP753" s="21"/>
      <c r="AS753" s="24"/>
      <c r="AT753" s="24"/>
      <c r="AV753" s="24"/>
    </row>
    <row r="754" ht="15.75" customHeight="1">
      <c r="F754" s="19"/>
      <c r="G754" s="20"/>
      <c r="M754" s="21"/>
      <c r="O754" s="19"/>
      <c r="R754" s="21"/>
      <c r="T754" s="19"/>
      <c r="U754" s="19"/>
      <c r="Y754" s="22"/>
      <c r="AA754" s="19"/>
      <c r="AF754" s="24"/>
      <c r="AK754" s="21"/>
      <c r="AP754" s="21"/>
      <c r="AS754" s="24"/>
      <c r="AT754" s="24"/>
      <c r="AV754" s="24"/>
    </row>
    <row r="755" ht="15.75" customHeight="1">
      <c r="F755" s="19"/>
      <c r="G755" s="20"/>
      <c r="M755" s="21"/>
      <c r="O755" s="19"/>
      <c r="R755" s="21"/>
      <c r="T755" s="19"/>
      <c r="U755" s="19"/>
      <c r="Y755" s="22"/>
      <c r="AA755" s="19"/>
      <c r="AF755" s="24"/>
      <c r="AK755" s="21"/>
      <c r="AP755" s="21"/>
      <c r="AS755" s="24"/>
      <c r="AT755" s="24"/>
      <c r="AV755" s="24"/>
    </row>
    <row r="756" ht="15.75" customHeight="1">
      <c r="F756" s="19"/>
      <c r="G756" s="20"/>
      <c r="M756" s="21"/>
      <c r="O756" s="19"/>
      <c r="R756" s="21"/>
      <c r="T756" s="19"/>
      <c r="U756" s="19"/>
      <c r="Y756" s="22"/>
      <c r="AA756" s="19"/>
      <c r="AF756" s="24"/>
      <c r="AK756" s="21"/>
      <c r="AP756" s="21"/>
      <c r="AS756" s="24"/>
      <c r="AT756" s="24"/>
      <c r="AV756" s="24"/>
    </row>
    <row r="757" ht="15.75" customHeight="1">
      <c r="F757" s="19"/>
      <c r="G757" s="20"/>
      <c r="M757" s="21"/>
      <c r="O757" s="19"/>
      <c r="R757" s="21"/>
      <c r="T757" s="19"/>
      <c r="U757" s="19"/>
      <c r="Y757" s="22"/>
      <c r="AA757" s="19"/>
      <c r="AF757" s="24"/>
      <c r="AK757" s="21"/>
      <c r="AP757" s="21"/>
      <c r="AS757" s="24"/>
      <c r="AT757" s="24"/>
      <c r="AV757" s="24"/>
    </row>
    <row r="758" ht="15.75" customHeight="1">
      <c r="F758" s="19"/>
      <c r="G758" s="20"/>
      <c r="M758" s="21"/>
      <c r="O758" s="19"/>
      <c r="R758" s="21"/>
      <c r="T758" s="19"/>
      <c r="U758" s="19"/>
      <c r="Y758" s="22"/>
      <c r="AA758" s="19"/>
      <c r="AF758" s="24"/>
      <c r="AK758" s="21"/>
      <c r="AP758" s="21"/>
      <c r="AS758" s="24"/>
      <c r="AT758" s="24"/>
      <c r="AV758" s="24"/>
    </row>
    <row r="759" ht="15.75" customHeight="1">
      <c r="F759" s="19"/>
      <c r="G759" s="20"/>
      <c r="M759" s="21"/>
      <c r="O759" s="19"/>
      <c r="R759" s="21"/>
      <c r="T759" s="19"/>
      <c r="U759" s="19"/>
      <c r="Y759" s="22"/>
      <c r="AA759" s="19"/>
      <c r="AF759" s="24"/>
      <c r="AK759" s="21"/>
      <c r="AP759" s="21"/>
      <c r="AS759" s="24"/>
      <c r="AT759" s="24"/>
      <c r="AV759" s="24"/>
    </row>
    <row r="760" ht="15.75" customHeight="1">
      <c r="F760" s="19"/>
      <c r="G760" s="20"/>
      <c r="M760" s="21"/>
      <c r="O760" s="19"/>
      <c r="R760" s="21"/>
      <c r="T760" s="19"/>
      <c r="U760" s="19"/>
      <c r="Y760" s="22"/>
      <c r="AA760" s="19"/>
      <c r="AF760" s="24"/>
      <c r="AK760" s="21"/>
      <c r="AP760" s="21"/>
      <c r="AS760" s="24"/>
      <c r="AT760" s="24"/>
      <c r="AV760" s="24"/>
    </row>
    <row r="761" ht="15.75" customHeight="1">
      <c r="F761" s="19"/>
      <c r="G761" s="20"/>
      <c r="M761" s="21"/>
      <c r="O761" s="19"/>
      <c r="R761" s="21"/>
      <c r="T761" s="19"/>
      <c r="U761" s="19"/>
      <c r="Y761" s="22"/>
      <c r="AA761" s="19"/>
      <c r="AF761" s="24"/>
      <c r="AK761" s="21"/>
      <c r="AP761" s="21"/>
      <c r="AS761" s="24"/>
      <c r="AT761" s="24"/>
      <c r="AV761" s="24"/>
    </row>
    <row r="762" ht="15.75" customHeight="1">
      <c r="F762" s="19"/>
      <c r="G762" s="20"/>
      <c r="M762" s="21"/>
      <c r="O762" s="19"/>
      <c r="R762" s="21"/>
      <c r="T762" s="19"/>
      <c r="U762" s="19"/>
      <c r="Y762" s="22"/>
      <c r="AA762" s="19"/>
      <c r="AF762" s="24"/>
      <c r="AK762" s="21"/>
      <c r="AP762" s="21"/>
      <c r="AS762" s="24"/>
      <c r="AT762" s="24"/>
      <c r="AV762" s="24"/>
    </row>
    <row r="763" ht="15.75" customHeight="1">
      <c r="F763" s="19"/>
      <c r="G763" s="20"/>
      <c r="M763" s="21"/>
      <c r="O763" s="19"/>
      <c r="R763" s="21"/>
      <c r="T763" s="19"/>
      <c r="U763" s="19"/>
      <c r="Y763" s="22"/>
      <c r="AA763" s="19"/>
      <c r="AF763" s="24"/>
      <c r="AK763" s="21"/>
      <c r="AP763" s="21"/>
      <c r="AS763" s="24"/>
      <c r="AT763" s="24"/>
      <c r="AV763" s="24"/>
    </row>
    <row r="764" ht="15.75" customHeight="1">
      <c r="F764" s="19"/>
      <c r="G764" s="20"/>
      <c r="M764" s="21"/>
      <c r="O764" s="19"/>
      <c r="R764" s="21"/>
      <c r="T764" s="19"/>
      <c r="U764" s="19"/>
      <c r="Y764" s="22"/>
      <c r="AA764" s="19"/>
      <c r="AF764" s="24"/>
      <c r="AK764" s="21"/>
      <c r="AP764" s="21"/>
      <c r="AS764" s="24"/>
      <c r="AT764" s="24"/>
      <c r="AV764" s="24"/>
    </row>
    <row r="765" ht="15.75" customHeight="1">
      <c r="F765" s="19"/>
      <c r="G765" s="20"/>
      <c r="M765" s="21"/>
      <c r="O765" s="19"/>
      <c r="R765" s="21"/>
      <c r="T765" s="19"/>
      <c r="U765" s="19"/>
      <c r="Y765" s="22"/>
      <c r="AA765" s="19"/>
      <c r="AF765" s="24"/>
      <c r="AK765" s="21"/>
      <c r="AP765" s="21"/>
      <c r="AS765" s="24"/>
      <c r="AT765" s="24"/>
      <c r="AV765" s="24"/>
    </row>
    <row r="766" ht="15.75" customHeight="1">
      <c r="F766" s="19"/>
      <c r="G766" s="20"/>
      <c r="M766" s="21"/>
      <c r="O766" s="19"/>
      <c r="R766" s="21"/>
      <c r="T766" s="19"/>
      <c r="U766" s="19"/>
      <c r="Y766" s="22"/>
      <c r="AA766" s="19"/>
      <c r="AF766" s="24"/>
      <c r="AK766" s="21"/>
      <c r="AP766" s="21"/>
      <c r="AS766" s="24"/>
      <c r="AT766" s="24"/>
      <c r="AV766" s="24"/>
    </row>
    <row r="767" ht="15.75" customHeight="1">
      <c r="F767" s="19"/>
      <c r="G767" s="20"/>
      <c r="M767" s="21"/>
      <c r="O767" s="19"/>
      <c r="R767" s="21"/>
      <c r="T767" s="19"/>
      <c r="U767" s="19"/>
      <c r="Y767" s="22"/>
      <c r="AA767" s="19"/>
      <c r="AF767" s="24"/>
      <c r="AK767" s="21"/>
      <c r="AP767" s="21"/>
      <c r="AS767" s="24"/>
      <c r="AT767" s="24"/>
      <c r="AV767" s="24"/>
    </row>
    <row r="768" ht="15.75" customHeight="1">
      <c r="F768" s="19"/>
      <c r="G768" s="20"/>
      <c r="M768" s="21"/>
      <c r="O768" s="19"/>
      <c r="R768" s="21"/>
      <c r="T768" s="19"/>
      <c r="U768" s="19"/>
      <c r="Y768" s="22"/>
      <c r="AA768" s="19"/>
      <c r="AF768" s="24"/>
      <c r="AK768" s="21"/>
      <c r="AP768" s="21"/>
      <c r="AS768" s="24"/>
      <c r="AT768" s="24"/>
      <c r="AV768" s="24"/>
    </row>
    <row r="769" ht="15.75" customHeight="1">
      <c r="F769" s="19"/>
      <c r="G769" s="20"/>
      <c r="M769" s="21"/>
      <c r="O769" s="19"/>
      <c r="R769" s="21"/>
      <c r="T769" s="19"/>
      <c r="U769" s="19"/>
      <c r="Y769" s="22"/>
      <c r="AA769" s="19"/>
      <c r="AF769" s="24"/>
      <c r="AK769" s="21"/>
      <c r="AP769" s="21"/>
      <c r="AS769" s="24"/>
      <c r="AT769" s="24"/>
      <c r="AV769" s="24"/>
    </row>
    <row r="770" ht="15.75" customHeight="1">
      <c r="F770" s="19"/>
      <c r="G770" s="20"/>
      <c r="M770" s="21"/>
      <c r="O770" s="19"/>
      <c r="R770" s="21"/>
      <c r="T770" s="19"/>
      <c r="U770" s="19"/>
      <c r="Y770" s="22"/>
      <c r="AA770" s="19"/>
      <c r="AF770" s="24"/>
      <c r="AK770" s="21"/>
      <c r="AP770" s="21"/>
      <c r="AS770" s="24"/>
      <c r="AT770" s="24"/>
      <c r="AV770" s="24"/>
    </row>
    <row r="771" ht="15.75" customHeight="1">
      <c r="F771" s="19"/>
      <c r="G771" s="20"/>
      <c r="M771" s="21"/>
      <c r="O771" s="19"/>
      <c r="R771" s="21"/>
      <c r="T771" s="19"/>
      <c r="U771" s="19"/>
      <c r="Y771" s="22"/>
      <c r="AA771" s="19"/>
      <c r="AF771" s="24"/>
      <c r="AK771" s="21"/>
      <c r="AP771" s="21"/>
      <c r="AS771" s="24"/>
      <c r="AT771" s="24"/>
      <c r="AV771" s="24"/>
    </row>
    <row r="772" ht="15.75" customHeight="1">
      <c r="F772" s="19"/>
      <c r="G772" s="20"/>
      <c r="M772" s="21"/>
      <c r="O772" s="19"/>
      <c r="R772" s="21"/>
      <c r="T772" s="19"/>
      <c r="U772" s="19"/>
      <c r="Y772" s="22"/>
      <c r="AA772" s="19"/>
      <c r="AF772" s="24"/>
      <c r="AK772" s="21"/>
      <c r="AP772" s="21"/>
      <c r="AS772" s="24"/>
      <c r="AT772" s="24"/>
      <c r="AV772" s="24"/>
    </row>
    <row r="773" ht="15.75" customHeight="1">
      <c r="F773" s="19"/>
      <c r="G773" s="20"/>
      <c r="M773" s="21"/>
      <c r="O773" s="19"/>
      <c r="R773" s="21"/>
      <c r="T773" s="19"/>
      <c r="U773" s="19"/>
      <c r="Y773" s="22"/>
      <c r="AA773" s="19"/>
      <c r="AF773" s="24"/>
      <c r="AK773" s="21"/>
      <c r="AP773" s="21"/>
      <c r="AS773" s="24"/>
      <c r="AT773" s="24"/>
      <c r="AV773" s="24"/>
    </row>
    <row r="774" ht="15.75" customHeight="1">
      <c r="F774" s="19"/>
      <c r="G774" s="20"/>
      <c r="M774" s="21"/>
      <c r="O774" s="19"/>
      <c r="R774" s="21"/>
      <c r="T774" s="19"/>
      <c r="U774" s="19"/>
      <c r="Y774" s="22"/>
      <c r="AA774" s="19"/>
      <c r="AF774" s="24"/>
      <c r="AK774" s="21"/>
      <c r="AP774" s="21"/>
      <c r="AS774" s="24"/>
      <c r="AT774" s="24"/>
      <c r="AV774" s="24"/>
    </row>
    <row r="775" ht="15.75" customHeight="1">
      <c r="F775" s="19"/>
      <c r="G775" s="20"/>
      <c r="M775" s="21"/>
      <c r="O775" s="19"/>
      <c r="R775" s="21"/>
      <c r="T775" s="19"/>
      <c r="U775" s="19"/>
      <c r="Y775" s="22"/>
      <c r="AA775" s="19"/>
      <c r="AF775" s="24"/>
      <c r="AK775" s="21"/>
      <c r="AP775" s="21"/>
      <c r="AS775" s="24"/>
      <c r="AT775" s="24"/>
      <c r="AV775" s="24"/>
    </row>
    <row r="776" ht="15.75" customHeight="1">
      <c r="F776" s="19"/>
      <c r="G776" s="20"/>
      <c r="M776" s="21"/>
      <c r="O776" s="19"/>
      <c r="R776" s="21"/>
      <c r="T776" s="19"/>
      <c r="U776" s="19"/>
      <c r="Y776" s="22"/>
      <c r="AA776" s="19"/>
      <c r="AF776" s="24"/>
      <c r="AK776" s="21"/>
      <c r="AP776" s="21"/>
      <c r="AS776" s="24"/>
      <c r="AT776" s="24"/>
      <c r="AV776" s="24"/>
    </row>
    <row r="777" ht="15.75" customHeight="1">
      <c r="F777" s="19"/>
      <c r="G777" s="20"/>
      <c r="M777" s="21"/>
      <c r="O777" s="19"/>
      <c r="R777" s="21"/>
      <c r="T777" s="19"/>
      <c r="U777" s="19"/>
      <c r="Y777" s="22"/>
      <c r="AA777" s="19"/>
      <c r="AF777" s="24"/>
      <c r="AK777" s="21"/>
      <c r="AP777" s="21"/>
      <c r="AS777" s="24"/>
      <c r="AT777" s="24"/>
      <c r="AV777" s="24"/>
    </row>
    <row r="778" ht="15.75" customHeight="1">
      <c r="F778" s="19"/>
      <c r="G778" s="20"/>
      <c r="M778" s="21"/>
      <c r="O778" s="19"/>
      <c r="R778" s="21"/>
      <c r="T778" s="19"/>
      <c r="U778" s="19"/>
      <c r="Y778" s="22"/>
      <c r="AA778" s="19"/>
      <c r="AF778" s="24"/>
      <c r="AK778" s="21"/>
      <c r="AP778" s="21"/>
      <c r="AS778" s="24"/>
      <c r="AT778" s="24"/>
      <c r="AV778" s="24"/>
    </row>
    <row r="779" ht="15.75" customHeight="1">
      <c r="F779" s="19"/>
      <c r="G779" s="20"/>
      <c r="M779" s="21"/>
      <c r="O779" s="19"/>
      <c r="R779" s="21"/>
      <c r="T779" s="19"/>
      <c r="U779" s="19"/>
      <c r="Y779" s="22"/>
      <c r="AA779" s="19"/>
      <c r="AF779" s="24"/>
      <c r="AK779" s="21"/>
      <c r="AP779" s="21"/>
      <c r="AS779" s="24"/>
      <c r="AT779" s="24"/>
      <c r="AV779" s="24"/>
    </row>
    <row r="780" ht="15.75" customHeight="1">
      <c r="F780" s="19"/>
      <c r="G780" s="20"/>
      <c r="M780" s="21"/>
      <c r="O780" s="19"/>
      <c r="R780" s="21"/>
      <c r="T780" s="19"/>
      <c r="U780" s="19"/>
      <c r="Y780" s="22"/>
      <c r="AA780" s="19"/>
      <c r="AF780" s="24"/>
      <c r="AK780" s="21"/>
      <c r="AP780" s="21"/>
      <c r="AS780" s="24"/>
      <c r="AT780" s="24"/>
      <c r="AV780" s="24"/>
    </row>
    <row r="781" ht="15.75" customHeight="1">
      <c r="F781" s="19"/>
      <c r="G781" s="20"/>
      <c r="M781" s="21"/>
      <c r="O781" s="19"/>
      <c r="R781" s="21"/>
      <c r="T781" s="19"/>
      <c r="U781" s="19"/>
      <c r="Y781" s="22"/>
      <c r="AA781" s="19"/>
      <c r="AF781" s="24"/>
      <c r="AK781" s="21"/>
      <c r="AP781" s="21"/>
      <c r="AS781" s="24"/>
      <c r="AT781" s="24"/>
      <c r="AV781" s="24"/>
    </row>
    <row r="782" ht="15.75" customHeight="1">
      <c r="F782" s="19"/>
      <c r="G782" s="20"/>
      <c r="M782" s="21"/>
      <c r="O782" s="19"/>
      <c r="R782" s="21"/>
      <c r="T782" s="19"/>
      <c r="U782" s="19"/>
      <c r="Y782" s="22"/>
      <c r="AA782" s="19"/>
      <c r="AF782" s="24"/>
      <c r="AK782" s="21"/>
      <c r="AP782" s="21"/>
      <c r="AS782" s="24"/>
      <c r="AT782" s="24"/>
      <c r="AV782" s="24"/>
    </row>
    <row r="783" ht="15.75" customHeight="1">
      <c r="F783" s="19"/>
      <c r="G783" s="20"/>
      <c r="M783" s="21"/>
      <c r="O783" s="19"/>
      <c r="R783" s="21"/>
      <c r="T783" s="19"/>
      <c r="U783" s="19"/>
      <c r="Y783" s="22"/>
      <c r="AA783" s="19"/>
      <c r="AF783" s="24"/>
      <c r="AK783" s="21"/>
      <c r="AP783" s="21"/>
      <c r="AS783" s="24"/>
      <c r="AT783" s="24"/>
      <c r="AV783" s="24"/>
    </row>
    <row r="784" ht="15.75" customHeight="1">
      <c r="F784" s="19"/>
      <c r="G784" s="20"/>
      <c r="M784" s="21"/>
      <c r="O784" s="19"/>
      <c r="R784" s="21"/>
      <c r="T784" s="19"/>
      <c r="U784" s="19"/>
      <c r="Y784" s="22"/>
      <c r="AA784" s="19"/>
      <c r="AF784" s="24"/>
      <c r="AK784" s="21"/>
      <c r="AP784" s="21"/>
      <c r="AS784" s="24"/>
      <c r="AT784" s="24"/>
      <c r="AV784" s="24"/>
    </row>
    <row r="785" ht="15.75" customHeight="1">
      <c r="F785" s="19"/>
      <c r="G785" s="20"/>
      <c r="M785" s="21"/>
      <c r="O785" s="19"/>
      <c r="R785" s="21"/>
      <c r="T785" s="19"/>
      <c r="U785" s="19"/>
      <c r="Y785" s="22"/>
      <c r="AA785" s="19"/>
      <c r="AF785" s="24"/>
      <c r="AK785" s="21"/>
      <c r="AP785" s="21"/>
      <c r="AS785" s="24"/>
      <c r="AT785" s="24"/>
      <c r="AV785" s="24"/>
    </row>
    <row r="786" ht="15.75" customHeight="1">
      <c r="F786" s="19"/>
      <c r="G786" s="20"/>
      <c r="M786" s="21"/>
      <c r="O786" s="19"/>
      <c r="R786" s="21"/>
      <c r="T786" s="19"/>
      <c r="U786" s="19"/>
      <c r="Y786" s="22"/>
      <c r="AA786" s="19"/>
      <c r="AF786" s="24"/>
      <c r="AK786" s="21"/>
      <c r="AP786" s="21"/>
      <c r="AS786" s="24"/>
      <c r="AT786" s="24"/>
      <c r="AV786" s="24"/>
    </row>
    <row r="787" ht="15.75" customHeight="1">
      <c r="F787" s="19"/>
      <c r="G787" s="20"/>
      <c r="M787" s="21"/>
      <c r="O787" s="19"/>
      <c r="R787" s="21"/>
      <c r="T787" s="19"/>
      <c r="U787" s="19"/>
      <c r="Y787" s="22"/>
      <c r="AA787" s="19"/>
      <c r="AF787" s="24"/>
      <c r="AK787" s="21"/>
      <c r="AP787" s="21"/>
      <c r="AS787" s="24"/>
      <c r="AT787" s="24"/>
      <c r="AV787" s="24"/>
    </row>
    <row r="788" ht="15.75" customHeight="1">
      <c r="F788" s="19"/>
      <c r="G788" s="20"/>
      <c r="M788" s="21"/>
      <c r="O788" s="19"/>
      <c r="R788" s="21"/>
      <c r="T788" s="19"/>
      <c r="U788" s="19"/>
      <c r="Y788" s="22"/>
      <c r="AA788" s="19"/>
      <c r="AF788" s="24"/>
      <c r="AK788" s="21"/>
      <c r="AP788" s="21"/>
      <c r="AS788" s="24"/>
      <c r="AT788" s="24"/>
      <c r="AV788" s="24"/>
    </row>
    <row r="789" ht="15.75" customHeight="1">
      <c r="F789" s="19"/>
      <c r="G789" s="20"/>
      <c r="M789" s="21"/>
      <c r="O789" s="19"/>
      <c r="R789" s="21"/>
      <c r="T789" s="19"/>
      <c r="U789" s="19"/>
      <c r="Y789" s="22"/>
      <c r="AA789" s="19"/>
      <c r="AF789" s="24"/>
      <c r="AK789" s="21"/>
      <c r="AP789" s="21"/>
      <c r="AS789" s="24"/>
      <c r="AT789" s="24"/>
      <c r="AV789" s="24"/>
    </row>
    <row r="790" ht="15.75" customHeight="1">
      <c r="F790" s="19"/>
      <c r="G790" s="20"/>
      <c r="M790" s="21"/>
      <c r="O790" s="19"/>
      <c r="R790" s="21"/>
      <c r="T790" s="19"/>
      <c r="U790" s="19"/>
      <c r="Y790" s="22"/>
      <c r="AA790" s="19"/>
      <c r="AF790" s="24"/>
      <c r="AK790" s="21"/>
      <c r="AP790" s="21"/>
      <c r="AS790" s="24"/>
      <c r="AT790" s="24"/>
      <c r="AV790" s="24"/>
    </row>
    <row r="791" ht="15.75" customHeight="1">
      <c r="F791" s="19"/>
      <c r="G791" s="20"/>
      <c r="M791" s="21"/>
      <c r="O791" s="19"/>
      <c r="R791" s="21"/>
      <c r="T791" s="19"/>
      <c r="U791" s="19"/>
      <c r="Y791" s="22"/>
      <c r="AA791" s="19"/>
      <c r="AF791" s="24"/>
      <c r="AK791" s="21"/>
      <c r="AP791" s="21"/>
      <c r="AS791" s="24"/>
      <c r="AT791" s="24"/>
      <c r="AV791" s="24"/>
    </row>
    <row r="792" ht="15.75" customHeight="1">
      <c r="F792" s="19"/>
      <c r="G792" s="20"/>
      <c r="M792" s="21"/>
      <c r="O792" s="19"/>
      <c r="R792" s="21"/>
      <c r="T792" s="19"/>
      <c r="U792" s="19"/>
      <c r="Y792" s="22"/>
      <c r="AA792" s="19"/>
      <c r="AF792" s="24"/>
      <c r="AK792" s="21"/>
      <c r="AP792" s="21"/>
      <c r="AS792" s="24"/>
      <c r="AT792" s="24"/>
      <c r="AV792" s="24"/>
    </row>
    <row r="793" ht="15.75" customHeight="1">
      <c r="F793" s="19"/>
      <c r="G793" s="20"/>
      <c r="M793" s="21"/>
      <c r="O793" s="19"/>
      <c r="R793" s="21"/>
      <c r="T793" s="19"/>
      <c r="U793" s="19"/>
      <c r="Y793" s="22"/>
      <c r="AA793" s="19"/>
      <c r="AF793" s="24"/>
      <c r="AK793" s="21"/>
      <c r="AP793" s="21"/>
      <c r="AS793" s="24"/>
      <c r="AT793" s="24"/>
      <c r="AV793" s="24"/>
    </row>
    <row r="794" ht="15.75" customHeight="1">
      <c r="F794" s="19"/>
      <c r="G794" s="20"/>
      <c r="M794" s="21"/>
      <c r="O794" s="19"/>
      <c r="R794" s="21"/>
      <c r="T794" s="19"/>
      <c r="U794" s="19"/>
      <c r="Y794" s="22"/>
      <c r="AA794" s="19"/>
      <c r="AF794" s="24"/>
      <c r="AK794" s="21"/>
      <c r="AP794" s="21"/>
      <c r="AS794" s="24"/>
      <c r="AT794" s="24"/>
      <c r="AV794" s="24"/>
    </row>
    <row r="795" ht="15.75" customHeight="1">
      <c r="F795" s="19"/>
      <c r="G795" s="20"/>
      <c r="M795" s="21"/>
      <c r="O795" s="19"/>
      <c r="R795" s="21"/>
      <c r="T795" s="19"/>
      <c r="U795" s="19"/>
      <c r="Y795" s="22"/>
      <c r="AA795" s="19"/>
      <c r="AF795" s="24"/>
      <c r="AK795" s="21"/>
      <c r="AP795" s="21"/>
      <c r="AS795" s="24"/>
      <c r="AT795" s="24"/>
      <c r="AV795" s="24"/>
    </row>
    <row r="796" ht="15.75" customHeight="1">
      <c r="F796" s="19"/>
      <c r="G796" s="20"/>
      <c r="M796" s="21"/>
      <c r="O796" s="19"/>
      <c r="R796" s="21"/>
      <c r="T796" s="19"/>
      <c r="U796" s="19"/>
      <c r="Y796" s="22"/>
      <c r="AA796" s="19"/>
      <c r="AF796" s="24"/>
      <c r="AK796" s="21"/>
      <c r="AP796" s="21"/>
      <c r="AS796" s="24"/>
      <c r="AT796" s="24"/>
      <c r="AV796" s="24"/>
    </row>
    <row r="797" ht="15.75" customHeight="1">
      <c r="F797" s="19"/>
      <c r="G797" s="20"/>
      <c r="M797" s="21"/>
      <c r="O797" s="19"/>
      <c r="R797" s="21"/>
      <c r="T797" s="19"/>
      <c r="U797" s="19"/>
      <c r="Y797" s="22"/>
      <c r="AA797" s="19"/>
      <c r="AF797" s="24"/>
      <c r="AK797" s="21"/>
      <c r="AP797" s="21"/>
      <c r="AS797" s="24"/>
      <c r="AT797" s="24"/>
      <c r="AV797" s="24"/>
    </row>
    <row r="798" ht="15.75" customHeight="1">
      <c r="F798" s="19"/>
      <c r="G798" s="20"/>
      <c r="M798" s="21"/>
      <c r="O798" s="19"/>
      <c r="R798" s="21"/>
      <c r="T798" s="19"/>
      <c r="U798" s="19"/>
      <c r="Y798" s="22"/>
      <c r="AA798" s="19"/>
      <c r="AF798" s="24"/>
      <c r="AK798" s="21"/>
      <c r="AP798" s="21"/>
      <c r="AS798" s="24"/>
      <c r="AT798" s="24"/>
      <c r="AV798" s="24"/>
    </row>
    <row r="799" ht="15.75" customHeight="1">
      <c r="F799" s="19"/>
      <c r="G799" s="20"/>
      <c r="M799" s="21"/>
      <c r="O799" s="19"/>
      <c r="R799" s="21"/>
      <c r="T799" s="19"/>
      <c r="U799" s="19"/>
      <c r="Y799" s="22"/>
      <c r="AA799" s="19"/>
      <c r="AF799" s="24"/>
      <c r="AK799" s="21"/>
      <c r="AP799" s="21"/>
      <c r="AS799" s="24"/>
      <c r="AT799" s="24"/>
      <c r="AV799" s="24"/>
    </row>
    <row r="800" ht="15.75" customHeight="1">
      <c r="F800" s="19"/>
      <c r="G800" s="20"/>
      <c r="M800" s="21"/>
      <c r="O800" s="19"/>
      <c r="R800" s="21"/>
      <c r="T800" s="19"/>
      <c r="U800" s="19"/>
      <c r="Y800" s="22"/>
      <c r="AA800" s="19"/>
      <c r="AF800" s="24"/>
      <c r="AK800" s="21"/>
      <c r="AP800" s="21"/>
      <c r="AS800" s="24"/>
      <c r="AT800" s="24"/>
      <c r="AV800" s="24"/>
    </row>
    <row r="801" ht="15.75" customHeight="1">
      <c r="F801" s="19"/>
      <c r="G801" s="20"/>
      <c r="M801" s="21"/>
      <c r="O801" s="19"/>
      <c r="R801" s="21"/>
      <c r="T801" s="19"/>
      <c r="U801" s="19"/>
      <c r="Y801" s="22"/>
      <c r="AA801" s="19"/>
      <c r="AF801" s="24"/>
      <c r="AK801" s="21"/>
      <c r="AP801" s="21"/>
      <c r="AS801" s="24"/>
      <c r="AT801" s="24"/>
      <c r="AV801" s="24"/>
    </row>
    <row r="802" ht="15.75" customHeight="1">
      <c r="F802" s="19"/>
      <c r="G802" s="20"/>
      <c r="M802" s="21"/>
      <c r="O802" s="19"/>
      <c r="R802" s="21"/>
      <c r="T802" s="19"/>
      <c r="U802" s="19"/>
      <c r="Y802" s="22"/>
      <c r="AA802" s="19"/>
      <c r="AF802" s="24"/>
      <c r="AK802" s="21"/>
      <c r="AP802" s="21"/>
      <c r="AS802" s="24"/>
      <c r="AT802" s="24"/>
      <c r="AV802" s="24"/>
    </row>
    <row r="803" ht="15.75" customHeight="1">
      <c r="F803" s="19"/>
      <c r="G803" s="20"/>
      <c r="M803" s="21"/>
      <c r="O803" s="19"/>
      <c r="R803" s="21"/>
      <c r="T803" s="19"/>
      <c r="U803" s="19"/>
      <c r="Y803" s="22"/>
      <c r="AA803" s="19"/>
      <c r="AF803" s="24"/>
      <c r="AK803" s="21"/>
      <c r="AP803" s="21"/>
      <c r="AS803" s="24"/>
      <c r="AT803" s="24"/>
      <c r="AV803" s="24"/>
    </row>
    <row r="804" ht="15.75" customHeight="1">
      <c r="F804" s="19"/>
      <c r="G804" s="20"/>
      <c r="M804" s="21"/>
      <c r="O804" s="19"/>
      <c r="R804" s="21"/>
      <c r="T804" s="19"/>
      <c r="U804" s="19"/>
      <c r="Y804" s="22"/>
      <c r="AA804" s="19"/>
      <c r="AF804" s="24"/>
      <c r="AK804" s="21"/>
      <c r="AP804" s="21"/>
      <c r="AS804" s="24"/>
      <c r="AT804" s="24"/>
      <c r="AV804" s="24"/>
    </row>
    <row r="805" ht="15.75" customHeight="1">
      <c r="F805" s="19"/>
      <c r="G805" s="20"/>
      <c r="M805" s="21"/>
      <c r="O805" s="19"/>
      <c r="R805" s="21"/>
      <c r="T805" s="19"/>
      <c r="U805" s="19"/>
      <c r="Y805" s="22"/>
      <c r="AA805" s="19"/>
      <c r="AF805" s="24"/>
      <c r="AK805" s="21"/>
      <c r="AP805" s="21"/>
      <c r="AS805" s="24"/>
      <c r="AT805" s="24"/>
      <c r="AV805" s="24"/>
    </row>
    <row r="806" ht="15.75" customHeight="1">
      <c r="F806" s="19"/>
      <c r="G806" s="20"/>
      <c r="M806" s="21"/>
      <c r="O806" s="19"/>
      <c r="R806" s="21"/>
      <c r="T806" s="19"/>
      <c r="U806" s="19"/>
      <c r="Y806" s="22"/>
      <c r="AA806" s="19"/>
      <c r="AF806" s="24"/>
      <c r="AK806" s="21"/>
      <c r="AP806" s="21"/>
      <c r="AS806" s="24"/>
      <c r="AT806" s="24"/>
      <c r="AV806" s="24"/>
    </row>
    <row r="807" ht="15.75" customHeight="1">
      <c r="F807" s="19"/>
      <c r="G807" s="20"/>
      <c r="M807" s="21"/>
      <c r="O807" s="19"/>
      <c r="R807" s="21"/>
      <c r="T807" s="19"/>
      <c r="U807" s="19"/>
      <c r="Y807" s="22"/>
      <c r="AA807" s="19"/>
      <c r="AF807" s="24"/>
      <c r="AK807" s="21"/>
      <c r="AP807" s="21"/>
      <c r="AS807" s="24"/>
      <c r="AT807" s="24"/>
      <c r="AV807" s="24"/>
    </row>
    <row r="808" ht="15.75" customHeight="1">
      <c r="F808" s="19"/>
      <c r="G808" s="20"/>
      <c r="M808" s="21"/>
      <c r="O808" s="19"/>
      <c r="R808" s="21"/>
      <c r="T808" s="19"/>
      <c r="U808" s="19"/>
      <c r="Y808" s="22"/>
      <c r="AA808" s="19"/>
      <c r="AF808" s="24"/>
      <c r="AK808" s="21"/>
      <c r="AP808" s="21"/>
      <c r="AS808" s="24"/>
      <c r="AT808" s="24"/>
      <c r="AV808" s="24"/>
    </row>
    <row r="809" ht="15.75" customHeight="1">
      <c r="F809" s="19"/>
      <c r="G809" s="20"/>
      <c r="M809" s="21"/>
      <c r="O809" s="19"/>
      <c r="R809" s="21"/>
      <c r="T809" s="19"/>
      <c r="U809" s="19"/>
      <c r="Y809" s="22"/>
      <c r="AA809" s="19"/>
      <c r="AF809" s="24"/>
      <c r="AK809" s="21"/>
      <c r="AP809" s="21"/>
      <c r="AS809" s="24"/>
      <c r="AT809" s="24"/>
      <c r="AV809" s="24"/>
    </row>
    <row r="810" ht="15.75" customHeight="1">
      <c r="F810" s="19"/>
      <c r="G810" s="20"/>
      <c r="M810" s="21"/>
      <c r="O810" s="19"/>
      <c r="R810" s="21"/>
      <c r="T810" s="19"/>
      <c r="U810" s="19"/>
      <c r="Y810" s="22"/>
      <c r="AA810" s="19"/>
      <c r="AF810" s="24"/>
      <c r="AK810" s="21"/>
      <c r="AP810" s="21"/>
      <c r="AS810" s="24"/>
      <c r="AT810" s="24"/>
      <c r="AV810" s="24"/>
    </row>
    <row r="811" ht="15.75" customHeight="1">
      <c r="F811" s="19"/>
      <c r="G811" s="20"/>
      <c r="M811" s="21"/>
      <c r="O811" s="19"/>
      <c r="R811" s="21"/>
      <c r="T811" s="19"/>
      <c r="U811" s="19"/>
      <c r="Y811" s="22"/>
      <c r="AA811" s="19"/>
      <c r="AF811" s="24"/>
      <c r="AK811" s="21"/>
      <c r="AP811" s="21"/>
      <c r="AS811" s="24"/>
      <c r="AT811" s="24"/>
      <c r="AV811" s="24"/>
    </row>
    <row r="812" ht="15.75" customHeight="1">
      <c r="F812" s="19"/>
      <c r="G812" s="20"/>
      <c r="M812" s="21"/>
      <c r="O812" s="19"/>
      <c r="R812" s="21"/>
      <c r="T812" s="19"/>
      <c r="U812" s="19"/>
      <c r="Y812" s="22"/>
      <c r="AA812" s="19"/>
      <c r="AF812" s="24"/>
      <c r="AK812" s="21"/>
      <c r="AP812" s="21"/>
      <c r="AS812" s="24"/>
      <c r="AT812" s="24"/>
      <c r="AV812" s="24"/>
    </row>
    <row r="813" ht="15.75" customHeight="1">
      <c r="F813" s="19"/>
      <c r="G813" s="20"/>
      <c r="M813" s="21"/>
      <c r="O813" s="19"/>
      <c r="R813" s="21"/>
      <c r="T813" s="19"/>
      <c r="U813" s="19"/>
      <c r="Y813" s="22"/>
      <c r="AA813" s="19"/>
      <c r="AF813" s="24"/>
      <c r="AK813" s="21"/>
      <c r="AP813" s="21"/>
      <c r="AS813" s="24"/>
      <c r="AT813" s="24"/>
      <c r="AV813" s="24"/>
    </row>
    <row r="814" ht="15.75" customHeight="1">
      <c r="F814" s="19"/>
      <c r="G814" s="20"/>
      <c r="M814" s="21"/>
      <c r="O814" s="19"/>
      <c r="R814" s="21"/>
      <c r="T814" s="19"/>
      <c r="U814" s="19"/>
      <c r="Y814" s="22"/>
      <c r="AA814" s="19"/>
      <c r="AF814" s="24"/>
      <c r="AK814" s="21"/>
      <c r="AP814" s="21"/>
      <c r="AS814" s="24"/>
      <c r="AT814" s="24"/>
      <c r="AV814" s="24"/>
    </row>
    <row r="815" ht="15.75" customHeight="1">
      <c r="F815" s="19"/>
      <c r="G815" s="20"/>
      <c r="M815" s="21"/>
      <c r="O815" s="19"/>
      <c r="R815" s="21"/>
      <c r="T815" s="19"/>
      <c r="U815" s="19"/>
      <c r="Y815" s="22"/>
      <c r="AA815" s="19"/>
      <c r="AF815" s="24"/>
      <c r="AK815" s="21"/>
      <c r="AP815" s="21"/>
      <c r="AS815" s="24"/>
      <c r="AT815" s="24"/>
      <c r="AV815" s="24"/>
    </row>
    <row r="816" ht="15.75" customHeight="1">
      <c r="F816" s="19"/>
      <c r="G816" s="20"/>
      <c r="M816" s="21"/>
      <c r="O816" s="19"/>
      <c r="R816" s="21"/>
      <c r="T816" s="19"/>
      <c r="U816" s="19"/>
      <c r="Y816" s="22"/>
      <c r="AA816" s="19"/>
      <c r="AF816" s="24"/>
      <c r="AK816" s="21"/>
      <c r="AP816" s="21"/>
      <c r="AS816" s="24"/>
      <c r="AT816" s="24"/>
      <c r="AV816" s="24"/>
    </row>
    <row r="817" ht="15.75" customHeight="1">
      <c r="F817" s="19"/>
      <c r="G817" s="20"/>
      <c r="M817" s="21"/>
      <c r="O817" s="19"/>
      <c r="R817" s="21"/>
      <c r="T817" s="19"/>
      <c r="U817" s="19"/>
      <c r="Y817" s="22"/>
      <c r="AA817" s="19"/>
      <c r="AF817" s="24"/>
      <c r="AK817" s="21"/>
      <c r="AP817" s="21"/>
      <c r="AS817" s="24"/>
      <c r="AT817" s="24"/>
      <c r="AV817" s="24"/>
    </row>
    <row r="818" ht="15.75" customHeight="1">
      <c r="F818" s="19"/>
      <c r="G818" s="20"/>
      <c r="M818" s="21"/>
      <c r="O818" s="19"/>
      <c r="R818" s="21"/>
      <c r="T818" s="19"/>
      <c r="U818" s="19"/>
      <c r="Y818" s="22"/>
      <c r="AA818" s="19"/>
      <c r="AF818" s="24"/>
      <c r="AK818" s="21"/>
      <c r="AP818" s="21"/>
      <c r="AS818" s="24"/>
      <c r="AT818" s="24"/>
      <c r="AV818" s="24"/>
    </row>
    <row r="819" ht="15.75" customHeight="1">
      <c r="F819" s="19"/>
      <c r="G819" s="20"/>
      <c r="M819" s="21"/>
      <c r="O819" s="19"/>
      <c r="R819" s="21"/>
      <c r="T819" s="19"/>
      <c r="U819" s="19"/>
      <c r="Y819" s="22"/>
      <c r="AA819" s="19"/>
      <c r="AF819" s="24"/>
      <c r="AK819" s="21"/>
      <c r="AP819" s="21"/>
      <c r="AS819" s="24"/>
      <c r="AT819" s="24"/>
      <c r="AV819" s="24"/>
    </row>
    <row r="820" ht="15.75" customHeight="1">
      <c r="F820" s="19"/>
      <c r="G820" s="20"/>
      <c r="M820" s="21"/>
      <c r="O820" s="19"/>
      <c r="R820" s="21"/>
      <c r="T820" s="19"/>
      <c r="U820" s="19"/>
      <c r="Y820" s="22"/>
      <c r="AA820" s="19"/>
      <c r="AF820" s="24"/>
      <c r="AK820" s="21"/>
      <c r="AP820" s="21"/>
      <c r="AS820" s="24"/>
      <c r="AT820" s="24"/>
      <c r="AV820" s="24"/>
    </row>
    <row r="821" ht="15.75" customHeight="1">
      <c r="F821" s="19"/>
      <c r="G821" s="20"/>
      <c r="M821" s="21"/>
      <c r="O821" s="19"/>
      <c r="R821" s="21"/>
      <c r="T821" s="19"/>
      <c r="U821" s="19"/>
      <c r="Y821" s="22"/>
      <c r="AA821" s="19"/>
      <c r="AF821" s="24"/>
      <c r="AK821" s="21"/>
      <c r="AP821" s="21"/>
      <c r="AS821" s="24"/>
      <c r="AT821" s="24"/>
      <c r="AV821" s="24"/>
    </row>
    <row r="822" ht="15.75" customHeight="1">
      <c r="F822" s="19"/>
      <c r="G822" s="20"/>
      <c r="M822" s="21"/>
      <c r="O822" s="19"/>
      <c r="R822" s="21"/>
      <c r="T822" s="19"/>
      <c r="U822" s="19"/>
      <c r="Y822" s="22"/>
      <c r="AA822" s="19"/>
      <c r="AF822" s="24"/>
      <c r="AK822" s="21"/>
      <c r="AP822" s="21"/>
      <c r="AS822" s="24"/>
      <c r="AT822" s="24"/>
      <c r="AV822" s="24"/>
    </row>
    <row r="823" ht="15.75" customHeight="1">
      <c r="F823" s="19"/>
      <c r="G823" s="20"/>
      <c r="M823" s="21"/>
      <c r="O823" s="19"/>
      <c r="R823" s="21"/>
      <c r="T823" s="19"/>
      <c r="U823" s="19"/>
      <c r="Y823" s="22"/>
      <c r="AA823" s="19"/>
      <c r="AF823" s="24"/>
      <c r="AK823" s="21"/>
      <c r="AP823" s="21"/>
      <c r="AS823" s="24"/>
      <c r="AT823" s="24"/>
      <c r="AV823" s="24"/>
    </row>
    <row r="824" ht="15.75" customHeight="1">
      <c r="F824" s="19"/>
      <c r="G824" s="20"/>
      <c r="M824" s="21"/>
      <c r="O824" s="19"/>
      <c r="R824" s="21"/>
      <c r="T824" s="19"/>
      <c r="U824" s="19"/>
      <c r="Y824" s="22"/>
      <c r="AA824" s="19"/>
      <c r="AF824" s="24"/>
      <c r="AK824" s="21"/>
      <c r="AP824" s="21"/>
      <c r="AS824" s="24"/>
      <c r="AT824" s="24"/>
      <c r="AV824" s="24"/>
    </row>
    <row r="825" ht="15.75" customHeight="1">
      <c r="F825" s="19"/>
      <c r="G825" s="20"/>
      <c r="M825" s="21"/>
      <c r="O825" s="19"/>
      <c r="R825" s="21"/>
      <c r="T825" s="19"/>
      <c r="U825" s="19"/>
      <c r="Y825" s="22"/>
      <c r="AA825" s="19"/>
      <c r="AF825" s="24"/>
      <c r="AK825" s="21"/>
      <c r="AP825" s="21"/>
      <c r="AS825" s="24"/>
      <c r="AT825" s="24"/>
      <c r="AV825" s="24"/>
    </row>
    <row r="826" ht="15.75" customHeight="1">
      <c r="F826" s="19"/>
      <c r="G826" s="20"/>
      <c r="M826" s="21"/>
      <c r="O826" s="19"/>
      <c r="R826" s="21"/>
      <c r="T826" s="19"/>
      <c r="U826" s="19"/>
      <c r="Y826" s="22"/>
      <c r="AA826" s="19"/>
      <c r="AF826" s="24"/>
      <c r="AK826" s="21"/>
      <c r="AP826" s="21"/>
      <c r="AS826" s="24"/>
      <c r="AT826" s="24"/>
      <c r="AV826" s="24"/>
    </row>
    <row r="827" ht="15.75" customHeight="1">
      <c r="F827" s="19"/>
      <c r="G827" s="20"/>
      <c r="M827" s="21"/>
      <c r="O827" s="19"/>
      <c r="R827" s="21"/>
      <c r="T827" s="19"/>
      <c r="U827" s="19"/>
      <c r="Y827" s="22"/>
      <c r="AA827" s="19"/>
      <c r="AF827" s="24"/>
      <c r="AK827" s="21"/>
      <c r="AP827" s="21"/>
      <c r="AS827" s="24"/>
      <c r="AT827" s="24"/>
      <c r="AV827" s="24"/>
    </row>
    <row r="828" ht="15.75" customHeight="1">
      <c r="F828" s="19"/>
      <c r="G828" s="20"/>
      <c r="M828" s="21"/>
      <c r="O828" s="19"/>
      <c r="R828" s="21"/>
      <c r="T828" s="19"/>
      <c r="U828" s="19"/>
      <c r="Y828" s="22"/>
      <c r="AA828" s="19"/>
      <c r="AF828" s="24"/>
      <c r="AK828" s="21"/>
      <c r="AP828" s="21"/>
      <c r="AS828" s="24"/>
      <c r="AT828" s="24"/>
      <c r="AV828" s="24"/>
    </row>
    <row r="829" ht="15.75" customHeight="1">
      <c r="F829" s="19"/>
      <c r="G829" s="20"/>
      <c r="M829" s="21"/>
      <c r="O829" s="19"/>
      <c r="R829" s="21"/>
      <c r="T829" s="19"/>
      <c r="U829" s="19"/>
      <c r="Y829" s="22"/>
      <c r="AA829" s="19"/>
      <c r="AF829" s="24"/>
      <c r="AK829" s="21"/>
      <c r="AP829" s="21"/>
      <c r="AS829" s="24"/>
      <c r="AT829" s="24"/>
      <c r="AV829" s="24"/>
    </row>
    <row r="830" ht="15.75" customHeight="1">
      <c r="F830" s="19"/>
      <c r="G830" s="20"/>
      <c r="M830" s="21"/>
      <c r="O830" s="19"/>
      <c r="R830" s="21"/>
      <c r="T830" s="19"/>
      <c r="U830" s="19"/>
      <c r="Y830" s="22"/>
      <c r="AA830" s="19"/>
      <c r="AF830" s="24"/>
      <c r="AK830" s="21"/>
      <c r="AP830" s="21"/>
      <c r="AS830" s="24"/>
      <c r="AT830" s="24"/>
      <c r="AV830" s="24"/>
    </row>
    <row r="831" ht="15.75" customHeight="1">
      <c r="F831" s="19"/>
      <c r="G831" s="20"/>
      <c r="M831" s="21"/>
      <c r="O831" s="19"/>
      <c r="R831" s="21"/>
      <c r="T831" s="19"/>
      <c r="U831" s="19"/>
      <c r="Y831" s="22"/>
      <c r="AA831" s="19"/>
      <c r="AF831" s="24"/>
      <c r="AK831" s="21"/>
      <c r="AP831" s="21"/>
      <c r="AS831" s="24"/>
      <c r="AT831" s="24"/>
      <c r="AV831" s="24"/>
    </row>
    <row r="832" ht="15.75" customHeight="1">
      <c r="F832" s="19"/>
      <c r="G832" s="20"/>
      <c r="M832" s="21"/>
      <c r="O832" s="19"/>
      <c r="R832" s="21"/>
      <c r="T832" s="19"/>
      <c r="U832" s="19"/>
      <c r="Y832" s="22"/>
      <c r="AA832" s="19"/>
      <c r="AF832" s="24"/>
      <c r="AK832" s="21"/>
      <c r="AP832" s="21"/>
      <c r="AS832" s="24"/>
      <c r="AT832" s="24"/>
      <c r="AV832" s="24"/>
    </row>
    <row r="833" ht="15.75" customHeight="1">
      <c r="F833" s="19"/>
      <c r="G833" s="20"/>
      <c r="M833" s="21"/>
      <c r="O833" s="19"/>
      <c r="R833" s="21"/>
      <c r="T833" s="19"/>
      <c r="U833" s="19"/>
      <c r="Y833" s="22"/>
      <c r="AA833" s="19"/>
      <c r="AF833" s="24"/>
      <c r="AK833" s="21"/>
      <c r="AP833" s="21"/>
      <c r="AS833" s="24"/>
      <c r="AT833" s="24"/>
      <c r="AV833" s="24"/>
    </row>
    <row r="834" ht="15.75" customHeight="1">
      <c r="F834" s="19"/>
      <c r="G834" s="20"/>
      <c r="M834" s="21"/>
      <c r="O834" s="19"/>
      <c r="R834" s="21"/>
      <c r="T834" s="19"/>
      <c r="U834" s="19"/>
      <c r="Y834" s="22"/>
      <c r="AA834" s="19"/>
      <c r="AF834" s="24"/>
      <c r="AK834" s="21"/>
      <c r="AP834" s="21"/>
      <c r="AS834" s="24"/>
      <c r="AT834" s="24"/>
      <c r="AV834" s="24"/>
    </row>
    <row r="835" ht="15.75" customHeight="1">
      <c r="F835" s="19"/>
      <c r="G835" s="20"/>
      <c r="M835" s="21"/>
      <c r="O835" s="19"/>
      <c r="R835" s="21"/>
      <c r="T835" s="19"/>
      <c r="U835" s="19"/>
      <c r="Y835" s="22"/>
      <c r="AA835" s="19"/>
      <c r="AF835" s="24"/>
      <c r="AK835" s="21"/>
      <c r="AP835" s="21"/>
      <c r="AS835" s="24"/>
      <c r="AT835" s="24"/>
      <c r="AV835" s="24"/>
    </row>
    <row r="836" ht="15.75" customHeight="1">
      <c r="F836" s="19"/>
      <c r="G836" s="20"/>
      <c r="M836" s="21"/>
      <c r="O836" s="19"/>
      <c r="R836" s="21"/>
      <c r="T836" s="19"/>
      <c r="U836" s="19"/>
      <c r="Y836" s="22"/>
      <c r="AA836" s="19"/>
      <c r="AF836" s="24"/>
      <c r="AK836" s="21"/>
      <c r="AP836" s="21"/>
      <c r="AS836" s="24"/>
      <c r="AT836" s="24"/>
      <c r="AV836" s="24"/>
    </row>
    <row r="837" ht="15.75" customHeight="1">
      <c r="F837" s="19"/>
      <c r="G837" s="20"/>
      <c r="M837" s="21"/>
      <c r="O837" s="19"/>
      <c r="R837" s="21"/>
      <c r="T837" s="19"/>
      <c r="U837" s="19"/>
      <c r="Y837" s="22"/>
      <c r="AA837" s="19"/>
      <c r="AF837" s="24"/>
      <c r="AK837" s="21"/>
      <c r="AP837" s="21"/>
      <c r="AS837" s="24"/>
      <c r="AT837" s="24"/>
      <c r="AV837" s="24"/>
    </row>
    <row r="838" ht="15.75" customHeight="1">
      <c r="F838" s="19"/>
      <c r="G838" s="20"/>
      <c r="M838" s="21"/>
      <c r="O838" s="19"/>
      <c r="R838" s="21"/>
      <c r="T838" s="19"/>
      <c r="U838" s="19"/>
      <c r="Y838" s="22"/>
      <c r="AA838" s="19"/>
      <c r="AF838" s="24"/>
      <c r="AK838" s="21"/>
      <c r="AP838" s="21"/>
      <c r="AS838" s="24"/>
      <c r="AT838" s="24"/>
      <c r="AV838" s="24"/>
    </row>
    <row r="839" ht="15.75" customHeight="1">
      <c r="F839" s="19"/>
      <c r="G839" s="20"/>
      <c r="M839" s="21"/>
      <c r="O839" s="19"/>
      <c r="R839" s="21"/>
      <c r="T839" s="19"/>
      <c r="U839" s="19"/>
      <c r="Y839" s="22"/>
      <c r="AA839" s="19"/>
      <c r="AF839" s="24"/>
      <c r="AK839" s="21"/>
      <c r="AP839" s="21"/>
      <c r="AS839" s="24"/>
      <c r="AT839" s="24"/>
      <c r="AV839" s="24"/>
    </row>
    <row r="840" ht="15.75" customHeight="1">
      <c r="F840" s="19"/>
      <c r="G840" s="20"/>
      <c r="M840" s="21"/>
      <c r="O840" s="19"/>
      <c r="R840" s="21"/>
      <c r="T840" s="19"/>
      <c r="U840" s="19"/>
      <c r="Y840" s="22"/>
      <c r="AA840" s="19"/>
      <c r="AF840" s="24"/>
      <c r="AK840" s="21"/>
      <c r="AP840" s="21"/>
      <c r="AS840" s="24"/>
      <c r="AT840" s="24"/>
      <c r="AV840" s="24"/>
    </row>
    <row r="841" ht="15.75" customHeight="1">
      <c r="F841" s="19"/>
      <c r="G841" s="20"/>
      <c r="M841" s="21"/>
      <c r="O841" s="19"/>
      <c r="R841" s="21"/>
      <c r="T841" s="19"/>
      <c r="U841" s="19"/>
      <c r="Y841" s="22"/>
      <c r="AA841" s="19"/>
      <c r="AF841" s="24"/>
      <c r="AK841" s="21"/>
      <c r="AP841" s="21"/>
      <c r="AS841" s="24"/>
      <c r="AT841" s="24"/>
      <c r="AV841" s="24"/>
    </row>
    <row r="842" ht="15.75" customHeight="1">
      <c r="F842" s="19"/>
      <c r="G842" s="20"/>
      <c r="M842" s="21"/>
      <c r="O842" s="19"/>
      <c r="R842" s="21"/>
      <c r="T842" s="19"/>
      <c r="U842" s="19"/>
      <c r="Y842" s="22"/>
      <c r="AA842" s="19"/>
      <c r="AF842" s="24"/>
      <c r="AK842" s="21"/>
      <c r="AP842" s="21"/>
      <c r="AS842" s="24"/>
      <c r="AT842" s="24"/>
      <c r="AV842" s="24"/>
    </row>
    <row r="843" ht="15.75" customHeight="1">
      <c r="F843" s="19"/>
      <c r="G843" s="20"/>
      <c r="M843" s="21"/>
      <c r="O843" s="19"/>
      <c r="R843" s="21"/>
      <c r="T843" s="19"/>
      <c r="U843" s="19"/>
      <c r="Y843" s="22"/>
      <c r="AA843" s="19"/>
      <c r="AF843" s="24"/>
      <c r="AK843" s="21"/>
      <c r="AP843" s="21"/>
      <c r="AS843" s="24"/>
      <c r="AT843" s="24"/>
      <c r="AV843" s="24"/>
    </row>
    <row r="844" ht="15.75" customHeight="1">
      <c r="F844" s="19"/>
      <c r="G844" s="20"/>
      <c r="M844" s="21"/>
      <c r="O844" s="19"/>
      <c r="R844" s="21"/>
      <c r="T844" s="19"/>
      <c r="U844" s="19"/>
      <c r="Y844" s="22"/>
      <c r="AA844" s="19"/>
      <c r="AF844" s="24"/>
      <c r="AK844" s="21"/>
      <c r="AP844" s="21"/>
      <c r="AS844" s="24"/>
      <c r="AT844" s="24"/>
      <c r="AV844" s="24"/>
    </row>
    <row r="845" ht="15.75" customHeight="1">
      <c r="F845" s="19"/>
      <c r="G845" s="20"/>
      <c r="M845" s="21"/>
      <c r="O845" s="19"/>
      <c r="R845" s="21"/>
      <c r="T845" s="19"/>
      <c r="U845" s="19"/>
      <c r="Y845" s="22"/>
      <c r="AA845" s="19"/>
      <c r="AF845" s="24"/>
      <c r="AK845" s="21"/>
      <c r="AP845" s="21"/>
      <c r="AS845" s="24"/>
      <c r="AT845" s="24"/>
      <c r="AV845" s="24"/>
    </row>
    <row r="846" ht="15.75" customHeight="1">
      <c r="F846" s="19"/>
      <c r="G846" s="20"/>
      <c r="M846" s="21"/>
      <c r="O846" s="19"/>
      <c r="R846" s="21"/>
      <c r="T846" s="19"/>
      <c r="U846" s="19"/>
      <c r="Y846" s="22"/>
      <c r="AA846" s="19"/>
      <c r="AF846" s="24"/>
      <c r="AK846" s="21"/>
      <c r="AP846" s="21"/>
      <c r="AS846" s="24"/>
      <c r="AT846" s="24"/>
      <c r="AV846" s="24"/>
    </row>
    <row r="847" ht="15.75" customHeight="1">
      <c r="F847" s="19"/>
      <c r="G847" s="20"/>
      <c r="M847" s="21"/>
      <c r="O847" s="19"/>
      <c r="R847" s="21"/>
      <c r="T847" s="19"/>
      <c r="U847" s="19"/>
      <c r="Y847" s="22"/>
      <c r="AA847" s="19"/>
      <c r="AF847" s="24"/>
      <c r="AK847" s="21"/>
      <c r="AP847" s="21"/>
      <c r="AS847" s="24"/>
      <c r="AT847" s="24"/>
      <c r="AV847" s="24"/>
    </row>
    <row r="848" ht="15.75" customHeight="1">
      <c r="F848" s="19"/>
      <c r="G848" s="20"/>
      <c r="M848" s="21"/>
      <c r="O848" s="19"/>
      <c r="R848" s="21"/>
      <c r="T848" s="19"/>
      <c r="U848" s="19"/>
      <c r="Y848" s="22"/>
      <c r="AA848" s="19"/>
      <c r="AF848" s="24"/>
      <c r="AK848" s="21"/>
      <c r="AP848" s="21"/>
      <c r="AS848" s="24"/>
      <c r="AT848" s="24"/>
      <c r="AV848" s="24"/>
    </row>
    <row r="849" ht="15.75" customHeight="1">
      <c r="F849" s="19"/>
      <c r="G849" s="20"/>
      <c r="M849" s="21"/>
      <c r="O849" s="19"/>
      <c r="R849" s="21"/>
      <c r="T849" s="19"/>
      <c r="U849" s="19"/>
      <c r="Y849" s="22"/>
      <c r="AA849" s="19"/>
      <c r="AF849" s="24"/>
      <c r="AK849" s="21"/>
      <c r="AP849" s="21"/>
      <c r="AS849" s="24"/>
      <c r="AT849" s="24"/>
      <c r="AV849" s="24"/>
    </row>
    <row r="850" ht="15.75" customHeight="1">
      <c r="F850" s="19"/>
      <c r="G850" s="20"/>
      <c r="M850" s="21"/>
      <c r="O850" s="19"/>
      <c r="R850" s="21"/>
      <c r="T850" s="19"/>
      <c r="U850" s="19"/>
      <c r="Y850" s="22"/>
      <c r="AA850" s="19"/>
      <c r="AF850" s="24"/>
      <c r="AK850" s="21"/>
      <c r="AP850" s="21"/>
      <c r="AS850" s="24"/>
      <c r="AT850" s="24"/>
      <c r="AV850" s="24"/>
    </row>
    <row r="851" ht="15.75" customHeight="1">
      <c r="F851" s="19"/>
      <c r="G851" s="20"/>
      <c r="M851" s="21"/>
      <c r="O851" s="19"/>
      <c r="R851" s="21"/>
      <c r="T851" s="19"/>
      <c r="U851" s="19"/>
      <c r="Y851" s="22"/>
      <c r="AA851" s="19"/>
      <c r="AF851" s="24"/>
      <c r="AK851" s="21"/>
      <c r="AP851" s="21"/>
      <c r="AS851" s="24"/>
      <c r="AT851" s="24"/>
      <c r="AV851" s="24"/>
    </row>
    <row r="852" ht="15.75" customHeight="1">
      <c r="F852" s="19"/>
      <c r="G852" s="20"/>
      <c r="M852" s="21"/>
      <c r="O852" s="19"/>
      <c r="R852" s="21"/>
      <c r="T852" s="19"/>
      <c r="U852" s="19"/>
      <c r="Y852" s="22"/>
      <c r="AA852" s="19"/>
      <c r="AF852" s="24"/>
      <c r="AK852" s="21"/>
      <c r="AP852" s="21"/>
      <c r="AS852" s="24"/>
      <c r="AT852" s="24"/>
      <c r="AV852" s="24"/>
    </row>
    <row r="853" ht="15.75" customHeight="1">
      <c r="F853" s="19"/>
      <c r="G853" s="20"/>
      <c r="M853" s="21"/>
      <c r="O853" s="19"/>
      <c r="R853" s="21"/>
      <c r="T853" s="19"/>
      <c r="U853" s="19"/>
      <c r="Y853" s="22"/>
      <c r="AA853" s="19"/>
      <c r="AF853" s="24"/>
      <c r="AK853" s="21"/>
      <c r="AP853" s="21"/>
      <c r="AS853" s="24"/>
      <c r="AT853" s="24"/>
      <c r="AV853" s="24"/>
    </row>
    <row r="854" ht="15.75" customHeight="1">
      <c r="F854" s="19"/>
      <c r="G854" s="20"/>
      <c r="M854" s="21"/>
      <c r="O854" s="19"/>
      <c r="R854" s="21"/>
      <c r="T854" s="19"/>
      <c r="U854" s="19"/>
      <c r="Y854" s="22"/>
      <c r="AA854" s="19"/>
      <c r="AF854" s="24"/>
      <c r="AK854" s="21"/>
      <c r="AP854" s="21"/>
      <c r="AS854" s="24"/>
      <c r="AT854" s="24"/>
      <c r="AV854" s="24"/>
    </row>
    <row r="855" ht="15.75" customHeight="1">
      <c r="F855" s="19"/>
      <c r="G855" s="20"/>
      <c r="M855" s="21"/>
      <c r="O855" s="19"/>
      <c r="R855" s="21"/>
      <c r="T855" s="19"/>
      <c r="U855" s="19"/>
      <c r="Y855" s="22"/>
      <c r="AA855" s="19"/>
      <c r="AF855" s="24"/>
      <c r="AK855" s="21"/>
      <c r="AP855" s="21"/>
      <c r="AS855" s="24"/>
      <c r="AT855" s="24"/>
      <c r="AV855" s="24"/>
    </row>
    <row r="856" ht="15.75" customHeight="1">
      <c r="F856" s="19"/>
      <c r="G856" s="20"/>
      <c r="M856" s="21"/>
      <c r="O856" s="19"/>
      <c r="R856" s="21"/>
      <c r="T856" s="19"/>
      <c r="U856" s="19"/>
      <c r="Y856" s="22"/>
      <c r="AA856" s="19"/>
      <c r="AF856" s="24"/>
      <c r="AK856" s="21"/>
      <c r="AP856" s="21"/>
      <c r="AS856" s="24"/>
      <c r="AT856" s="24"/>
      <c r="AV856" s="24"/>
    </row>
    <row r="857" ht="15.75" customHeight="1">
      <c r="F857" s="19"/>
      <c r="G857" s="20"/>
      <c r="M857" s="21"/>
      <c r="O857" s="19"/>
      <c r="R857" s="21"/>
      <c r="T857" s="19"/>
      <c r="U857" s="19"/>
      <c r="Y857" s="22"/>
      <c r="AA857" s="19"/>
      <c r="AF857" s="24"/>
      <c r="AK857" s="21"/>
      <c r="AP857" s="21"/>
      <c r="AS857" s="24"/>
      <c r="AT857" s="24"/>
      <c r="AV857" s="24"/>
    </row>
    <row r="858" ht="15.75" customHeight="1">
      <c r="F858" s="19"/>
      <c r="G858" s="20"/>
      <c r="M858" s="21"/>
      <c r="O858" s="19"/>
      <c r="R858" s="21"/>
      <c r="T858" s="19"/>
      <c r="U858" s="19"/>
      <c r="Y858" s="22"/>
      <c r="AA858" s="19"/>
      <c r="AF858" s="24"/>
      <c r="AK858" s="21"/>
      <c r="AP858" s="21"/>
      <c r="AS858" s="24"/>
      <c r="AT858" s="24"/>
      <c r="AV858" s="24"/>
    </row>
    <row r="859" ht="15.75" customHeight="1">
      <c r="F859" s="19"/>
      <c r="G859" s="20"/>
      <c r="M859" s="21"/>
      <c r="O859" s="19"/>
      <c r="R859" s="21"/>
      <c r="T859" s="19"/>
      <c r="U859" s="19"/>
      <c r="Y859" s="22"/>
      <c r="AA859" s="19"/>
      <c r="AF859" s="24"/>
      <c r="AK859" s="21"/>
      <c r="AP859" s="21"/>
      <c r="AS859" s="24"/>
      <c r="AT859" s="24"/>
      <c r="AV859" s="24"/>
    </row>
    <row r="860" ht="15.75" customHeight="1">
      <c r="F860" s="19"/>
      <c r="G860" s="20"/>
      <c r="M860" s="21"/>
      <c r="O860" s="19"/>
      <c r="R860" s="21"/>
      <c r="T860" s="19"/>
      <c r="U860" s="19"/>
      <c r="Y860" s="22"/>
      <c r="AA860" s="19"/>
      <c r="AF860" s="24"/>
      <c r="AK860" s="21"/>
      <c r="AP860" s="21"/>
      <c r="AS860" s="24"/>
      <c r="AT860" s="24"/>
      <c r="AV860" s="24"/>
    </row>
    <row r="861" ht="15.75" customHeight="1">
      <c r="F861" s="19"/>
      <c r="G861" s="20"/>
      <c r="M861" s="21"/>
      <c r="O861" s="19"/>
      <c r="R861" s="21"/>
      <c r="T861" s="19"/>
      <c r="U861" s="19"/>
      <c r="Y861" s="22"/>
      <c r="AA861" s="19"/>
      <c r="AF861" s="24"/>
      <c r="AK861" s="21"/>
      <c r="AP861" s="21"/>
      <c r="AS861" s="24"/>
      <c r="AT861" s="24"/>
      <c r="AV861" s="24"/>
    </row>
    <row r="862" ht="15.75" customHeight="1">
      <c r="F862" s="19"/>
      <c r="G862" s="20"/>
      <c r="M862" s="21"/>
      <c r="O862" s="19"/>
      <c r="R862" s="21"/>
      <c r="T862" s="19"/>
      <c r="U862" s="19"/>
      <c r="Y862" s="22"/>
      <c r="AA862" s="19"/>
      <c r="AF862" s="24"/>
      <c r="AK862" s="21"/>
      <c r="AP862" s="21"/>
      <c r="AS862" s="24"/>
      <c r="AT862" s="24"/>
      <c r="AV862" s="24"/>
    </row>
    <row r="863" ht="15.75" customHeight="1">
      <c r="F863" s="19"/>
      <c r="G863" s="20"/>
      <c r="M863" s="21"/>
      <c r="O863" s="19"/>
      <c r="R863" s="21"/>
      <c r="T863" s="19"/>
      <c r="U863" s="19"/>
      <c r="Y863" s="22"/>
      <c r="AA863" s="19"/>
      <c r="AF863" s="24"/>
      <c r="AK863" s="21"/>
      <c r="AP863" s="21"/>
      <c r="AS863" s="24"/>
      <c r="AT863" s="24"/>
      <c r="AV863" s="24"/>
    </row>
    <row r="864" ht="15.75" customHeight="1">
      <c r="F864" s="19"/>
      <c r="G864" s="20"/>
      <c r="M864" s="21"/>
      <c r="O864" s="19"/>
      <c r="R864" s="21"/>
      <c r="T864" s="19"/>
      <c r="U864" s="19"/>
      <c r="Y864" s="22"/>
      <c r="AA864" s="19"/>
      <c r="AF864" s="24"/>
      <c r="AK864" s="21"/>
      <c r="AP864" s="21"/>
      <c r="AS864" s="24"/>
      <c r="AT864" s="24"/>
      <c r="AV864" s="24"/>
    </row>
    <row r="865" ht="15.75" customHeight="1">
      <c r="F865" s="19"/>
      <c r="G865" s="20"/>
      <c r="M865" s="21"/>
      <c r="O865" s="19"/>
      <c r="R865" s="21"/>
      <c r="T865" s="19"/>
      <c r="U865" s="19"/>
      <c r="Y865" s="22"/>
      <c r="AA865" s="19"/>
      <c r="AF865" s="24"/>
      <c r="AK865" s="21"/>
      <c r="AP865" s="21"/>
      <c r="AS865" s="24"/>
      <c r="AT865" s="24"/>
      <c r="AV865" s="24"/>
    </row>
    <row r="866" ht="15.75" customHeight="1">
      <c r="F866" s="19"/>
      <c r="G866" s="20"/>
      <c r="M866" s="21"/>
      <c r="O866" s="19"/>
      <c r="R866" s="21"/>
      <c r="T866" s="19"/>
      <c r="U866" s="19"/>
      <c r="Y866" s="22"/>
      <c r="AA866" s="19"/>
      <c r="AF866" s="24"/>
      <c r="AK866" s="21"/>
      <c r="AP866" s="21"/>
      <c r="AS866" s="24"/>
      <c r="AT866" s="24"/>
      <c r="AV866" s="24"/>
    </row>
    <row r="867" ht="15.75" customHeight="1">
      <c r="F867" s="19"/>
      <c r="G867" s="20"/>
      <c r="M867" s="21"/>
      <c r="O867" s="19"/>
      <c r="R867" s="21"/>
      <c r="T867" s="19"/>
      <c r="U867" s="19"/>
      <c r="Y867" s="22"/>
      <c r="AA867" s="19"/>
      <c r="AF867" s="24"/>
      <c r="AK867" s="21"/>
      <c r="AP867" s="21"/>
      <c r="AS867" s="24"/>
      <c r="AT867" s="24"/>
      <c r="AV867" s="24"/>
    </row>
    <row r="868" ht="15.75" customHeight="1">
      <c r="F868" s="19"/>
      <c r="G868" s="20"/>
      <c r="M868" s="21"/>
      <c r="O868" s="19"/>
      <c r="R868" s="21"/>
      <c r="T868" s="19"/>
      <c r="U868" s="19"/>
      <c r="Y868" s="22"/>
      <c r="AA868" s="19"/>
      <c r="AF868" s="24"/>
      <c r="AK868" s="21"/>
      <c r="AP868" s="21"/>
      <c r="AS868" s="24"/>
      <c r="AT868" s="24"/>
      <c r="AV868" s="24"/>
    </row>
    <row r="869" ht="15.75" customHeight="1">
      <c r="F869" s="19"/>
      <c r="G869" s="20"/>
      <c r="M869" s="21"/>
      <c r="O869" s="19"/>
      <c r="R869" s="21"/>
      <c r="T869" s="19"/>
      <c r="U869" s="19"/>
      <c r="Y869" s="22"/>
      <c r="AA869" s="19"/>
      <c r="AF869" s="24"/>
      <c r="AK869" s="21"/>
      <c r="AP869" s="21"/>
      <c r="AS869" s="24"/>
      <c r="AT869" s="24"/>
      <c r="AV869" s="24"/>
    </row>
    <row r="870" ht="15.75" customHeight="1">
      <c r="F870" s="19"/>
      <c r="G870" s="20"/>
      <c r="M870" s="21"/>
      <c r="O870" s="19"/>
      <c r="R870" s="21"/>
      <c r="T870" s="19"/>
      <c r="U870" s="19"/>
      <c r="Y870" s="22"/>
      <c r="AA870" s="19"/>
      <c r="AF870" s="24"/>
      <c r="AK870" s="21"/>
      <c r="AP870" s="21"/>
      <c r="AS870" s="24"/>
      <c r="AT870" s="24"/>
      <c r="AV870" s="24"/>
    </row>
    <row r="871" ht="15.75" customHeight="1">
      <c r="F871" s="19"/>
      <c r="G871" s="20"/>
      <c r="M871" s="21"/>
      <c r="O871" s="19"/>
      <c r="R871" s="21"/>
      <c r="T871" s="19"/>
      <c r="U871" s="19"/>
      <c r="Y871" s="22"/>
      <c r="AA871" s="19"/>
      <c r="AF871" s="24"/>
      <c r="AK871" s="21"/>
      <c r="AP871" s="21"/>
      <c r="AS871" s="24"/>
      <c r="AT871" s="24"/>
      <c r="AV871" s="24"/>
    </row>
    <row r="872" ht="15.75" customHeight="1">
      <c r="F872" s="19"/>
      <c r="G872" s="20"/>
      <c r="M872" s="21"/>
      <c r="O872" s="19"/>
      <c r="R872" s="21"/>
      <c r="T872" s="19"/>
      <c r="U872" s="19"/>
      <c r="Y872" s="22"/>
      <c r="AA872" s="19"/>
      <c r="AF872" s="24"/>
      <c r="AK872" s="21"/>
      <c r="AP872" s="21"/>
      <c r="AS872" s="24"/>
      <c r="AT872" s="24"/>
      <c r="AV872" s="24"/>
    </row>
    <row r="873" ht="15.75" customHeight="1">
      <c r="F873" s="19"/>
      <c r="G873" s="20"/>
      <c r="M873" s="21"/>
      <c r="O873" s="19"/>
      <c r="R873" s="21"/>
      <c r="T873" s="19"/>
      <c r="U873" s="19"/>
      <c r="Y873" s="22"/>
      <c r="AA873" s="19"/>
      <c r="AF873" s="24"/>
      <c r="AK873" s="21"/>
      <c r="AP873" s="21"/>
      <c r="AS873" s="24"/>
      <c r="AT873" s="24"/>
      <c r="AV873" s="24"/>
    </row>
    <row r="874" ht="15.75" customHeight="1">
      <c r="F874" s="19"/>
      <c r="G874" s="20"/>
      <c r="M874" s="21"/>
      <c r="O874" s="19"/>
      <c r="R874" s="21"/>
      <c r="T874" s="19"/>
      <c r="U874" s="19"/>
      <c r="Y874" s="22"/>
      <c r="AA874" s="19"/>
      <c r="AF874" s="24"/>
      <c r="AK874" s="21"/>
      <c r="AP874" s="21"/>
      <c r="AS874" s="24"/>
      <c r="AT874" s="24"/>
      <c r="AV874" s="24"/>
    </row>
    <row r="875" ht="15.75" customHeight="1">
      <c r="F875" s="19"/>
      <c r="G875" s="20"/>
      <c r="M875" s="21"/>
      <c r="O875" s="19"/>
      <c r="R875" s="21"/>
      <c r="T875" s="19"/>
      <c r="U875" s="19"/>
      <c r="Y875" s="22"/>
      <c r="AA875" s="19"/>
      <c r="AF875" s="24"/>
      <c r="AK875" s="21"/>
      <c r="AP875" s="21"/>
      <c r="AS875" s="24"/>
      <c r="AT875" s="24"/>
      <c r="AV875" s="24"/>
    </row>
    <row r="876" ht="15.75" customHeight="1">
      <c r="F876" s="19"/>
      <c r="G876" s="20"/>
      <c r="M876" s="21"/>
      <c r="O876" s="19"/>
      <c r="R876" s="21"/>
      <c r="T876" s="19"/>
      <c r="U876" s="19"/>
      <c r="Y876" s="22"/>
      <c r="AA876" s="19"/>
      <c r="AF876" s="24"/>
      <c r="AK876" s="21"/>
      <c r="AP876" s="21"/>
      <c r="AS876" s="24"/>
      <c r="AT876" s="24"/>
      <c r="AV876" s="24"/>
    </row>
    <row r="877" ht="15.75" customHeight="1">
      <c r="F877" s="19"/>
      <c r="G877" s="20"/>
      <c r="M877" s="21"/>
      <c r="O877" s="19"/>
      <c r="R877" s="21"/>
      <c r="T877" s="19"/>
      <c r="U877" s="19"/>
      <c r="Y877" s="22"/>
      <c r="AA877" s="19"/>
      <c r="AF877" s="24"/>
      <c r="AK877" s="21"/>
      <c r="AP877" s="21"/>
      <c r="AS877" s="24"/>
      <c r="AT877" s="24"/>
      <c r="AV877" s="24"/>
    </row>
    <row r="878" ht="15.75" customHeight="1">
      <c r="F878" s="19"/>
      <c r="G878" s="20"/>
      <c r="M878" s="21"/>
      <c r="O878" s="19"/>
      <c r="R878" s="21"/>
      <c r="T878" s="19"/>
      <c r="U878" s="19"/>
      <c r="Y878" s="22"/>
      <c r="AA878" s="19"/>
      <c r="AF878" s="24"/>
      <c r="AK878" s="21"/>
      <c r="AP878" s="21"/>
      <c r="AS878" s="24"/>
      <c r="AT878" s="24"/>
      <c r="AV878" s="24"/>
    </row>
    <row r="879" ht="15.75" customHeight="1">
      <c r="F879" s="19"/>
      <c r="G879" s="20"/>
      <c r="M879" s="21"/>
      <c r="O879" s="19"/>
      <c r="R879" s="21"/>
      <c r="T879" s="19"/>
      <c r="U879" s="19"/>
      <c r="Y879" s="22"/>
      <c r="AA879" s="19"/>
      <c r="AF879" s="24"/>
      <c r="AK879" s="21"/>
      <c r="AP879" s="21"/>
      <c r="AS879" s="24"/>
      <c r="AT879" s="24"/>
      <c r="AV879" s="24"/>
    </row>
    <row r="880" ht="15.75" customHeight="1">
      <c r="F880" s="19"/>
      <c r="G880" s="20"/>
      <c r="M880" s="21"/>
      <c r="O880" s="19"/>
      <c r="R880" s="21"/>
      <c r="T880" s="19"/>
      <c r="U880" s="19"/>
      <c r="Y880" s="22"/>
      <c r="AA880" s="19"/>
      <c r="AF880" s="24"/>
      <c r="AK880" s="21"/>
      <c r="AP880" s="21"/>
      <c r="AS880" s="24"/>
      <c r="AT880" s="24"/>
      <c r="AV880" s="24"/>
    </row>
    <row r="881" ht="15.75" customHeight="1">
      <c r="F881" s="19"/>
      <c r="G881" s="20"/>
      <c r="M881" s="21"/>
      <c r="O881" s="19"/>
      <c r="R881" s="21"/>
      <c r="T881" s="19"/>
      <c r="U881" s="19"/>
      <c r="Y881" s="22"/>
      <c r="AA881" s="19"/>
      <c r="AF881" s="24"/>
      <c r="AK881" s="21"/>
      <c r="AP881" s="21"/>
      <c r="AS881" s="24"/>
      <c r="AT881" s="24"/>
      <c r="AV881" s="24"/>
    </row>
    <row r="882" ht="15.75" customHeight="1">
      <c r="F882" s="19"/>
      <c r="G882" s="20"/>
      <c r="M882" s="21"/>
      <c r="O882" s="19"/>
      <c r="R882" s="21"/>
      <c r="T882" s="19"/>
      <c r="U882" s="19"/>
      <c r="Y882" s="22"/>
      <c r="AA882" s="19"/>
      <c r="AF882" s="24"/>
      <c r="AK882" s="21"/>
      <c r="AP882" s="21"/>
      <c r="AS882" s="24"/>
      <c r="AT882" s="24"/>
      <c r="AV882" s="24"/>
    </row>
    <row r="883" ht="15.75" customHeight="1">
      <c r="F883" s="19"/>
      <c r="G883" s="20"/>
      <c r="M883" s="21"/>
      <c r="O883" s="19"/>
      <c r="R883" s="21"/>
      <c r="T883" s="19"/>
      <c r="U883" s="19"/>
      <c r="Y883" s="22"/>
      <c r="AA883" s="19"/>
      <c r="AF883" s="24"/>
      <c r="AK883" s="21"/>
      <c r="AP883" s="21"/>
      <c r="AS883" s="24"/>
      <c r="AT883" s="24"/>
      <c r="AV883" s="24"/>
    </row>
    <row r="884" ht="15.75" customHeight="1">
      <c r="F884" s="19"/>
      <c r="G884" s="20"/>
      <c r="M884" s="21"/>
      <c r="O884" s="19"/>
      <c r="R884" s="21"/>
      <c r="T884" s="19"/>
      <c r="U884" s="19"/>
      <c r="Y884" s="22"/>
      <c r="AA884" s="19"/>
      <c r="AF884" s="24"/>
      <c r="AK884" s="21"/>
      <c r="AP884" s="21"/>
      <c r="AS884" s="24"/>
      <c r="AT884" s="24"/>
      <c r="AV884" s="24"/>
    </row>
    <row r="885" ht="15.75" customHeight="1">
      <c r="F885" s="19"/>
      <c r="G885" s="20"/>
      <c r="M885" s="21"/>
      <c r="O885" s="19"/>
      <c r="R885" s="21"/>
      <c r="T885" s="19"/>
      <c r="U885" s="19"/>
      <c r="Y885" s="22"/>
      <c r="AA885" s="19"/>
      <c r="AF885" s="24"/>
      <c r="AK885" s="21"/>
      <c r="AP885" s="21"/>
      <c r="AS885" s="24"/>
      <c r="AT885" s="24"/>
      <c r="AV885" s="24"/>
    </row>
    <row r="886" ht="15.75" customHeight="1">
      <c r="F886" s="19"/>
      <c r="G886" s="20"/>
      <c r="M886" s="21"/>
      <c r="O886" s="19"/>
      <c r="R886" s="21"/>
      <c r="T886" s="19"/>
      <c r="U886" s="19"/>
      <c r="Y886" s="22"/>
      <c r="AA886" s="19"/>
      <c r="AF886" s="24"/>
      <c r="AK886" s="21"/>
      <c r="AP886" s="21"/>
      <c r="AS886" s="24"/>
      <c r="AT886" s="24"/>
      <c r="AV886" s="24"/>
    </row>
    <row r="887" ht="15.75" customHeight="1">
      <c r="F887" s="19"/>
      <c r="G887" s="20"/>
      <c r="M887" s="21"/>
      <c r="O887" s="19"/>
      <c r="R887" s="21"/>
      <c r="T887" s="19"/>
      <c r="U887" s="19"/>
      <c r="Y887" s="22"/>
      <c r="AA887" s="19"/>
      <c r="AF887" s="24"/>
      <c r="AK887" s="21"/>
      <c r="AP887" s="21"/>
      <c r="AS887" s="24"/>
      <c r="AT887" s="24"/>
      <c r="AV887" s="24"/>
    </row>
    <row r="888" ht="15.75" customHeight="1">
      <c r="F888" s="19"/>
      <c r="G888" s="20"/>
      <c r="M888" s="21"/>
      <c r="O888" s="19"/>
      <c r="R888" s="21"/>
      <c r="T888" s="19"/>
      <c r="U888" s="19"/>
      <c r="Y888" s="22"/>
      <c r="AA888" s="19"/>
      <c r="AF888" s="24"/>
      <c r="AK888" s="21"/>
      <c r="AP888" s="21"/>
      <c r="AS888" s="24"/>
      <c r="AT888" s="24"/>
      <c r="AV888" s="24"/>
    </row>
    <row r="889" ht="15.75" customHeight="1">
      <c r="F889" s="19"/>
      <c r="G889" s="20"/>
      <c r="M889" s="21"/>
      <c r="O889" s="19"/>
      <c r="R889" s="21"/>
      <c r="T889" s="19"/>
      <c r="U889" s="19"/>
      <c r="Y889" s="22"/>
      <c r="AA889" s="19"/>
      <c r="AF889" s="24"/>
      <c r="AK889" s="21"/>
      <c r="AP889" s="21"/>
      <c r="AS889" s="24"/>
      <c r="AT889" s="24"/>
      <c r="AV889" s="24"/>
    </row>
    <row r="890" ht="15.75" customHeight="1">
      <c r="F890" s="19"/>
      <c r="G890" s="20"/>
      <c r="M890" s="21"/>
      <c r="O890" s="19"/>
      <c r="R890" s="21"/>
      <c r="T890" s="19"/>
      <c r="U890" s="19"/>
      <c r="Y890" s="22"/>
      <c r="AA890" s="19"/>
      <c r="AF890" s="24"/>
      <c r="AK890" s="21"/>
      <c r="AP890" s="21"/>
      <c r="AS890" s="24"/>
      <c r="AT890" s="24"/>
      <c r="AV890" s="24"/>
    </row>
    <row r="891" ht="15.75" customHeight="1">
      <c r="F891" s="19"/>
      <c r="G891" s="20"/>
      <c r="M891" s="21"/>
      <c r="O891" s="19"/>
      <c r="R891" s="21"/>
      <c r="T891" s="19"/>
      <c r="U891" s="19"/>
      <c r="Y891" s="22"/>
      <c r="AA891" s="19"/>
      <c r="AF891" s="24"/>
      <c r="AK891" s="21"/>
      <c r="AP891" s="21"/>
      <c r="AS891" s="24"/>
      <c r="AT891" s="24"/>
      <c r="AV891" s="24"/>
    </row>
    <row r="892" ht="15.75" customHeight="1">
      <c r="F892" s="19"/>
      <c r="G892" s="20"/>
      <c r="M892" s="21"/>
      <c r="O892" s="19"/>
      <c r="R892" s="21"/>
      <c r="T892" s="19"/>
      <c r="U892" s="19"/>
      <c r="Y892" s="22"/>
      <c r="AA892" s="19"/>
      <c r="AF892" s="24"/>
      <c r="AK892" s="21"/>
      <c r="AP892" s="21"/>
      <c r="AS892" s="24"/>
      <c r="AT892" s="24"/>
      <c r="AV892" s="24"/>
    </row>
    <row r="893" ht="15.75" customHeight="1">
      <c r="F893" s="19"/>
      <c r="G893" s="20"/>
      <c r="M893" s="21"/>
      <c r="O893" s="19"/>
      <c r="R893" s="21"/>
      <c r="T893" s="19"/>
      <c r="U893" s="19"/>
      <c r="Y893" s="22"/>
      <c r="AA893" s="19"/>
      <c r="AF893" s="24"/>
      <c r="AK893" s="21"/>
      <c r="AP893" s="21"/>
      <c r="AS893" s="24"/>
      <c r="AT893" s="24"/>
      <c r="AV893" s="24"/>
    </row>
    <row r="894" ht="15.75" customHeight="1">
      <c r="F894" s="19"/>
      <c r="G894" s="20"/>
      <c r="M894" s="21"/>
      <c r="O894" s="19"/>
      <c r="R894" s="21"/>
      <c r="T894" s="19"/>
      <c r="U894" s="19"/>
      <c r="Y894" s="22"/>
      <c r="AA894" s="19"/>
      <c r="AF894" s="24"/>
      <c r="AK894" s="21"/>
      <c r="AP894" s="21"/>
      <c r="AS894" s="24"/>
      <c r="AT894" s="24"/>
      <c r="AV894" s="24"/>
    </row>
    <row r="895" ht="15.75" customHeight="1">
      <c r="F895" s="19"/>
      <c r="G895" s="20"/>
      <c r="M895" s="21"/>
      <c r="O895" s="19"/>
      <c r="R895" s="21"/>
      <c r="T895" s="19"/>
      <c r="U895" s="19"/>
      <c r="Y895" s="22"/>
      <c r="AA895" s="19"/>
      <c r="AF895" s="24"/>
      <c r="AK895" s="21"/>
      <c r="AP895" s="21"/>
      <c r="AS895" s="24"/>
      <c r="AT895" s="24"/>
      <c r="AV895" s="24"/>
    </row>
    <row r="896" ht="15.75" customHeight="1">
      <c r="F896" s="19"/>
      <c r="G896" s="20"/>
      <c r="M896" s="21"/>
      <c r="O896" s="19"/>
      <c r="R896" s="21"/>
      <c r="T896" s="19"/>
      <c r="U896" s="19"/>
      <c r="Y896" s="22"/>
      <c r="AA896" s="19"/>
      <c r="AF896" s="24"/>
      <c r="AK896" s="21"/>
      <c r="AP896" s="21"/>
      <c r="AS896" s="24"/>
      <c r="AT896" s="24"/>
      <c r="AV896" s="24"/>
    </row>
    <row r="897" ht="15.75" customHeight="1">
      <c r="F897" s="19"/>
      <c r="G897" s="20"/>
      <c r="M897" s="21"/>
      <c r="O897" s="19"/>
      <c r="R897" s="21"/>
      <c r="T897" s="19"/>
      <c r="U897" s="19"/>
      <c r="Y897" s="22"/>
      <c r="AA897" s="19"/>
      <c r="AF897" s="24"/>
      <c r="AK897" s="21"/>
      <c r="AP897" s="21"/>
      <c r="AS897" s="24"/>
      <c r="AT897" s="24"/>
      <c r="AV897" s="24"/>
    </row>
    <row r="898" ht="15.75" customHeight="1">
      <c r="F898" s="19"/>
      <c r="G898" s="20"/>
      <c r="M898" s="21"/>
      <c r="O898" s="19"/>
      <c r="R898" s="21"/>
      <c r="T898" s="19"/>
      <c r="U898" s="19"/>
      <c r="Y898" s="22"/>
      <c r="AA898" s="19"/>
      <c r="AF898" s="24"/>
      <c r="AK898" s="21"/>
      <c r="AP898" s="21"/>
      <c r="AS898" s="24"/>
      <c r="AT898" s="24"/>
      <c r="AV898" s="24"/>
    </row>
    <row r="899" ht="15.75" customHeight="1">
      <c r="F899" s="19"/>
      <c r="G899" s="20"/>
      <c r="M899" s="21"/>
      <c r="O899" s="19"/>
      <c r="R899" s="21"/>
      <c r="T899" s="19"/>
      <c r="U899" s="19"/>
      <c r="Y899" s="22"/>
      <c r="AA899" s="19"/>
      <c r="AF899" s="24"/>
      <c r="AK899" s="21"/>
      <c r="AP899" s="21"/>
      <c r="AS899" s="24"/>
      <c r="AT899" s="24"/>
      <c r="AV899" s="24"/>
    </row>
    <row r="900" ht="15.75" customHeight="1">
      <c r="F900" s="19"/>
      <c r="G900" s="20"/>
      <c r="M900" s="21"/>
      <c r="O900" s="19"/>
      <c r="R900" s="21"/>
      <c r="T900" s="19"/>
      <c r="U900" s="19"/>
      <c r="Y900" s="22"/>
      <c r="AA900" s="19"/>
      <c r="AF900" s="24"/>
      <c r="AK900" s="21"/>
      <c r="AP900" s="21"/>
      <c r="AS900" s="24"/>
      <c r="AT900" s="24"/>
      <c r="AV900" s="24"/>
    </row>
    <row r="901" ht="15.75" customHeight="1">
      <c r="F901" s="19"/>
      <c r="G901" s="20"/>
      <c r="M901" s="21"/>
      <c r="O901" s="19"/>
      <c r="R901" s="21"/>
      <c r="T901" s="19"/>
      <c r="U901" s="19"/>
      <c r="Y901" s="22"/>
      <c r="AA901" s="19"/>
      <c r="AF901" s="24"/>
      <c r="AK901" s="21"/>
      <c r="AP901" s="21"/>
      <c r="AS901" s="24"/>
      <c r="AT901" s="24"/>
      <c r="AV901" s="24"/>
    </row>
    <row r="902" ht="15.75" customHeight="1">
      <c r="F902" s="19"/>
      <c r="G902" s="20"/>
      <c r="M902" s="21"/>
      <c r="O902" s="19"/>
      <c r="R902" s="21"/>
      <c r="T902" s="19"/>
      <c r="U902" s="19"/>
      <c r="Y902" s="22"/>
      <c r="AA902" s="19"/>
      <c r="AF902" s="24"/>
      <c r="AK902" s="21"/>
      <c r="AP902" s="21"/>
      <c r="AS902" s="24"/>
      <c r="AT902" s="24"/>
      <c r="AV902" s="24"/>
    </row>
    <row r="903" ht="15.75" customHeight="1">
      <c r="F903" s="19"/>
      <c r="G903" s="20"/>
      <c r="M903" s="21"/>
      <c r="O903" s="19"/>
      <c r="R903" s="21"/>
      <c r="T903" s="19"/>
      <c r="U903" s="19"/>
      <c r="Y903" s="22"/>
      <c r="AA903" s="19"/>
      <c r="AF903" s="24"/>
      <c r="AK903" s="21"/>
      <c r="AP903" s="21"/>
      <c r="AS903" s="24"/>
      <c r="AT903" s="24"/>
      <c r="AV903" s="24"/>
    </row>
    <row r="904" ht="15.75" customHeight="1">
      <c r="F904" s="19"/>
      <c r="G904" s="20"/>
      <c r="M904" s="21"/>
      <c r="O904" s="19"/>
      <c r="R904" s="21"/>
      <c r="T904" s="19"/>
      <c r="U904" s="19"/>
      <c r="Y904" s="22"/>
      <c r="AA904" s="19"/>
      <c r="AF904" s="24"/>
      <c r="AK904" s="21"/>
      <c r="AP904" s="21"/>
      <c r="AS904" s="24"/>
      <c r="AT904" s="24"/>
      <c r="AV904" s="24"/>
    </row>
    <row r="905" ht="15.75" customHeight="1">
      <c r="F905" s="19"/>
      <c r="G905" s="20"/>
      <c r="M905" s="21"/>
      <c r="O905" s="19"/>
      <c r="R905" s="21"/>
      <c r="T905" s="19"/>
      <c r="U905" s="19"/>
      <c r="Y905" s="22"/>
      <c r="AA905" s="19"/>
      <c r="AF905" s="24"/>
      <c r="AK905" s="21"/>
      <c r="AP905" s="21"/>
      <c r="AS905" s="24"/>
      <c r="AT905" s="24"/>
      <c r="AV905" s="24"/>
    </row>
    <row r="906" ht="15.75" customHeight="1">
      <c r="F906" s="19"/>
      <c r="G906" s="20"/>
      <c r="M906" s="21"/>
      <c r="O906" s="19"/>
      <c r="R906" s="21"/>
      <c r="T906" s="19"/>
      <c r="U906" s="19"/>
      <c r="Y906" s="22"/>
      <c r="AA906" s="19"/>
      <c r="AF906" s="24"/>
      <c r="AK906" s="21"/>
      <c r="AP906" s="21"/>
      <c r="AS906" s="24"/>
      <c r="AT906" s="24"/>
      <c r="AV906" s="24"/>
    </row>
    <row r="907" ht="15.75" customHeight="1">
      <c r="F907" s="19"/>
      <c r="G907" s="20"/>
      <c r="M907" s="21"/>
      <c r="O907" s="19"/>
      <c r="R907" s="21"/>
      <c r="T907" s="19"/>
      <c r="U907" s="19"/>
      <c r="Y907" s="22"/>
      <c r="AA907" s="19"/>
      <c r="AF907" s="24"/>
      <c r="AK907" s="21"/>
      <c r="AP907" s="21"/>
      <c r="AS907" s="24"/>
      <c r="AT907" s="24"/>
      <c r="AV907" s="24"/>
    </row>
    <row r="908" ht="15.75" customHeight="1">
      <c r="F908" s="19"/>
      <c r="G908" s="20"/>
      <c r="M908" s="21"/>
      <c r="O908" s="19"/>
      <c r="R908" s="21"/>
      <c r="T908" s="19"/>
      <c r="U908" s="19"/>
      <c r="Y908" s="22"/>
      <c r="AA908" s="19"/>
      <c r="AF908" s="24"/>
      <c r="AK908" s="21"/>
      <c r="AP908" s="21"/>
      <c r="AS908" s="24"/>
      <c r="AT908" s="24"/>
      <c r="AV908" s="24"/>
    </row>
    <row r="909" ht="15.75" customHeight="1">
      <c r="F909" s="19"/>
      <c r="G909" s="20"/>
      <c r="M909" s="21"/>
      <c r="O909" s="19"/>
      <c r="R909" s="21"/>
      <c r="T909" s="19"/>
      <c r="U909" s="19"/>
      <c r="Y909" s="22"/>
      <c r="AA909" s="19"/>
      <c r="AF909" s="24"/>
      <c r="AK909" s="21"/>
      <c r="AP909" s="21"/>
      <c r="AS909" s="24"/>
      <c r="AT909" s="24"/>
      <c r="AV909" s="24"/>
    </row>
    <row r="910" ht="15.75" customHeight="1">
      <c r="F910" s="19"/>
      <c r="G910" s="20"/>
      <c r="M910" s="21"/>
      <c r="O910" s="19"/>
      <c r="R910" s="21"/>
      <c r="T910" s="19"/>
      <c r="U910" s="19"/>
      <c r="Y910" s="22"/>
      <c r="AA910" s="19"/>
      <c r="AF910" s="24"/>
      <c r="AK910" s="21"/>
      <c r="AP910" s="21"/>
      <c r="AS910" s="24"/>
      <c r="AT910" s="24"/>
      <c r="AV910" s="24"/>
    </row>
    <row r="911" ht="15.75" customHeight="1">
      <c r="F911" s="19"/>
      <c r="G911" s="20"/>
      <c r="M911" s="21"/>
      <c r="O911" s="19"/>
      <c r="R911" s="21"/>
      <c r="T911" s="19"/>
      <c r="U911" s="19"/>
      <c r="Y911" s="22"/>
      <c r="AA911" s="19"/>
      <c r="AF911" s="24"/>
      <c r="AK911" s="21"/>
      <c r="AP911" s="21"/>
      <c r="AS911" s="24"/>
      <c r="AT911" s="24"/>
      <c r="AV911" s="24"/>
    </row>
    <row r="912" ht="15.75" customHeight="1">
      <c r="F912" s="19"/>
      <c r="G912" s="20"/>
      <c r="M912" s="21"/>
      <c r="O912" s="19"/>
      <c r="R912" s="21"/>
      <c r="T912" s="19"/>
      <c r="U912" s="19"/>
      <c r="Y912" s="22"/>
      <c r="AA912" s="19"/>
      <c r="AF912" s="24"/>
      <c r="AK912" s="21"/>
      <c r="AP912" s="21"/>
      <c r="AS912" s="24"/>
      <c r="AT912" s="24"/>
      <c r="AV912" s="24"/>
    </row>
    <row r="913" ht="15.75" customHeight="1">
      <c r="F913" s="19"/>
      <c r="G913" s="20"/>
      <c r="M913" s="21"/>
      <c r="O913" s="19"/>
      <c r="R913" s="21"/>
      <c r="T913" s="19"/>
      <c r="U913" s="19"/>
      <c r="Y913" s="22"/>
      <c r="AA913" s="19"/>
      <c r="AF913" s="24"/>
      <c r="AK913" s="21"/>
      <c r="AP913" s="21"/>
      <c r="AS913" s="24"/>
      <c r="AT913" s="24"/>
      <c r="AV913" s="24"/>
    </row>
    <row r="914" ht="15.75" customHeight="1">
      <c r="F914" s="19"/>
      <c r="G914" s="20"/>
      <c r="M914" s="21"/>
      <c r="O914" s="19"/>
      <c r="R914" s="21"/>
      <c r="T914" s="19"/>
      <c r="U914" s="19"/>
      <c r="Y914" s="22"/>
      <c r="AA914" s="19"/>
      <c r="AF914" s="24"/>
      <c r="AK914" s="21"/>
      <c r="AP914" s="21"/>
      <c r="AS914" s="24"/>
      <c r="AT914" s="24"/>
      <c r="AV914" s="24"/>
    </row>
    <row r="915" ht="15.75" customHeight="1">
      <c r="F915" s="19"/>
      <c r="G915" s="20"/>
      <c r="M915" s="21"/>
      <c r="O915" s="19"/>
      <c r="R915" s="21"/>
      <c r="T915" s="19"/>
      <c r="U915" s="19"/>
      <c r="Y915" s="22"/>
      <c r="AA915" s="19"/>
      <c r="AF915" s="24"/>
      <c r="AK915" s="21"/>
      <c r="AP915" s="21"/>
      <c r="AS915" s="24"/>
      <c r="AT915" s="24"/>
      <c r="AV915" s="24"/>
    </row>
    <row r="916" ht="15.75" customHeight="1">
      <c r="F916" s="19"/>
      <c r="G916" s="20"/>
      <c r="M916" s="21"/>
      <c r="O916" s="19"/>
      <c r="R916" s="21"/>
      <c r="T916" s="19"/>
      <c r="U916" s="19"/>
      <c r="Y916" s="22"/>
      <c r="AA916" s="19"/>
      <c r="AF916" s="24"/>
      <c r="AK916" s="21"/>
      <c r="AP916" s="21"/>
      <c r="AS916" s="24"/>
      <c r="AT916" s="24"/>
      <c r="AV916" s="24"/>
    </row>
    <row r="917" ht="15.75" customHeight="1">
      <c r="F917" s="19"/>
      <c r="G917" s="20"/>
      <c r="M917" s="21"/>
      <c r="O917" s="19"/>
      <c r="R917" s="21"/>
      <c r="T917" s="19"/>
      <c r="U917" s="19"/>
      <c r="Y917" s="22"/>
      <c r="AA917" s="19"/>
      <c r="AF917" s="24"/>
      <c r="AK917" s="21"/>
      <c r="AP917" s="21"/>
      <c r="AS917" s="24"/>
      <c r="AT917" s="24"/>
      <c r="AV917" s="24"/>
    </row>
    <row r="918" ht="15.75" customHeight="1">
      <c r="F918" s="19"/>
      <c r="G918" s="20"/>
      <c r="M918" s="21"/>
      <c r="O918" s="19"/>
      <c r="R918" s="21"/>
      <c r="T918" s="19"/>
      <c r="U918" s="19"/>
      <c r="Y918" s="22"/>
      <c r="AA918" s="19"/>
      <c r="AF918" s="24"/>
      <c r="AK918" s="21"/>
      <c r="AP918" s="21"/>
      <c r="AS918" s="24"/>
      <c r="AT918" s="24"/>
      <c r="AV918" s="24"/>
    </row>
    <row r="919" ht="15.75" customHeight="1">
      <c r="F919" s="19"/>
      <c r="G919" s="20"/>
      <c r="M919" s="21"/>
      <c r="O919" s="19"/>
      <c r="R919" s="21"/>
      <c r="T919" s="19"/>
      <c r="U919" s="19"/>
      <c r="Y919" s="22"/>
      <c r="AA919" s="19"/>
      <c r="AF919" s="24"/>
      <c r="AK919" s="21"/>
      <c r="AP919" s="21"/>
      <c r="AS919" s="24"/>
      <c r="AT919" s="24"/>
      <c r="AV919" s="24"/>
    </row>
    <row r="920" ht="15.75" customHeight="1">
      <c r="F920" s="19"/>
      <c r="G920" s="20"/>
      <c r="M920" s="21"/>
      <c r="O920" s="19"/>
      <c r="R920" s="21"/>
      <c r="T920" s="19"/>
      <c r="U920" s="19"/>
      <c r="Y920" s="22"/>
      <c r="AA920" s="19"/>
      <c r="AF920" s="24"/>
      <c r="AK920" s="21"/>
      <c r="AP920" s="21"/>
      <c r="AS920" s="24"/>
      <c r="AT920" s="24"/>
      <c r="AV920" s="24"/>
    </row>
    <row r="921" ht="15.75" customHeight="1">
      <c r="F921" s="19"/>
      <c r="G921" s="20"/>
      <c r="M921" s="21"/>
      <c r="O921" s="19"/>
      <c r="R921" s="21"/>
      <c r="T921" s="19"/>
      <c r="U921" s="19"/>
      <c r="Y921" s="22"/>
      <c r="AA921" s="19"/>
      <c r="AF921" s="24"/>
      <c r="AK921" s="21"/>
      <c r="AP921" s="21"/>
      <c r="AS921" s="24"/>
      <c r="AT921" s="24"/>
      <c r="AV921" s="24"/>
    </row>
    <row r="922" ht="15.75" customHeight="1">
      <c r="F922" s="19"/>
      <c r="G922" s="20"/>
      <c r="M922" s="21"/>
      <c r="O922" s="19"/>
      <c r="R922" s="21"/>
      <c r="T922" s="19"/>
      <c r="U922" s="19"/>
      <c r="Y922" s="22"/>
      <c r="AA922" s="19"/>
      <c r="AF922" s="24"/>
      <c r="AK922" s="21"/>
      <c r="AP922" s="21"/>
      <c r="AS922" s="24"/>
      <c r="AT922" s="24"/>
      <c r="AV922" s="24"/>
    </row>
    <row r="923" ht="15.75" customHeight="1">
      <c r="F923" s="19"/>
      <c r="G923" s="20"/>
      <c r="M923" s="21"/>
      <c r="O923" s="19"/>
      <c r="R923" s="21"/>
      <c r="T923" s="19"/>
      <c r="U923" s="19"/>
      <c r="Y923" s="22"/>
      <c r="AA923" s="19"/>
      <c r="AF923" s="24"/>
      <c r="AK923" s="21"/>
      <c r="AP923" s="21"/>
      <c r="AS923" s="24"/>
      <c r="AT923" s="24"/>
      <c r="AV923" s="24"/>
    </row>
    <row r="924" ht="15.75" customHeight="1">
      <c r="F924" s="19"/>
      <c r="G924" s="20"/>
      <c r="M924" s="21"/>
      <c r="O924" s="19"/>
      <c r="R924" s="21"/>
      <c r="T924" s="19"/>
      <c r="U924" s="19"/>
      <c r="Y924" s="22"/>
      <c r="AA924" s="19"/>
      <c r="AF924" s="24"/>
      <c r="AK924" s="21"/>
      <c r="AP924" s="21"/>
      <c r="AS924" s="24"/>
      <c r="AT924" s="24"/>
      <c r="AV924" s="24"/>
    </row>
    <row r="925" ht="15.75" customHeight="1">
      <c r="F925" s="19"/>
      <c r="G925" s="20"/>
      <c r="M925" s="21"/>
      <c r="O925" s="19"/>
      <c r="R925" s="21"/>
      <c r="T925" s="19"/>
      <c r="U925" s="19"/>
      <c r="Y925" s="22"/>
      <c r="AA925" s="19"/>
      <c r="AF925" s="24"/>
      <c r="AK925" s="21"/>
      <c r="AP925" s="21"/>
      <c r="AS925" s="24"/>
      <c r="AT925" s="24"/>
      <c r="AV925" s="24"/>
    </row>
    <row r="926" ht="15.75" customHeight="1">
      <c r="F926" s="19"/>
      <c r="G926" s="20"/>
      <c r="M926" s="21"/>
      <c r="O926" s="19"/>
      <c r="R926" s="21"/>
      <c r="T926" s="19"/>
      <c r="U926" s="19"/>
      <c r="Y926" s="22"/>
      <c r="AA926" s="19"/>
      <c r="AF926" s="24"/>
      <c r="AK926" s="21"/>
      <c r="AP926" s="21"/>
      <c r="AS926" s="24"/>
      <c r="AT926" s="24"/>
      <c r="AV926" s="24"/>
    </row>
    <row r="927" ht="15.75" customHeight="1">
      <c r="F927" s="19"/>
      <c r="G927" s="20"/>
      <c r="M927" s="21"/>
      <c r="O927" s="19"/>
      <c r="R927" s="21"/>
      <c r="T927" s="19"/>
      <c r="U927" s="19"/>
      <c r="Y927" s="22"/>
      <c r="AA927" s="19"/>
      <c r="AF927" s="24"/>
      <c r="AK927" s="21"/>
      <c r="AP927" s="21"/>
      <c r="AS927" s="24"/>
      <c r="AT927" s="24"/>
      <c r="AV927" s="24"/>
    </row>
    <row r="928" ht="15.75" customHeight="1">
      <c r="F928" s="19"/>
      <c r="G928" s="20"/>
      <c r="M928" s="21"/>
      <c r="O928" s="19"/>
      <c r="R928" s="21"/>
      <c r="T928" s="19"/>
      <c r="U928" s="19"/>
      <c r="Y928" s="22"/>
      <c r="AA928" s="19"/>
      <c r="AF928" s="24"/>
      <c r="AK928" s="21"/>
      <c r="AP928" s="21"/>
      <c r="AS928" s="24"/>
      <c r="AT928" s="24"/>
      <c r="AV928" s="24"/>
    </row>
    <row r="929" ht="15.75" customHeight="1">
      <c r="F929" s="19"/>
      <c r="G929" s="20"/>
      <c r="M929" s="21"/>
      <c r="O929" s="19"/>
      <c r="R929" s="21"/>
      <c r="T929" s="19"/>
      <c r="U929" s="19"/>
      <c r="Y929" s="22"/>
      <c r="AA929" s="19"/>
      <c r="AF929" s="24"/>
      <c r="AK929" s="21"/>
      <c r="AP929" s="21"/>
      <c r="AS929" s="24"/>
      <c r="AT929" s="24"/>
      <c r="AV929" s="24"/>
    </row>
    <row r="930" ht="15.75" customHeight="1">
      <c r="F930" s="19"/>
      <c r="G930" s="20"/>
      <c r="M930" s="21"/>
      <c r="O930" s="19"/>
      <c r="R930" s="21"/>
      <c r="T930" s="19"/>
      <c r="U930" s="19"/>
      <c r="Y930" s="22"/>
      <c r="AA930" s="19"/>
      <c r="AF930" s="24"/>
      <c r="AK930" s="21"/>
      <c r="AP930" s="21"/>
      <c r="AS930" s="24"/>
      <c r="AT930" s="24"/>
      <c r="AV930" s="24"/>
    </row>
    <row r="931" ht="15.75" customHeight="1">
      <c r="F931" s="19"/>
      <c r="G931" s="20"/>
      <c r="M931" s="21"/>
      <c r="O931" s="19"/>
      <c r="R931" s="21"/>
      <c r="T931" s="19"/>
      <c r="U931" s="19"/>
      <c r="Y931" s="22"/>
      <c r="AA931" s="19"/>
      <c r="AF931" s="24"/>
      <c r="AK931" s="21"/>
      <c r="AP931" s="21"/>
      <c r="AS931" s="24"/>
      <c r="AT931" s="24"/>
      <c r="AV931" s="24"/>
    </row>
    <row r="932" ht="15.75" customHeight="1">
      <c r="F932" s="19"/>
      <c r="G932" s="20"/>
      <c r="M932" s="21"/>
      <c r="O932" s="19"/>
      <c r="R932" s="21"/>
      <c r="T932" s="19"/>
      <c r="U932" s="19"/>
      <c r="Y932" s="22"/>
      <c r="AA932" s="19"/>
      <c r="AF932" s="24"/>
      <c r="AK932" s="21"/>
      <c r="AP932" s="21"/>
      <c r="AS932" s="24"/>
      <c r="AT932" s="24"/>
      <c r="AV932" s="24"/>
    </row>
    <row r="933" ht="15.75" customHeight="1">
      <c r="F933" s="19"/>
      <c r="G933" s="20"/>
      <c r="M933" s="21"/>
      <c r="O933" s="19"/>
      <c r="R933" s="21"/>
      <c r="T933" s="19"/>
      <c r="U933" s="19"/>
      <c r="Y933" s="22"/>
      <c r="AA933" s="19"/>
      <c r="AF933" s="24"/>
      <c r="AK933" s="21"/>
      <c r="AP933" s="21"/>
      <c r="AS933" s="24"/>
      <c r="AT933" s="24"/>
      <c r="AV933" s="24"/>
    </row>
    <row r="934" ht="15.75" customHeight="1">
      <c r="F934" s="19"/>
      <c r="G934" s="20"/>
      <c r="M934" s="21"/>
      <c r="O934" s="19"/>
      <c r="R934" s="21"/>
      <c r="T934" s="19"/>
      <c r="U934" s="19"/>
      <c r="Y934" s="22"/>
      <c r="AA934" s="19"/>
      <c r="AF934" s="24"/>
      <c r="AK934" s="21"/>
      <c r="AP934" s="21"/>
      <c r="AS934" s="24"/>
      <c r="AT934" s="24"/>
      <c r="AV934" s="24"/>
    </row>
    <row r="935" ht="15.75" customHeight="1">
      <c r="F935" s="19"/>
      <c r="G935" s="20"/>
      <c r="M935" s="21"/>
      <c r="O935" s="19"/>
      <c r="R935" s="21"/>
      <c r="T935" s="19"/>
      <c r="U935" s="19"/>
      <c r="Y935" s="22"/>
      <c r="AA935" s="19"/>
      <c r="AF935" s="24"/>
      <c r="AK935" s="21"/>
      <c r="AP935" s="21"/>
      <c r="AS935" s="24"/>
      <c r="AT935" s="24"/>
      <c r="AV935" s="24"/>
    </row>
    <row r="936" ht="15.75" customHeight="1">
      <c r="F936" s="19"/>
      <c r="G936" s="20"/>
      <c r="M936" s="21"/>
      <c r="O936" s="19"/>
      <c r="R936" s="21"/>
      <c r="T936" s="19"/>
      <c r="U936" s="19"/>
      <c r="Y936" s="22"/>
      <c r="AA936" s="19"/>
      <c r="AF936" s="24"/>
      <c r="AK936" s="21"/>
      <c r="AP936" s="21"/>
      <c r="AS936" s="24"/>
      <c r="AT936" s="24"/>
      <c r="AV936" s="24"/>
    </row>
    <row r="937" ht="15.75" customHeight="1">
      <c r="F937" s="19"/>
      <c r="G937" s="20"/>
      <c r="M937" s="21"/>
      <c r="O937" s="19"/>
      <c r="R937" s="21"/>
      <c r="T937" s="19"/>
      <c r="U937" s="19"/>
      <c r="Y937" s="22"/>
      <c r="AA937" s="19"/>
      <c r="AF937" s="24"/>
      <c r="AK937" s="21"/>
      <c r="AP937" s="21"/>
      <c r="AS937" s="24"/>
      <c r="AT937" s="24"/>
      <c r="AV937" s="24"/>
    </row>
    <row r="938" ht="15.75" customHeight="1">
      <c r="F938" s="19"/>
      <c r="G938" s="20"/>
      <c r="M938" s="21"/>
      <c r="O938" s="19"/>
      <c r="R938" s="21"/>
      <c r="T938" s="19"/>
      <c r="U938" s="19"/>
      <c r="Y938" s="22"/>
      <c r="AA938" s="19"/>
      <c r="AF938" s="24"/>
      <c r="AK938" s="21"/>
      <c r="AP938" s="21"/>
      <c r="AS938" s="24"/>
      <c r="AT938" s="24"/>
      <c r="AV938" s="24"/>
    </row>
    <row r="939" ht="15.75" customHeight="1">
      <c r="F939" s="19"/>
      <c r="G939" s="20"/>
      <c r="M939" s="21"/>
      <c r="O939" s="19"/>
      <c r="R939" s="21"/>
      <c r="T939" s="19"/>
      <c r="U939" s="19"/>
      <c r="Y939" s="22"/>
      <c r="AA939" s="19"/>
      <c r="AF939" s="24"/>
      <c r="AK939" s="21"/>
      <c r="AP939" s="21"/>
      <c r="AS939" s="24"/>
      <c r="AT939" s="24"/>
      <c r="AV939" s="24"/>
    </row>
    <row r="940" ht="15.75" customHeight="1">
      <c r="F940" s="19"/>
      <c r="G940" s="20"/>
      <c r="M940" s="21"/>
      <c r="O940" s="19"/>
      <c r="R940" s="21"/>
      <c r="T940" s="19"/>
      <c r="U940" s="19"/>
      <c r="Y940" s="22"/>
      <c r="AA940" s="19"/>
      <c r="AF940" s="24"/>
      <c r="AK940" s="21"/>
      <c r="AP940" s="21"/>
      <c r="AS940" s="24"/>
      <c r="AT940" s="24"/>
      <c r="AV940" s="24"/>
    </row>
    <row r="941" ht="15.75" customHeight="1">
      <c r="F941" s="19"/>
      <c r="G941" s="20"/>
      <c r="M941" s="21"/>
      <c r="O941" s="19"/>
      <c r="R941" s="21"/>
      <c r="T941" s="19"/>
      <c r="U941" s="19"/>
      <c r="Y941" s="22"/>
      <c r="AA941" s="19"/>
      <c r="AF941" s="24"/>
      <c r="AK941" s="21"/>
      <c r="AP941" s="21"/>
      <c r="AS941" s="24"/>
      <c r="AT941" s="24"/>
      <c r="AV941" s="24"/>
    </row>
    <row r="942" ht="15.75" customHeight="1">
      <c r="F942" s="19"/>
      <c r="G942" s="20"/>
      <c r="M942" s="21"/>
      <c r="O942" s="19"/>
      <c r="R942" s="21"/>
      <c r="T942" s="19"/>
      <c r="U942" s="19"/>
      <c r="Y942" s="22"/>
      <c r="AA942" s="19"/>
      <c r="AF942" s="24"/>
      <c r="AK942" s="21"/>
      <c r="AP942" s="21"/>
      <c r="AS942" s="24"/>
      <c r="AT942" s="24"/>
      <c r="AV942" s="24"/>
    </row>
    <row r="943" ht="15.75" customHeight="1">
      <c r="F943" s="19"/>
      <c r="G943" s="20"/>
      <c r="M943" s="21"/>
      <c r="O943" s="19"/>
      <c r="R943" s="21"/>
      <c r="T943" s="19"/>
      <c r="U943" s="19"/>
      <c r="Y943" s="22"/>
      <c r="AA943" s="19"/>
      <c r="AF943" s="24"/>
      <c r="AK943" s="21"/>
      <c r="AP943" s="21"/>
      <c r="AS943" s="24"/>
      <c r="AT943" s="24"/>
      <c r="AV943" s="24"/>
    </row>
    <row r="944" ht="15.75" customHeight="1">
      <c r="F944" s="19"/>
      <c r="G944" s="20"/>
      <c r="M944" s="21"/>
      <c r="O944" s="19"/>
      <c r="R944" s="21"/>
      <c r="T944" s="19"/>
      <c r="U944" s="19"/>
      <c r="Y944" s="22"/>
      <c r="AA944" s="19"/>
      <c r="AF944" s="24"/>
      <c r="AK944" s="21"/>
      <c r="AP944" s="21"/>
      <c r="AS944" s="24"/>
      <c r="AT944" s="24"/>
      <c r="AV944" s="24"/>
    </row>
    <row r="945" ht="15.75" customHeight="1">
      <c r="F945" s="19"/>
      <c r="G945" s="20"/>
      <c r="M945" s="21"/>
      <c r="O945" s="19"/>
      <c r="R945" s="21"/>
      <c r="T945" s="19"/>
      <c r="U945" s="19"/>
      <c r="Y945" s="22"/>
      <c r="AA945" s="19"/>
      <c r="AF945" s="24"/>
      <c r="AK945" s="21"/>
      <c r="AP945" s="21"/>
      <c r="AS945" s="24"/>
      <c r="AT945" s="24"/>
      <c r="AV945" s="24"/>
    </row>
    <row r="946" ht="15.75" customHeight="1">
      <c r="F946" s="19"/>
      <c r="G946" s="20"/>
      <c r="M946" s="21"/>
      <c r="O946" s="19"/>
      <c r="R946" s="21"/>
      <c r="T946" s="19"/>
      <c r="U946" s="19"/>
      <c r="Y946" s="22"/>
      <c r="AA946" s="19"/>
      <c r="AF946" s="24"/>
      <c r="AK946" s="21"/>
      <c r="AP946" s="21"/>
      <c r="AS946" s="24"/>
      <c r="AT946" s="24"/>
      <c r="AV946" s="24"/>
    </row>
    <row r="947" ht="15.75" customHeight="1">
      <c r="F947" s="19"/>
      <c r="G947" s="20"/>
      <c r="M947" s="21"/>
      <c r="O947" s="19"/>
      <c r="R947" s="21"/>
      <c r="T947" s="19"/>
      <c r="U947" s="19"/>
      <c r="Y947" s="22"/>
      <c r="AA947" s="19"/>
      <c r="AF947" s="24"/>
      <c r="AK947" s="21"/>
      <c r="AP947" s="21"/>
      <c r="AS947" s="24"/>
      <c r="AT947" s="24"/>
      <c r="AV947" s="24"/>
    </row>
    <row r="948" ht="15.75" customHeight="1">
      <c r="F948" s="19"/>
      <c r="G948" s="20"/>
      <c r="M948" s="21"/>
      <c r="O948" s="19"/>
      <c r="R948" s="21"/>
      <c r="T948" s="19"/>
      <c r="U948" s="19"/>
      <c r="Y948" s="22"/>
      <c r="AA948" s="19"/>
      <c r="AF948" s="24"/>
      <c r="AK948" s="21"/>
      <c r="AP948" s="21"/>
      <c r="AS948" s="24"/>
      <c r="AT948" s="24"/>
      <c r="AV948" s="24"/>
    </row>
    <row r="949" ht="15.75" customHeight="1">
      <c r="F949" s="19"/>
      <c r="G949" s="20"/>
      <c r="M949" s="21"/>
      <c r="O949" s="19"/>
      <c r="R949" s="21"/>
      <c r="T949" s="19"/>
      <c r="U949" s="19"/>
      <c r="Y949" s="22"/>
      <c r="AA949" s="19"/>
      <c r="AF949" s="24"/>
      <c r="AK949" s="21"/>
      <c r="AP949" s="21"/>
      <c r="AS949" s="24"/>
      <c r="AT949" s="24"/>
      <c r="AV949" s="24"/>
    </row>
    <row r="950" ht="15.75" customHeight="1">
      <c r="F950" s="19"/>
      <c r="G950" s="20"/>
      <c r="M950" s="21"/>
      <c r="O950" s="19"/>
      <c r="R950" s="21"/>
      <c r="T950" s="19"/>
      <c r="U950" s="19"/>
      <c r="Y950" s="22"/>
      <c r="AA950" s="19"/>
      <c r="AF950" s="24"/>
      <c r="AK950" s="21"/>
      <c r="AP950" s="21"/>
      <c r="AS950" s="24"/>
      <c r="AT950" s="24"/>
      <c r="AV950" s="24"/>
    </row>
    <row r="951" ht="15.75" customHeight="1">
      <c r="F951" s="19"/>
      <c r="G951" s="20"/>
      <c r="M951" s="21"/>
      <c r="O951" s="19"/>
      <c r="R951" s="21"/>
      <c r="T951" s="19"/>
      <c r="U951" s="19"/>
      <c r="Y951" s="22"/>
      <c r="AA951" s="19"/>
      <c r="AF951" s="24"/>
      <c r="AK951" s="21"/>
      <c r="AP951" s="21"/>
      <c r="AS951" s="24"/>
      <c r="AT951" s="24"/>
      <c r="AV951" s="24"/>
    </row>
    <row r="952" ht="15.75" customHeight="1">
      <c r="F952" s="19"/>
      <c r="G952" s="20"/>
      <c r="M952" s="21"/>
      <c r="O952" s="19"/>
      <c r="R952" s="21"/>
      <c r="T952" s="19"/>
      <c r="U952" s="19"/>
      <c r="Y952" s="22"/>
      <c r="AA952" s="19"/>
      <c r="AF952" s="24"/>
      <c r="AK952" s="21"/>
      <c r="AP952" s="21"/>
      <c r="AS952" s="24"/>
      <c r="AT952" s="24"/>
      <c r="AV952" s="24"/>
    </row>
    <row r="953" ht="15.75" customHeight="1">
      <c r="F953" s="19"/>
      <c r="G953" s="20"/>
      <c r="M953" s="21"/>
      <c r="O953" s="19"/>
      <c r="R953" s="21"/>
      <c r="T953" s="19"/>
      <c r="U953" s="19"/>
      <c r="Y953" s="22"/>
      <c r="AA953" s="19"/>
      <c r="AF953" s="24"/>
      <c r="AK953" s="21"/>
      <c r="AP953" s="21"/>
      <c r="AS953" s="24"/>
      <c r="AT953" s="24"/>
      <c r="AV953" s="24"/>
    </row>
    <row r="954" ht="15.75" customHeight="1">
      <c r="F954" s="19"/>
      <c r="G954" s="20"/>
      <c r="M954" s="21"/>
      <c r="O954" s="19"/>
      <c r="R954" s="21"/>
      <c r="T954" s="19"/>
      <c r="U954" s="19"/>
      <c r="Y954" s="22"/>
      <c r="AA954" s="19"/>
      <c r="AF954" s="24"/>
      <c r="AK954" s="21"/>
      <c r="AP954" s="21"/>
      <c r="AS954" s="24"/>
      <c r="AT954" s="24"/>
      <c r="AV954" s="24"/>
    </row>
    <row r="955" ht="15.75" customHeight="1">
      <c r="F955" s="19"/>
      <c r="G955" s="20"/>
      <c r="M955" s="21"/>
      <c r="O955" s="19"/>
      <c r="R955" s="21"/>
      <c r="T955" s="19"/>
      <c r="U955" s="19"/>
      <c r="Y955" s="22"/>
      <c r="AA955" s="19"/>
      <c r="AF955" s="24"/>
      <c r="AK955" s="21"/>
      <c r="AP955" s="21"/>
      <c r="AS955" s="24"/>
      <c r="AT955" s="24"/>
      <c r="AV955" s="24"/>
    </row>
    <row r="956" ht="15.75" customHeight="1">
      <c r="F956" s="19"/>
      <c r="G956" s="20"/>
      <c r="M956" s="21"/>
      <c r="O956" s="19"/>
      <c r="R956" s="21"/>
      <c r="T956" s="19"/>
      <c r="U956" s="19"/>
      <c r="Y956" s="22"/>
      <c r="AA956" s="19"/>
      <c r="AF956" s="24"/>
      <c r="AK956" s="21"/>
      <c r="AP956" s="21"/>
      <c r="AS956" s="24"/>
      <c r="AT956" s="24"/>
      <c r="AV956" s="24"/>
    </row>
    <row r="957" ht="15.75" customHeight="1">
      <c r="F957" s="19"/>
      <c r="G957" s="20"/>
      <c r="M957" s="21"/>
      <c r="O957" s="19"/>
      <c r="R957" s="21"/>
      <c r="T957" s="19"/>
      <c r="U957" s="19"/>
      <c r="Y957" s="22"/>
      <c r="AA957" s="19"/>
      <c r="AF957" s="24"/>
      <c r="AK957" s="21"/>
      <c r="AP957" s="21"/>
      <c r="AS957" s="24"/>
      <c r="AT957" s="24"/>
      <c r="AV957" s="24"/>
    </row>
    <row r="958" ht="15.75" customHeight="1">
      <c r="F958" s="19"/>
      <c r="G958" s="20"/>
      <c r="M958" s="21"/>
      <c r="O958" s="19"/>
      <c r="R958" s="21"/>
      <c r="T958" s="19"/>
      <c r="U958" s="19"/>
      <c r="Y958" s="22"/>
      <c r="AA958" s="19"/>
      <c r="AF958" s="24"/>
      <c r="AK958" s="21"/>
      <c r="AP958" s="21"/>
      <c r="AS958" s="24"/>
      <c r="AT958" s="24"/>
      <c r="AV958" s="24"/>
    </row>
    <row r="959" ht="15.75" customHeight="1">
      <c r="F959" s="19"/>
      <c r="G959" s="20"/>
      <c r="M959" s="21"/>
      <c r="O959" s="19"/>
      <c r="R959" s="21"/>
      <c r="T959" s="19"/>
      <c r="U959" s="19"/>
      <c r="Y959" s="22"/>
      <c r="AA959" s="19"/>
      <c r="AF959" s="24"/>
      <c r="AK959" s="21"/>
      <c r="AP959" s="21"/>
      <c r="AS959" s="24"/>
      <c r="AT959" s="24"/>
      <c r="AV959" s="24"/>
    </row>
    <row r="960" ht="15.75" customHeight="1">
      <c r="F960" s="19"/>
      <c r="G960" s="20"/>
      <c r="M960" s="21"/>
      <c r="O960" s="19"/>
      <c r="R960" s="21"/>
      <c r="T960" s="19"/>
      <c r="U960" s="19"/>
      <c r="Y960" s="22"/>
      <c r="AA960" s="19"/>
      <c r="AF960" s="24"/>
      <c r="AK960" s="21"/>
      <c r="AP960" s="21"/>
      <c r="AS960" s="24"/>
      <c r="AT960" s="24"/>
      <c r="AV960" s="24"/>
    </row>
    <row r="961" ht="15.75" customHeight="1">
      <c r="F961" s="19"/>
      <c r="G961" s="20"/>
      <c r="M961" s="21"/>
      <c r="O961" s="19"/>
      <c r="R961" s="21"/>
      <c r="T961" s="19"/>
      <c r="U961" s="19"/>
      <c r="Y961" s="22"/>
      <c r="AA961" s="19"/>
      <c r="AF961" s="24"/>
      <c r="AK961" s="21"/>
      <c r="AP961" s="21"/>
      <c r="AS961" s="24"/>
      <c r="AT961" s="24"/>
      <c r="AV961" s="24"/>
    </row>
    <row r="962" ht="15.75" customHeight="1">
      <c r="F962" s="19"/>
      <c r="G962" s="20"/>
      <c r="M962" s="21"/>
      <c r="O962" s="19"/>
      <c r="R962" s="21"/>
      <c r="T962" s="19"/>
      <c r="U962" s="19"/>
      <c r="Y962" s="22"/>
      <c r="AA962" s="19"/>
      <c r="AF962" s="24"/>
      <c r="AK962" s="21"/>
      <c r="AP962" s="21"/>
      <c r="AS962" s="24"/>
      <c r="AT962" s="24"/>
      <c r="AV962" s="24"/>
    </row>
    <row r="963" ht="15.75" customHeight="1">
      <c r="F963" s="19"/>
      <c r="G963" s="20"/>
      <c r="M963" s="21"/>
      <c r="O963" s="19"/>
      <c r="R963" s="21"/>
      <c r="T963" s="19"/>
      <c r="U963" s="19"/>
      <c r="Y963" s="22"/>
      <c r="AA963" s="19"/>
      <c r="AF963" s="24"/>
      <c r="AK963" s="21"/>
      <c r="AP963" s="21"/>
      <c r="AS963" s="24"/>
      <c r="AT963" s="24"/>
      <c r="AV963" s="24"/>
    </row>
    <row r="964" ht="15.75" customHeight="1">
      <c r="F964" s="19"/>
      <c r="G964" s="20"/>
      <c r="M964" s="21"/>
      <c r="O964" s="19"/>
      <c r="R964" s="21"/>
      <c r="T964" s="19"/>
      <c r="U964" s="19"/>
      <c r="Y964" s="22"/>
      <c r="AA964" s="19"/>
      <c r="AF964" s="24"/>
      <c r="AK964" s="21"/>
      <c r="AP964" s="21"/>
      <c r="AS964" s="24"/>
      <c r="AT964" s="24"/>
      <c r="AV964" s="24"/>
    </row>
    <row r="965" ht="15.75" customHeight="1">
      <c r="F965" s="19"/>
      <c r="G965" s="20"/>
      <c r="M965" s="21"/>
      <c r="O965" s="19"/>
      <c r="R965" s="21"/>
      <c r="T965" s="19"/>
      <c r="U965" s="19"/>
      <c r="Y965" s="22"/>
      <c r="AA965" s="19"/>
      <c r="AF965" s="24"/>
      <c r="AK965" s="21"/>
      <c r="AP965" s="21"/>
      <c r="AS965" s="24"/>
      <c r="AT965" s="24"/>
      <c r="AV965" s="24"/>
    </row>
    <row r="966" ht="15.75" customHeight="1">
      <c r="F966" s="19"/>
      <c r="G966" s="20"/>
      <c r="M966" s="21"/>
      <c r="O966" s="19"/>
      <c r="R966" s="21"/>
      <c r="T966" s="19"/>
      <c r="U966" s="19"/>
      <c r="Y966" s="22"/>
      <c r="AA966" s="19"/>
      <c r="AF966" s="24"/>
      <c r="AK966" s="21"/>
      <c r="AP966" s="21"/>
      <c r="AS966" s="24"/>
      <c r="AT966" s="24"/>
      <c r="AV966" s="24"/>
    </row>
    <row r="967" ht="15.75" customHeight="1">
      <c r="F967" s="19"/>
      <c r="G967" s="20"/>
      <c r="M967" s="21"/>
      <c r="O967" s="19"/>
      <c r="R967" s="21"/>
      <c r="T967" s="19"/>
      <c r="U967" s="19"/>
      <c r="Y967" s="22"/>
      <c r="AA967" s="19"/>
      <c r="AF967" s="24"/>
      <c r="AK967" s="21"/>
      <c r="AP967" s="21"/>
      <c r="AS967" s="24"/>
      <c r="AT967" s="24"/>
      <c r="AV967" s="24"/>
    </row>
    <row r="968" ht="15.75" customHeight="1">
      <c r="F968" s="19"/>
      <c r="G968" s="20"/>
      <c r="M968" s="21"/>
      <c r="O968" s="19"/>
      <c r="R968" s="21"/>
      <c r="T968" s="19"/>
      <c r="U968" s="19"/>
      <c r="Y968" s="22"/>
      <c r="AA968" s="19"/>
      <c r="AF968" s="24"/>
      <c r="AK968" s="21"/>
      <c r="AP968" s="21"/>
      <c r="AS968" s="24"/>
      <c r="AT968" s="24"/>
      <c r="AV968" s="24"/>
    </row>
    <row r="969" ht="15.75" customHeight="1">
      <c r="F969" s="19"/>
      <c r="G969" s="20"/>
      <c r="M969" s="21"/>
      <c r="O969" s="19"/>
      <c r="R969" s="21"/>
      <c r="T969" s="19"/>
      <c r="U969" s="19"/>
      <c r="Y969" s="22"/>
      <c r="AA969" s="19"/>
      <c r="AF969" s="24"/>
      <c r="AK969" s="21"/>
      <c r="AP969" s="21"/>
      <c r="AS969" s="24"/>
      <c r="AT969" s="24"/>
      <c r="AV969" s="24"/>
    </row>
    <row r="970" ht="15.75" customHeight="1">
      <c r="F970" s="19"/>
      <c r="G970" s="20"/>
      <c r="M970" s="21"/>
      <c r="O970" s="19"/>
      <c r="R970" s="21"/>
      <c r="T970" s="19"/>
      <c r="U970" s="19"/>
      <c r="Y970" s="22"/>
      <c r="AA970" s="19"/>
      <c r="AF970" s="24"/>
      <c r="AK970" s="21"/>
      <c r="AP970" s="21"/>
      <c r="AS970" s="24"/>
      <c r="AT970" s="24"/>
      <c r="AV970" s="24"/>
    </row>
    <row r="971" ht="15.75" customHeight="1">
      <c r="F971" s="19"/>
      <c r="G971" s="20"/>
      <c r="M971" s="21"/>
      <c r="O971" s="19"/>
      <c r="R971" s="21"/>
      <c r="T971" s="19"/>
      <c r="U971" s="19"/>
      <c r="Y971" s="22"/>
      <c r="AA971" s="19"/>
      <c r="AF971" s="24"/>
      <c r="AK971" s="21"/>
      <c r="AP971" s="21"/>
      <c r="AS971" s="24"/>
      <c r="AT971" s="24"/>
      <c r="AV971" s="24"/>
    </row>
    <row r="972" ht="15.75" customHeight="1">
      <c r="F972" s="19"/>
      <c r="G972" s="20"/>
      <c r="M972" s="21"/>
      <c r="O972" s="19"/>
      <c r="R972" s="21"/>
      <c r="T972" s="19"/>
      <c r="U972" s="19"/>
      <c r="Y972" s="22"/>
      <c r="AA972" s="19"/>
      <c r="AF972" s="24"/>
      <c r="AK972" s="21"/>
      <c r="AP972" s="21"/>
      <c r="AS972" s="24"/>
      <c r="AT972" s="24"/>
      <c r="AV972" s="24"/>
    </row>
    <row r="973" ht="15.75" customHeight="1">
      <c r="F973" s="19"/>
      <c r="G973" s="20"/>
      <c r="M973" s="21"/>
      <c r="O973" s="19"/>
      <c r="R973" s="21"/>
      <c r="T973" s="19"/>
      <c r="U973" s="19"/>
      <c r="Y973" s="22"/>
      <c r="AA973" s="19"/>
      <c r="AF973" s="24"/>
      <c r="AK973" s="21"/>
      <c r="AP973" s="21"/>
      <c r="AS973" s="24"/>
      <c r="AT973" s="24"/>
      <c r="AV973" s="24"/>
    </row>
    <row r="974" ht="15.75" customHeight="1">
      <c r="F974" s="19"/>
      <c r="G974" s="20"/>
      <c r="M974" s="21"/>
      <c r="O974" s="19"/>
      <c r="R974" s="21"/>
      <c r="T974" s="19"/>
      <c r="U974" s="19"/>
      <c r="Y974" s="22"/>
      <c r="AA974" s="19"/>
      <c r="AF974" s="24"/>
      <c r="AK974" s="21"/>
      <c r="AP974" s="21"/>
      <c r="AS974" s="24"/>
      <c r="AT974" s="24"/>
      <c r="AV974" s="24"/>
    </row>
    <row r="975" ht="15.75" customHeight="1">
      <c r="F975" s="19"/>
      <c r="G975" s="20"/>
      <c r="M975" s="21"/>
      <c r="O975" s="19"/>
      <c r="R975" s="21"/>
      <c r="T975" s="19"/>
      <c r="U975" s="19"/>
      <c r="Y975" s="22"/>
      <c r="AA975" s="19"/>
      <c r="AF975" s="24"/>
      <c r="AK975" s="21"/>
      <c r="AP975" s="21"/>
      <c r="AS975" s="24"/>
      <c r="AT975" s="24"/>
      <c r="AV975" s="24"/>
    </row>
    <row r="976" ht="15.75" customHeight="1">
      <c r="F976" s="19"/>
      <c r="G976" s="20"/>
      <c r="M976" s="21"/>
      <c r="O976" s="19"/>
      <c r="R976" s="21"/>
      <c r="T976" s="19"/>
      <c r="U976" s="19"/>
      <c r="Y976" s="22"/>
      <c r="AA976" s="19"/>
      <c r="AF976" s="24"/>
      <c r="AK976" s="21"/>
      <c r="AP976" s="21"/>
      <c r="AS976" s="24"/>
      <c r="AT976" s="24"/>
      <c r="AV976" s="24"/>
    </row>
    <row r="977" ht="15.75" customHeight="1">
      <c r="F977" s="19"/>
      <c r="G977" s="20"/>
      <c r="M977" s="21"/>
      <c r="O977" s="19"/>
      <c r="R977" s="21"/>
      <c r="T977" s="19"/>
      <c r="U977" s="19"/>
      <c r="Y977" s="22"/>
      <c r="AA977" s="19"/>
      <c r="AF977" s="24"/>
      <c r="AK977" s="21"/>
      <c r="AP977" s="21"/>
      <c r="AS977" s="24"/>
      <c r="AT977" s="24"/>
      <c r="AV977" s="24"/>
    </row>
    <row r="978" ht="15.75" customHeight="1">
      <c r="F978" s="19"/>
      <c r="G978" s="20"/>
      <c r="M978" s="21"/>
      <c r="O978" s="19"/>
      <c r="R978" s="21"/>
      <c r="T978" s="19"/>
      <c r="U978" s="19"/>
      <c r="Y978" s="22"/>
      <c r="AA978" s="19"/>
      <c r="AF978" s="24"/>
      <c r="AK978" s="21"/>
      <c r="AP978" s="21"/>
      <c r="AS978" s="24"/>
      <c r="AT978" s="24"/>
      <c r="AV978" s="24"/>
    </row>
    <row r="979" ht="15.75" customHeight="1">
      <c r="F979" s="19"/>
      <c r="G979" s="20"/>
      <c r="M979" s="21"/>
      <c r="O979" s="19"/>
      <c r="R979" s="21"/>
      <c r="T979" s="19"/>
      <c r="U979" s="19"/>
      <c r="Y979" s="22"/>
      <c r="AA979" s="19"/>
      <c r="AF979" s="24"/>
      <c r="AK979" s="21"/>
      <c r="AP979" s="21"/>
      <c r="AS979" s="24"/>
      <c r="AT979" s="24"/>
      <c r="AV979" s="24"/>
    </row>
    <row r="980" ht="15.75" customHeight="1">
      <c r="F980" s="19"/>
      <c r="G980" s="20"/>
      <c r="M980" s="21"/>
      <c r="O980" s="19"/>
      <c r="R980" s="21"/>
      <c r="T980" s="19"/>
      <c r="U980" s="19"/>
      <c r="Y980" s="22"/>
      <c r="AA980" s="19"/>
      <c r="AF980" s="24"/>
      <c r="AK980" s="21"/>
      <c r="AP980" s="21"/>
      <c r="AS980" s="24"/>
      <c r="AT980" s="24"/>
      <c r="AV980" s="24"/>
    </row>
    <row r="981" ht="15.75" customHeight="1">
      <c r="F981" s="19"/>
      <c r="G981" s="20"/>
      <c r="M981" s="21"/>
      <c r="O981" s="19"/>
      <c r="R981" s="21"/>
      <c r="T981" s="19"/>
      <c r="U981" s="19"/>
      <c r="Y981" s="22"/>
      <c r="AA981" s="19"/>
      <c r="AF981" s="24"/>
      <c r="AK981" s="21"/>
      <c r="AP981" s="21"/>
      <c r="AS981" s="24"/>
      <c r="AT981" s="24"/>
      <c r="AV981" s="24"/>
    </row>
    <row r="982" ht="15.75" customHeight="1">
      <c r="F982" s="19"/>
      <c r="G982" s="20"/>
      <c r="M982" s="21"/>
      <c r="O982" s="19"/>
      <c r="R982" s="21"/>
      <c r="T982" s="19"/>
      <c r="U982" s="19"/>
      <c r="Y982" s="22"/>
      <c r="AA982" s="19"/>
      <c r="AF982" s="24"/>
      <c r="AK982" s="21"/>
      <c r="AP982" s="21"/>
      <c r="AS982" s="24"/>
      <c r="AT982" s="24"/>
      <c r="AV982" s="24"/>
    </row>
    <row r="983" ht="15.75" customHeight="1">
      <c r="F983" s="19"/>
      <c r="G983" s="20"/>
      <c r="M983" s="21"/>
      <c r="O983" s="19"/>
      <c r="R983" s="21"/>
      <c r="T983" s="19"/>
      <c r="U983" s="19"/>
      <c r="Y983" s="22"/>
      <c r="AA983" s="19"/>
      <c r="AF983" s="24"/>
      <c r="AK983" s="21"/>
      <c r="AP983" s="21"/>
      <c r="AS983" s="24"/>
      <c r="AT983" s="24"/>
      <c r="AV983" s="24"/>
    </row>
    <row r="984" ht="15.75" customHeight="1">
      <c r="F984" s="19"/>
      <c r="G984" s="20"/>
      <c r="M984" s="21"/>
      <c r="O984" s="19"/>
      <c r="R984" s="21"/>
      <c r="T984" s="19"/>
      <c r="U984" s="19"/>
      <c r="Y984" s="22"/>
      <c r="AA984" s="19"/>
      <c r="AF984" s="24"/>
      <c r="AK984" s="21"/>
      <c r="AP984" s="21"/>
      <c r="AS984" s="24"/>
      <c r="AT984" s="24"/>
      <c r="AV984" s="24"/>
    </row>
    <row r="985" ht="15.75" customHeight="1">
      <c r="F985" s="19"/>
      <c r="G985" s="20"/>
      <c r="M985" s="21"/>
      <c r="O985" s="19"/>
      <c r="R985" s="21"/>
      <c r="T985" s="19"/>
      <c r="U985" s="19"/>
      <c r="Y985" s="22"/>
      <c r="AA985" s="19"/>
      <c r="AF985" s="24"/>
      <c r="AK985" s="21"/>
      <c r="AP985" s="21"/>
      <c r="AS985" s="24"/>
      <c r="AT985" s="24"/>
      <c r="AV985" s="24"/>
    </row>
    <row r="986" ht="15.75" customHeight="1">
      <c r="F986" s="19"/>
      <c r="G986" s="20"/>
      <c r="M986" s="21"/>
      <c r="O986" s="19"/>
      <c r="R986" s="21"/>
      <c r="T986" s="19"/>
      <c r="U986" s="19"/>
      <c r="Y986" s="22"/>
      <c r="AA986" s="19"/>
      <c r="AF986" s="24"/>
      <c r="AK986" s="21"/>
      <c r="AP986" s="21"/>
      <c r="AS986" s="24"/>
      <c r="AT986" s="24"/>
      <c r="AV986" s="24"/>
    </row>
    <row r="987" ht="15.75" customHeight="1">
      <c r="F987" s="19"/>
      <c r="G987" s="20"/>
      <c r="M987" s="21"/>
      <c r="O987" s="19"/>
      <c r="R987" s="21"/>
      <c r="T987" s="19"/>
      <c r="U987" s="19"/>
      <c r="Y987" s="22"/>
      <c r="AA987" s="19"/>
      <c r="AF987" s="24"/>
      <c r="AK987" s="21"/>
      <c r="AP987" s="21"/>
      <c r="AS987" s="24"/>
      <c r="AT987" s="24"/>
      <c r="AV987" s="24"/>
    </row>
    <row r="988" ht="15.75" customHeight="1">
      <c r="F988" s="19"/>
      <c r="G988" s="20"/>
      <c r="M988" s="21"/>
      <c r="O988" s="19"/>
      <c r="R988" s="21"/>
      <c r="T988" s="19"/>
      <c r="U988" s="19"/>
      <c r="Y988" s="22"/>
      <c r="AA988" s="19"/>
      <c r="AF988" s="24"/>
      <c r="AK988" s="21"/>
      <c r="AP988" s="21"/>
      <c r="AS988" s="24"/>
      <c r="AT988" s="24"/>
      <c r="AV988" s="24"/>
    </row>
    <row r="989" ht="15.75" customHeight="1">
      <c r="F989" s="19"/>
      <c r="G989" s="20"/>
      <c r="M989" s="21"/>
      <c r="O989" s="19"/>
      <c r="R989" s="21"/>
      <c r="T989" s="19"/>
      <c r="U989" s="19"/>
      <c r="Y989" s="22"/>
      <c r="AA989" s="19"/>
      <c r="AF989" s="24"/>
      <c r="AK989" s="21"/>
      <c r="AP989" s="21"/>
      <c r="AS989" s="24"/>
      <c r="AT989" s="24"/>
      <c r="AV989" s="24"/>
    </row>
    <row r="990" ht="15.75" customHeight="1">
      <c r="F990" s="19"/>
      <c r="G990" s="20"/>
      <c r="M990" s="21"/>
      <c r="O990" s="19"/>
      <c r="R990" s="21"/>
      <c r="T990" s="19"/>
      <c r="U990" s="19"/>
      <c r="Y990" s="22"/>
      <c r="AA990" s="19"/>
      <c r="AF990" s="24"/>
      <c r="AK990" s="21"/>
      <c r="AP990" s="21"/>
      <c r="AS990" s="24"/>
      <c r="AT990" s="24"/>
      <c r="AV990" s="24"/>
    </row>
    <row r="991" ht="15.75" customHeight="1">
      <c r="F991" s="19"/>
      <c r="G991" s="20"/>
      <c r="M991" s="21"/>
      <c r="O991" s="19"/>
      <c r="R991" s="21"/>
      <c r="T991" s="19"/>
      <c r="U991" s="19"/>
      <c r="Y991" s="22"/>
      <c r="AA991" s="19"/>
      <c r="AF991" s="24"/>
      <c r="AK991" s="21"/>
      <c r="AP991" s="21"/>
      <c r="AS991" s="24"/>
      <c r="AT991" s="24"/>
      <c r="AV991" s="24"/>
    </row>
    <row r="992" ht="15.75" customHeight="1">
      <c r="F992" s="19"/>
      <c r="G992" s="20"/>
      <c r="M992" s="21"/>
      <c r="O992" s="19"/>
      <c r="R992" s="21"/>
      <c r="T992" s="19"/>
      <c r="U992" s="19"/>
      <c r="Y992" s="22"/>
      <c r="AA992" s="19"/>
      <c r="AF992" s="24"/>
      <c r="AK992" s="21"/>
      <c r="AP992" s="21"/>
      <c r="AS992" s="24"/>
      <c r="AT992" s="24"/>
      <c r="AV992" s="24"/>
    </row>
    <row r="993" ht="15.75" customHeight="1">
      <c r="F993" s="19"/>
      <c r="G993" s="20"/>
      <c r="M993" s="21"/>
      <c r="O993" s="19"/>
      <c r="R993" s="21"/>
      <c r="T993" s="19"/>
      <c r="U993" s="19"/>
      <c r="Y993" s="22"/>
      <c r="AA993" s="19"/>
      <c r="AF993" s="24"/>
      <c r="AK993" s="21"/>
      <c r="AP993" s="21"/>
      <c r="AS993" s="24"/>
      <c r="AT993" s="24"/>
      <c r="AV993" s="24"/>
    </row>
    <row r="994" ht="15.75" customHeight="1">
      <c r="F994" s="19"/>
      <c r="G994" s="20"/>
      <c r="M994" s="21"/>
      <c r="O994" s="19"/>
      <c r="R994" s="21"/>
      <c r="T994" s="19"/>
      <c r="U994" s="19"/>
      <c r="Y994" s="22"/>
      <c r="AA994" s="19"/>
      <c r="AF994" s="24"/>
      <c r="AK994" s="21"/>
      <c r="AP994" s="21"/>
      <c r="AS994" s="24"/>
      <c r="AT994" s="24"/>
      <c r="AV994" s="24"/>
    </row>
    <row r="995" ht="15.75" customHeight="1">
      <c r="F995" s="19"/>
      <c r="G995" s="20"/>
      <c r="M995" s="21"/>
      <c r="O995" s="19"/>
      <c r="R995" s="21"/>
      <c r="T995" s="19"/>
      <c r="U995" s="19"/>
      <c r="Y995" s="22"/>
      <c r="AA995" s="19"/>
      <c r="AF995" s="24"/>
      <c r="AK995" s="21"/>
      <c r="AP995" s="21"/>
      <c r="AS995" s="24"/>
      <c r="AT995" s="24"/>
      <c r="AV995" s="24"/>
    </row>
    <row r="996" ht="15.75" customHeight="1">
      <c r="F996" s="19"/>
      <c r="G996" s="20"/>
      <c r="M996" s="21"/>
      <c r="O996" s="19"/>
      <c r="R996" s="21"/>
      <c r="T996" s="19"/>
      <c r="U996" s="19"/>
      <c r="Y996" s="22"/>
      <c r="AA996" s="19"/>
      <c r="AF996" s="24"/>
      <c r="AK996" s="21"/>
      <c r="AP996" s="21"/>
      <c r="AS996" s="24"/>
      <c r="AT996" s="24"/>
      <c r="AV996" s="24"/>
    </row>
    <row r="997" ht="15.75" customHeight="1">
      <c r="F997" s="19"/>
      <c r="G997" s="20"/>
      <c r="M997" s="21"/>
      <c r="O997" s="19"/>
      <c r="R997" s="21"/>
      <c r="T997" s="19"/>
      <c r="U997" s="19"/>
      <c r="Y997" s="22"/>
      <c r="AA997" s="19"/>
      <c r="AF997" s="24"/>
      <c r="AK997" s="21"/>
      <c r="AP997" s="21"/>
      <c r="AS997" s="24"/>
      <c r="AT997" s="24"/>
      <c r="AV997" s="24"/>
    </row>
    <row r="998" ht="15.75" customHeight="1">
      <c r="F998" s="19"/>
      <c r="G998" s="20"/>
      <c r="M998" s="21"/>
      <c r="O998" s="19"/>
      <c r="R998" s="21"/>
      <c r="T998" s="19"/>
      <c r="U998" s="19"/>
      <c r="Y998" s="22"/>
      <c r="AA998" s="19"/>
      <c r="AF998" s="24"/>
      <c r="AK998" s="21"/>
      <c r="AP998" s="21"/>
      <c r="AS998" s="24"/>
      <c r="AT998" s="24"/>
      <c r="AV998" s="24"/>
    </row>
    <row r="999" ht="15.75" customHeight="1">
      <c r="F999" s="19"/>
      <c r="G999" s="20"/>
      <c r="M999" s="21"/>
      <c r="O999" s="19"/>
      <c r="R999" s="21"/>
      <c r="T999" s="19"/>
      <c r="U999" s="19"/>
      <c r="Y999" s="22"/>
      <c r="AA999" s="19"/>
      <c r="AF999" s="24"/>
      <c r="AK999" s="21"/>
      <c r="AP999" s="21"/>
      <c r="AS999" s="24"/>
      <c r="AT999" s="24"/>
      <c r="AV999" s="24"/>
    </row>
    <row r="1000" ht="15.75" customHeight="1">
      <c r="F1000" s="19"/>
      <c r="G1000" s="20"/>
      <c r="M1000" s="21"/>
      <c r="O1000" s="19"/>
      <c r="R1000" s="21"/>
      <c r="T1000" s="19"/>
      <c r="U1000" s="19"/>
      <c r="Y1000" s="22"/>
      <c r="AA1000" s="19"/>
      <c r="AF1000" s="24"/>
      <c r="AK1000" s="21"/>
      <c r="AP1000" s="21"/>
      <c r="AS1000" s="24"/>
      <c r="AT1000" s="24"/>
      <c r="AV1000" s="24"/>
    </row>
    <row r="1001" ht="15.75" customHeight="1">
      <c r="F1001" s="19"/>
      <c r="G1001" s="20"/>
      <c r="M1001" s="21"/>
      <c r="O1001" s="19"/>
      <c r="R1001" s="21"/>
      <c r="T1001" s="19"/>
      <c r="U1001" s="19"/>
      <c r="Y1001" s="22"/>
      <c r="AA1001" s="19"/>
      <c r="AF1001" s="24"/>
      <c r="AK1001" s="21"/>
      <c r="AP1001" s="21"/>
      <c r="AS1001" s="24"/>
      <c r="AT1001" s="24"/>
      <c r="AV1001" s="24"/>
    </row>
    <row r="1002" ht="15.75" customHeight="1">
      <c r="F1002" s="19"/>
      <c r="G1002" s="20"/>
      <c r="M1002" s="21"/>
      <c r="O1002" s="19"/>
      <c r="R1002" s="21"/>
      <c r="T1002" s="19"/>
      <c r="U1002" s="19"/>
      <c r="Y1002" s="22"/>
      <c r="AA1002" s="19"/>
      <c r="AF1002" s="24"/>
      <c r="AK1002" s="21"/>
      <c r="AP1002" s="21"/>
      <c r="AS1002" s="24"/>
      <c r="AT1002" s="24"/>
      <c r="AV1002" s="24"/>
    </row>
    <row r="1003" ht="15.75" customHeight="1">
      <c r="F1003" s="19"/>
      <c r="G1003" s="20"/>
      <c r="M1003" s="21"/>
      <c r="O1003" s="19"/>
      <c r="R1003" s="21"/>
      <c r="T1003" s="19"/>
      <c r="U1003" s="19"/>
      <c r="Y1003" s="22"/>
      <c r="AA1003" s="19"/>
      <c r="AF1003" s="24"/>
      <c r="AK1003" s="21"/>
      <c r="AP1003" s="21"/>
      <c r="AS1003" s="24"/>
      <c r="AT1003" s="24"/>
      <c r="AV1003" s="24"/>
    </row>
    <row r="1004" ht="15.75" customHeight="1">
      <c r="F1004" s="19"/>
      <c r="G1004" s="20"/>
      <c r="M1004" s="21"/>
      <c r="O1004" s="19"/>
      <c r="R1004" s="21"/>
      <c r="T1004" s="19"/>
      <c r="U1004" s="19"/>
      <c r="Y1004" s="22"/>
      <c r="AA1004" s="19"/>
      <c r="AF1004" s="24"/>
      <c r="AK1004" s="21"/>
      <c r="AP1004" s="21"/>
      <c r="AS1004" s="24"/>
      <c r="AT1004" s="24"/>
      <c r="AV1004" s="24"/>
    </row>
    <row r="1005" ht="15.75" customHeight="1">
      <c r="F1005" s="19"/>
      <c r="G1005" s="20"/>
      <c r="M1005" s="21"/>
      <c r="O1005" s="19"/>
      <c r="R1005" s="21"/>
      <c r="T1005" s="19"/>
      <c r="U1005" s="19"/>
      <c r="Y1005" s="22"/>
      <c r="AA1005" s="19"/>
      <c r="AF1005" s="24"/>
      <c r="AK1005" s="21"/>
      <c r="AP1005" s="21"/>
      <c r="AS1005" s="24"/>
      <c r="AT1005" s="24"/>
      <c r="AV1005" s="24"/>
    </row>
    <row r="1006" ht="15.75" customHeight="1">
      <c r="F1006" s="19"/>
      <c r="G1006" s="20"/>
      <c r="M1006" s="21"/>
      <c r="O1006" s="19"/>
      <c r="R1006" s="21"/>
      <c r="T1006" s="19"/>
      <c r="U1006" s="19"/>
      <c r="Y1006" s="22"/>
      <c r="AA1006" s="19"/>
      <c r="AF1006" s="24"/>
      <c r="AK1006" s="21"/>
      <c r="AP1006" s="21"/>
      <c r="AS1006" s="24"/>
      <c r="AT1006" s="24"/>
      <c r="AV1006" s="24"/>
    </row>
    <row r="1007" ht="15.75" customHeight="1">
      <c r="F1007" s="19"/>
      <c r="G1007" s="20"/>
      <c r="M1007" s="21"/>
      <c r="O1007" s="19"/>
      <c r="R1007" s="21"/>
      <c r="T1007" s="19"/>
      <c r="U1007" s="19"/>
      <c r="Y1007" s="22"/>
      <c r="AA1007" s="19"/>
      <c r="AF1007" s="24"/>
      <c r="AK1007" s="21"/>
      <c r="AP1007" s="21"/>
      <c r="AS1007" s="24"/>
      <c r="AT1007" s="24"/>
      <c r="AV1007" s="24"/>
    </row>
    <row r="1008" ht="15.75" customHeight="1">
      <c r="F1008" s="19"/>
      <c r="G1008" s="20"/>
      <c r="M1008" s="21"/>
      <c r="O1008" s="19"/>
      <c r="R1008" s="21"/>
      <c r="T1008" s="19"/>
      <c r="U1008" s="19"/>
      <c r="Y1008" s="22"/>
      <c r="AA1008" s="19"/>
      <c r="AF1008" s="24"/>
      <c r="AK1008" s="21"/>
      <c r="AP1008" s="21"/>
      <c r="AS1008" s="24"/>
      <c r="AT1008" s="24"/>
      <c r="AV1008" s="24"/>
    </row>
    <row r="1009" ht="15.75" customHeight="1">
      <c r="F1009" s="19"/>
      <c r="G1009" s="20"/>
      <c r="M1009" s="21"/>
      <c r="O1009" s="19"/>
      <c r="R1009" s="21"/>
      <c r="T1009" s="19"/>
      <c r="U1009" s="19"/>
      <c r="Y1009" s="22"/>
      <c r="AA1009" s="19"/>
      <c r="AF1009" s="24"/>
      <c r="AK1009" s="21"/>
      <c r="AP1009" s="21"/>
      <c r="AS1009" s="24"/>
      <c r="AT1009" s="24"/>
      <c r="AV1009" s="24"/>
    </row>
    <row r="1010" ht="15.75" customHeight="1">
      <c r="F1010" s="19"/>
      <c r="G1010" s="20"/>
      <c r="M1010" s="21"/>
      <c r="O1010" s="19"/>
      <c r="R1010" s="21"/>
      <c r="T1010" s="19"/>
      <c r="U1010" s="19"/>
      <c r="Y1010" s="22"/>
      <c r="AA1010" s="19"/>
      <c r="AF1010" s="24"/>
      <c r="AK1010" s="21"/>
      <c r="AP1010" s="21"/>
      <c r="AS1010" s="24"/>
      <c r="AT1010" s="24"/>
      <c r="AV1010" s="24"/>
    </row>
    <row r="1011" ht="15.75" customHeight="1">
      <c r="F1011" s="19"/>
      <c r="G1011" s="20"/>
      <c r="M1011" s="21"/>
      <c r="O1011" s="19"/>
      <c r="R1011" s="21"/>
      <c r="T1011" s="19"/>
      <c r="U1011" s="19"/>
      <c r="Y1011" s="22"/>
      <c r="AA1011" s="19"/>
      <c r="AF1011" s="24"/>
      <c r="AK1011" s="21"/>
      <c r="AP1011" s="21"/>
      <c r="AS1011" s="24"/>
      <c r="AT1011" s="24"/>
      <c r="AV1011" s="24"/>
    </row>
    <row r="1012" ht="15.75" customHeight="1">
      <c r="F1012" s="19"/>
      <c r="G1012" s="20"/>
      <c r="M1012" s="21"/>
      <c r="O1012" s="19"/>
      <c r="R1012" s="21"/>
      <c r="T1012" s="19"/>
      <c r="U1012" s="19"/>
      <c r="Y1012" s="22"/>
      <c r="AA1012" s="19"/>
      <c r="AF1012" s="24"/>
      <c r="AK1012" s="21"/>
      <c r="AP1012" s="21"/>
      <c r="AS1012" s="24"/>
      <c r="AT1012" s="24"/>
      <c r="AV1012" s="24"/>
    </row>
    <row r="1013" ht="15.75" customHeight="1">
      <c r="F1013" s="19"/>
      <c r="G1013" s="20"/>
      <c r="M1013" s="21"/>
      <c r="O1013" s="19"/>
      <c r="R1013" s="21"/>
      <c r="T1013" s="19"/>
      <c r="U1013" s="19"/>
      <c r="Y1013" s="22"/>
      <c r="AA1013" s="19"/>
      <c r="AF1013" s="24"/>
      <c r="AK1013" s="21"/>
      <c r="AP1013" s="21"/>
      <c r="AS1013" s="24"/>
      <c r="AT1013" s="24"/>
      <c r="AV1013" s="24"/>
    </row>
    <row r="1014" ht="15.75" customHeight="1">
      <c r="F1014" s="19"/>
      <c r="G1014" s="20"/>
      <c r="M1014" s="21"/>
      <c r="O1014" s="19"/>
      <c r="R1014" s="21"/>
      <c r="T1014" s="19"/>
      <c r="U1014" s="19"/>
      <c r="Y1014" s="22"/>
      <c r="AA1014" s="19"/>
      <c r="AF1014" s="24"/>
      <c r="AK1014" s="21"/>
      <c r="AP1014" s="21"/>
      <c r="AS1014" s="24"/>
      <c r="AT1014" s="24"/>
      <c r="AV1014" s="24"/>
    </row>
    <row r="1015" ht="15.75" customHeight="1">
      <c r="F1015" s="19"/>
      <c r="G1015" s="20"/>
      <c r="M1015" s="21"/>
      <c r="O1015" s="19"/>
      <c r="R1015" s="21"/>
      <c r="T1015" s="19"/>
      <c r="U1015" s="19"/>
      <c r="Y1015" s="22"/>
      <c r="AA1015" s="19"/>
      <c r="AF1015" s="24"/>
      <c r="AK1015" s="21"/>
      <c r="AP1015" s="21"/>
      <c r="AS1015" s="24"/>
      <c r="AT1015" s="24"/>
      <c r="AV1015" s="24"/>
    </row>
    <row r="1016" ht="15.75" customHeight="1">
      <c r="F1016" s="19"/>
      <c r="G1016" s="20"/>
      <c r="M1016" s="21"/>
      <c r="O1016" s="19"/>
      <c r="R1016" s="21"/>
      <c r="T1016" s="19"/>
      <c r="U1016" s="19"/>
      <c r="Y1016" s="22"/>
      <c r="AA1016" s="19"/>
      <c r="AF1016" s="24"/>
      <c r="AK1016" s="21"/>
      <c r="AP1016" s="21"/>
      <c r="AS1016" s="24"/>
      <c r="AT1016" s="24"/>
      <c r="AV1016" s="24"/>
    </row>
    <row r="1017" ht="15.75" customHeight="1">
      <c r="F1017" s="19"/>
      <c r="G1017" s="20"/>
      <c r="M1017" s="21"/>
      <c r="O1017" s="19"/>
      <c r="R1017" s="21"/>
      <c r="T1017" s="19"/>
      <c r="U1017" s="19"/>
      <c r="Y1017" s="22"/>
      <c r="AA1017" s="19"/>
      <c r="AF1017" s="24"/>
      <c r="AK1017" s="21"/>
      <c r="AP1017" s="21"/>
      <c r="AS1017" s="24"/>
      <c r="AT1017" s="24"/>
      <c r="AV1017" s="24"/>
    </row>
    <row r="1018" ht="15.75" customHeight="1">
      <c r="F1018" s="19"/>
      <c r="G1018" s="20"/>
      <c r="M1018" s="21"/>
      <c r="O1018" s="19"/>
      <c r="R1018" s="21"/>
      <c r="T1018" s="19"/>
      <c r="U1018" s="19"/>
      <c r="Y1018" s="22"/>
      <c r="AA1018" s="19"/>
      <c r="AF1018" s="24"/>
      <c r="AK1018" s="21"/>
      <c r="AP1018" s="21"/>
      <c r="AS1018" s="24"/>
      <c r="AT1018" s="24"/>
      <c r="AV1018" s="24"/>
    </row>
    <row r="1019" ht="15.75" customHeight="1">
      <c r="F1019" s="19"/>
      <c r="G1019" s="20"/>
      <c r="M1019" s="21"/>
      <c r="O1019" s="19"/>
      <c r="R1019" s="21"/>
      <c r="T1019" s="19"/>
      <c r="U1019" s="19"/>
      <c r="Y1019" s="22"/>
      <c r="AA1019" s="19"/>
      <c r="AF1019" s="24"/>
      <c r="AK1019" s="21"/>
      <c r="AP1019" s="21"/>
      <c r="AS1019" s="24"/>
      <c r="AT1019" s="24"/>
      <c r="AV1019" s="24"/>
    </row>
    <row r="1020" ht="15.75" customHeight="1">
      <c r="F1020" s="19"/>
      <c r="G1020" s="20"/>
      <c r="M1020" s="21"/>
      <c r="O1020" s="19"/>
      <c r="R1020" s="21"/>
      <c r="T1020" s="19"/>
      <c r="U1020" s="19"/>
      <c r="Y1020" s="22"/>
      <c r="AA1020" s="19"/>
      <c r="AF1020" s="24"/>
      <c r="AK1020" s="21"/>
      <c r="AP1020" s="21"/>
      <c r="AS1020" s="24"/>
      <c r="AT1020" s="24"/>
      <c r="AV1020" s="24"/>
    </row>
    <row r="1021" ht="15.75" customHeight="1">
      <c r="F1021" s="19"/>
      <c r="G1021" s="20"/>
      <c r="M1021" s="21"/>
      <c r="O1021" s="19"/>
      <c r="R1021" s="21"/>
      <c r="T1021" s="19"/>
      <c r="U1021" s="19"/>
      <c r="Y1021" s="22"/>
      <c r="AA1021" s="19"/>
      <c r="AF1021" s="24"/>
      <c r="AK1021" s="21"/>
      <c r="AP1021" s="21"/>
      <c r="AS1021" s="24"/>
      <c r="AT1021" s="24"/>
      <c r="AV1021" s="24"/>
    </row>
    <row r="1022" ht="15.75" customHeight="1">
      <c r="F1022" s="19"/>
      <c r="G1022" s="20"/>
      <c r="M1022" s="21"/>
      <c r="O1022" s="19"/>
      <c r="R1022" s="21"/>
      <c r="T1022" s="19"/>
      <c r="U1022" s="19"/>
      <c r="Y1022" s="22"/>
      <c r="AA1022" s="19"/>
      <c r="AF1022" s="24"/>
      <c r="AK1022" s="21"/>
      <c r="AP1022" s="21"/>
      <c r="AS1022" s="24"/>
      <c r="AT1022" s="24"/>
      <c r="AV1022" s="24"/>
    </row>
    <row r="1023" ht="15.75" customHeight="1">
      <c r="F1023" s="19"/>
      <c r="G1023" s="20"/>
      <c r="M1023" s="21"/>
      <c r="O1023" s="19"/>
      <c r="R1023" s="21"/>
      <c r="T1023" s="19"/>
      <c r="U1023" s="19"/>
      <c r="Y1023" s="22"/>
      <c r="AA1023" s="19"/>
      <c r="AF1023" s="24"/>
      <c r="AK1023" s="21"/>
      <c r="AP1023" s="21"/>
      <c r="AS1023" s="24"/>
      <c r="AT1023" s="24"/>
      <c r="AV1023" s="24"/>
    </row>
    <row r="1024" ht="15.75" customHeight="1">
      <c r="F1024" s="19"/>
      <c r="G1024" s="20"/>
      <c r="M1024" s="21"/>
      <c r="O1024" s="19"/>
      <c r="R1024" s="21"/>
      <c r="T1024" s="19"/>
      <c r="U1024" s="19"/>
      <c r="Y1024" s="22"/>
      <c r="AA1024" s="19"/>
      <c r="AF1024" s="24"/>
      <c r="AK1024" s="21"/>
      <c r="AP1024" s="21"/>
      <c r="AS1024" s="24"/>
      <c r="AT1024" s="24"/>
      <c r="AV1024" s="24"/>
    </row>
    <row r="1025" ht="15.75" customHeight="1">
      <c r="F1025" s="19"/>
      <c r="G1025" s="20"/>
      <c r="M1025" s="21"/>
      <c r="O1025" s="19"/>
      <c r="R1025" s="21"/>
      <c r="T1025" s="19"/>
      <c r="U1025" s="19"/>
      <c r="Y1025" s="22"/>
      <c r="AA1025" s="19"/>
      <c r="AF1025" s="24"/>
      <c r="AK1025" s="21"/>
      <c r="AP1025" s="21"/>
      <c r="AS1025" s="24"/>
      <c r="AT1025" s="24"/>
      <c r="AV1025" s="24"/>
    </row>
    <row r="1026" ht="15.75" customHeight="1">
      <c r="F1026" s="19"/>
      <c r="G1026" s="20"/>
      <c r="M1026" s="21"/>
      <c r="O1026" s="19"/>
      <c r="R1026" s="21"/>
      <c r="T1026" s="19"/>
      <c r="U1026" s="19"/>
      <c r="Y1026" s="22"/>
      <c r="AA1026" s="19"/>
      <c r="AF1026" s="24"/>
      <c r="AK1026" s="21"/>
      <c r="AP1026" s="21"/>
      <c r="AS1026" s="24"/>
      <c r="AT1026" s="24"/>
      <c r="AV1026" s="24"/>
    </row>
    <row r="1027" ht="15.75" customHeight="1">
      <c r="F1027" s="19"/>
      <c r="G1027" s="20"/>
      <c r="M1027" s="21"/>
      <c r="O1027" s="19"/>
      <c r="R1027" s="21"/>
      <c r="T1027" s="19"/>
      <c r="U1027" s="19"/>
      <c r="Y1027" s="22"/>
      <c r="AA1027" s="19"/>
      <c r="AF1027" s="24"/>
      <c r="AK1027" s="21"/>
      <c r="AP1027" s="21"/>
      <c r="AS1027" s="24"/>
      <c r="AT1027" s="24"/>
      <c r="AV1027" s="24"/>
    </row>
    <row r="1028" ht="15.75" customHeight="1">
      <c r="F1028" s="19"/>
      <c r="G1028" s="20"/>
      <c r="M1028" s="21"/>
      <c r="O1028" s="19"/>
      <c r="R1028" s="21"/>
      <c r="T1028" s="19"/>
      <c r="U1028" s="19"/>
      <c r="Y1028" s="22"/>
      <c r="AA1028" s="19"/>
      <c r="AF1028" s="24"/>
      <c r="AK1028" s="21"/>
      <c r="AP1028" s="21"/>
      <c r="AS1028" s="24"/>
      <c r="AT1028" s="24"/>
      <c r="AV1028" s="24"/>
    </row>
    <row r="1029" ht="15.75" customHeight="1">
      <c r="F1029" s="19"/>
      <c r="G1029" s="20"/>
      <c r="M1029" s="21"/>
      <c r="O1029" s="19"/>
      <c r="R1029" s="21"/>
      <c r="T1029" s="19"/>
      <c r="U1029" s="19"/>
      <c r="Y1029" s="22"/>
      <c r="AA1029" s="19"/>
      <c r="AF1029" s="24"/>
      <c r="AK1029" s="21"/>
      <c r="AP1029" s="21"/>
      <c r="AS1029" s="24"/>
      <c r="AT1029" s="24"/>
      <c r="AV1029" s="24"/>
    </row>
    <row r="1030" ht="15.75" customHeight="1">
      <c r="F1030" s="19"/>
      <c r="G1030" s="20"/>
      <c r="M1030" s="21"/>
      <c r="O1030" s="19"/>
      <c r="R1030" s="21"/>
      <c r="T1030" s="19"/>
      <c r="U1030" s="19"/>
      <c r="Y1030" s="22"/>
      <c r="AA1030" s="19"/>
      <c r="AF1030" s="24"/>
      <c r="AK1030" s="21"/>
      <c r="AP1030" s="21"/>
      <c r="AS1030" s="24"/>
      <c r="AT1030" s="24"/>
      <c r="AV1030" s="24"/>
    </row>
    <row r="1031" ht="15.75" customHeight="1">
      <c r="F1031" s="19"/>
      <c r="G1031" s="20"/>
      <c r="M1031" s="21"/>
      <c r="O1031" s="19"/>
      <c r="R1031" s="21"/>
      <c r="T1031" s="19"/>
      <c r="U1031" s="19"/>
      <c r="Y1031" s="22"/>
      <c r="AA1031" s="19"/>
      <c r="AF1031" s="24"/>
      <c r="AK1031" s="21"/>
      <c r="AP1031" s="21"/>
      <c r="AS1031" s="24"/>
      <c r="AT1031" s="24"/>
      <c r="AV1031" s="24"/>
    </row>
    <row r="1032" ht="15.75" customHeight="1">
      <c r="F1032" s="19"/>
      <c r="G1032" s="20"/>
      <c r="M1032" s="21"/>
      <c r="O1032" s="19"/>
      <c r="R1032" s="21"/>
      <c r="T1032" s="19"/>
      <c r="U1032" s="19"/>
      <c r="Y1032" s="22"/>
      <c r="AA1032" s="19"/>
      <c r="AF1032" s="24"/>
      <c r="AK1032" s="21"/>
      <c r="AP1032" s="21"/>
      <c r="AS1032" s="24"/>
      <c r="AT1032" s="24"/>
      <c r="AV1032" s="24"/>
    </row>
    <row r="1033" ht="15.75" customHeight="1">
      <c r="F1033" s="19"/>
      <c r="G1033" s="20"/>
      <c r="M1033" s="21"/>
      <c r="O1033" s="19"/>
      <c r="R1033" s="21"/>
      <c r="T1033" s="19"/>
      <c r="U1033" s="19"/>
      <c r="Y1033" s="22"/>
      <c r="AA1033" s="19"/>
      <c r="AF1033" s="24"/>
      <c r="AK1033" s="21"/>
      <c r="AP1033" s="21"/>
      <c r="AS1033" s="24"/>
      <c r="AT1033" s="24"/>
      <c r="AV1033" s="24"/>
    </row>
    <row r="1034" ht="15.75" customHeight="1">
      <c r="F1034" s="19"/>
      <c r="G1034" s="20"/>
      <c r="M1034" s="21"/>
      <c r="O1034" s="19"/>
      <c r="R1034" s="21"/>
      <c r="T1034" s="19"/>
      <c r="U1034" s="19"/>
      <c r="Y1034" s="22"/>
      <c r="AA1034" s="19"/>
      <c r="AF1034" s="24"/>
      <c r="AK1034" s="21"/>
      <c r="AP1034" s="21"/>
      <c r="AS1034" s="24"/>
      <c r="AT1034" s="24"/>
      <c r="AV1034" s="24"/>
    </row>
    <row r="1035" ht="15.75" customHeight="1">
      <c r="F1035" s="19"/>
      <c r="G1035" s="20"/>
      <c r="M1035" s="21"/>
      <c r="O1035" s="19"/>
      <c r="R1035" s="21"/>
      <c r="T1035" s="19"/>
      <c r="U1035" s="19"/>
      <c r="Y1035" s="22"/>
      <c r="AA1035" s="19"/>
      <c r="AF1035" s="24"/>
      <c r="AK1035" s="21"/>
      <c r="AP1035" s="21"/>
      <c r="AS1035" s="24"/>
      <c r="AT1035" s="24"/>
      <c r="AV1035" s="24"/>
    </row>
    <row r="1036" ht="15.75" customHeight="1">
      <c r="F1036" s="19"/>
      <c r="G1036" s="20"/>
      <c r="M1036" s="21"/>
      <c r="O1036" s="19"/>
      <c r="R1036" s="21"/>
      <c r="T1036" s="19"/>
      <c r="U1036" s="19"/>
      <c r="Y1036" s="22"/>
      <c r="AA1036" s="19"/>
      <c r="AF1036" s="24"/>
      <c r="AK1036" s="21"/>
      <c r="AP1036" s="21"/>
      <c r="AS1036" s="24"/>
      <c r="AT1036" s="24"/>
      <c r="AV1036" s="24"/>
    </row>
    <row r="1037" ht="15.75" customHeight="1">
      <c r="F1037" s="19"/>
      <c r="G1037" s="20"/>
      <c r="M1037" s="21"/>
      <c r="O1037" s="19"/>
      <c r="R1037" s="21"/>
      <c r="T1037" s="19"/>
      <c r="U1037" s="19"/>
      <c r="Y1037" s="22"/>
      <c r="AA1037" s="19"/>
      <c r="AF1037" s="24"/>
      <c r="AK1037" s="21"/>
      <c r="AP1037" s="21"/>
      <c r="AS1037" s="24"/>
      <c r="AT1037" s="24"/>
      <c r="AV1037" s="24"/>
    </row>
    <row r="1038" ht="15.75" customHeight="1">
      <c r="F1038" s="19"/>
      <c r="G1038" s="20"/>
      <c r="M1038" s="21"/>
      <c r="O1038" s="19"/>
      <c r="R1038" s="21"/>
      <c r="T1038" s="19"/>
      <c r="U1038" s="19"/>
      <c r="Y1038" s="22"/>
      <c r="AA1038" s="19"/>
      <c r="AF1038" s="24"/>
      <c r="AK1038" s="21"/>
      <c r="AP1038" s="21"/>
      <c r="AS1038" s="24"/>
      <c r="AT1038" s="24"/>
      <c r="AV1038" s="24"/>
    </row>
    <row r="1039" ht="15.75" customHeight="1">
      <c r="F1039" s="19"/>
      <c r="G1039" s="20"/>
      <c r="M1039" s="21"/>
      <c r="O1039" s="19"/>
      <c r="R1039" s="21"/>
      <c r="T1039" s="19"/>
      <c r="U1039" s="19"/>
      <c r="Y1039" s="22"/>
      <c r="AA1039" s="19"/>
      <c r="AF1039" s="24"/>
      <c r="AK1039" s="21"/>
      <c r="AP1039" s="21"/>
      <c r="AS1039" s="24"/>
      <c r="AT1039" s="24"/>
      <c r="AV1039" s="24"/>
    </row>
    <row r="1040" ht="15.75" customHeight="1">
      <c r="F1040" s="19"/>
      <c r="G1040" s="20"/>
      <c r="M1040" s="21"/>
      <c r="O1040" s="19"/>
      <c r="R1040" s="21"/>
      <c r="T1040" s="19"/>
      <c r="U1040" s="19"/>
      <c r="Y1040" s="22"/>
      <c r="AA1040" s="19"/>
      <c r="AF1040" s="24"/>
      <c r="AK1040" s="21"/>
      <c r="AP1040" s="21"/>
      <c r="AS1040" s="24"/>
      <c r="AT1040" s="24"/>
      <c r="AV1040" s="24"/>
    </row>
    <row r="1041" ht="15.75" customHeight="1">
      <c r="F1041" s="19"/>
      <c r="G1041" s="20"/>
      <c r="M1041" s="21"/>
      <c r="O1041" s="19"/>
      <c r="R1041" s="21"/>
      <c r="T1041" s="19"/>
      <c r="U1041" s="19"/>
      <c r="Y1041" s="22"/>
      <c r="AA1041" s="19"/>
      <c r="AF1041" s="24"/>
      <c r="AK1041" s="21"/>
      <c r="AP1041" s="21"/>
      <c r="AS1041" s="24"/>
      <c r="AT1041" s="24"/>
      <c r="AV1041" s="24"/>
    </row>
    <row r="1042" ht="15.75" customHeight="1">
      <c r="F1042" s="19"/>
      <c r="G1042" s="20"/>
      <c r="M1042" s="21"/>
      <c r="O1042" s="19"/>
      <c r="R1042" s="21"/>
      <c r="T1042" s="19"/>
      <c r="U1042" s="19"/>
      <c r="Y1042" s="22"/>
      <c r="AA1042" s="19"/>
      <c r="AF1042" s="24"/>
      <c r="AK1042" s="21"/>
      <c r="AP1042" s="21"/>
      <c r="AS1042" s="24"/>
      <c r="AT1042" s="24"/>
      <c r="AV1042" s="24"/>
    </row>
    <row r="1043" ht="15.75" customHeight="1">
      <c r="F1043" s="19"/>
      <c r="G1043" s="20"/>
      <c r="M1043" s="21"/>
      <c r="O1043" s="19"/>
      <c r="R1043" s="21"/>
      <c r="T1043" s="19"/>
      <c r="U1043" s="19"/>
      <c r="Y1043" s="22"/>
      <c r="AA1043" s="19"/>
      <c r="AF1043" s="24"/>
      <c r="AK1043" s="21"/>
      <c r="AP1043" s="21"/>
      <c r="AS1043" s="24"/>
      <c r="AT1043" s="24"/>
      <c r="AV1043" s="24"/>
    </row>
    <row r="1044" ht="15.75" customHeight="1">
      <c r="F1044" s="19"/>
      <c r="G1044" s="20"/>
      <c r="M1044" s="21"/>
      <c r="O1044" s="19"/>
      <c r="R1044" s="21"/>
      <c r="T1044" s="19"/>
      <c r="U1044" s="19"/>
      <c r="Y1044" s="22"/>
      <c r="AA1044" s="19"/>
      <c r="AF1044" s="24"/>
      <c r="AK1044" s="21"/>
      <c r="AP1044" s="21"/>
      <c r="AS1044" s="24"/>
      <c r="AT1044" s="24"/>
      <c r="AV1044" s="24"/>
    </row>
    <row r="1045" ht="15.75" customHeight="1">
      <c r="F1045" s="19"/>
      <c r="G1045" s="20"/>
      <c r="M1045" s="21"/>
      <c r="O1045" s="19"/>
      <c r="R1045" s="21"/>
      <c r="T1045" s="19"/>
      <c r="U1045" s="19"/>
      <c r="Y1045" s="22"/>
      <c r="AA1045" s="19"/>
      <c r="AF1045" s="24"/>
      <c r="AK1045" s="21"/>
      <c r="AP1045" s="21"/>
      <c r="AS1045" s="24"/>
      <c r="AT1045" s="24"/>
      <c r="AV1045" s="24"/>
    </row>
    <row r="1046" ht="15.75" customHeight="1">
      <c r="F1046" s="19"/>
      <c r="G1046" s="20"/>
      <c r="M1046" s="21"/>
      <c r="O1046" s="19"/>
      <c r="R1046" s="21"/>
      <c r="T1046" s="19"/>
      <c r="U1046" s="19"/>
      <c r="Y1046" s="22"/>
      <c r="AA1046" s="19"/>
      <c r="AF1046" s="24"/>
      <c r="AK1046" s="21"/>
      <c r="AP1046" s="21"/>
      <c r="AS1046" s="24"/>
      <c r="AT1046" s="24"/>
      <c r="AV1046" s="24"/>
    </row>
    <row r="1047" ht="15.75" customHeight="1">
      <c r="F1047" s="19"/>
      <c r="G1047" s="20"/>
      <c r="M1047" s="21"/>
      <c r="O1047" s="19"/>
      <c r="R1047" s="21"/>
      <c r="T1047" s="19"/>
      <c r="U1047" s="19"/>
      <c r="Y1047" s="22"/>
      <c r="AA1047" s="19"/>
      <c r="AF1047" s="24"/>
      <c r="AK1047" s="21"/>
      <c r="AP1047" s="21"/>
      <c r="AS1047" s="24"/>
      <c r="AT1047" s="24"/>
      <c r="AV1047" s="24"/>
    </row>
    <row r="1048" ht="15.75" customHeight="1">
      <c r="F1048" s="19"/>
      <c r="G1048" s="20"/>
      <c r="M1048" s="21"/>
      <c r="O1048" s="19"/>
      <c r="R1048" s="21"/>
      <c r="T1048" s="19"/>
      <c r="U1048" s="19"/>
      <c r="Y1048" s="22"/>
      <c r="AA1048" s="19"/>
      <c r="AF1048" s="24"/>
      <c r="AK1048" s="21"/>
      <c r="AP1048" s="21"/>
      <c r="AS1048" s="24"/>
      <c r="AT1048" s="24"/>
      <c r="AV1048" s="24"/>
    </row>
    <row r="1049" ht="15.75" customHeight="1">
      <c r="F1049" s="19"/>
      <c r="G1049" s="20"/>
      <c r="M1049" s="21"/>
      <c r="O1049" s="19"/>
      <c r="R1049" s="21"/>
      <c r="T1049" s="19"/>
      <c r="U1049" s="19"/>
      <c r="Y1049" s="22"/>
      <c r="AA1049" s="19"/>
      <c r="AF1049" s="24"/>
      <c r="AK1049" s="21"/>
      <c r="AP1049" s="21"/>
      <c r="AS1049" s="24"/>
      <c r="AT1049" s="24"/>
      <c r="AV1049" s="24"/>
    </row>
    <row r="1050" ht="15.75" customHeight="1">
      <c r="F1050" s="19"/>
      <c r="G1050" s="20"/>
      <c r="M1050" s="21"/>
      <c r="O1050" s="19"/>
      <c r="R1050" s="21"/>
      <c r="T1050" s="19"/>
      <c r="U1050" s="19"/>
      <c r="Y1050" s="22"/>
      <c r="AA1050" s="19"/>
      <c r="AF1050" s="24"/>
      <c r="AK1050" s="21"/>
      <c r="AP1050" s="21"/>
      <c r="AS1050" s="24"/>
      <c r="AT1050" s="24"/>
      <c r="AV1050" s="24"/>
    </row>
    <row r="1051" ht="15.75" customHeight="1">
      <c r="F1051" s="19"/>
      <c r="G1051" s="20"/>
      <c r="M1051" s="21"/>
      <c r="O1051" s="19"/>
      <c r="R1051" s="21"/>
      <c r="T1051" s="19"/>
      <c r="U1051" s="19"/>
      <c r="Y1051" s="22"/>
      <c r="AA1051" s="19"/>
      <c r="AF1051" s="24"/>
      <c r="AK1051" s="21"/>
      <c r="AP1051" s="21"/>
      <c r="AS1051" s="24"/>
      <c r="AT1051" s="24"/>
      <c r="AV1051" s="24"/>
    </row>
    <row r="1052" ht="15.75" customHeight="1">
      <c r="F1052" s="19"/>
      <c r="G1052" s="20"/>
      <c r="M1052" s="21"/>
      <c r="O1052" s="19"/>
      <c r="R1052" s="21"/>
      <c r="T1052" s="19"/>
      <c r="U1052" s="19"/>
      <c r="Y1052" s="22"/>
      <c r="AA1052" s="19"/>
      <c r="AF1052" s="24"/>
      <c r="AK1052" s="21"/>
      <c r="AP1052" s="21"/>
      <c r="AS1052" s="24"/>
      <c r="AT1052" s="24"/>
      <c r="AV1052" s="24"/>
    </row>
    <row r="1053" ht="15.75" customHeight="1">
      <c r="F1053" s="19"/>
      <c r="G1053" s="20"/>
      <c r="M1053" s="21"/>
      <c r="O1053" s="19"/>
      <c r="R1053" s="21"/>
      <c r="T1053" s="19"/>
      <c r="U1053" s="19"/>
      <c r="Y1053" s="22"/>
      <c r="AA1053" s="19"/>
      <c r="AF1053" s="24"/>
      <c r="AK1053" s="21"/>
      <c r="AP1053" s="21"/>
      <c r="AS1053" s="24"/>
      <c r="AT1053" s="24"/>
      <c r="AV1053" s="24"/>
    </row>
    <row r="1054" ht="15.75" customHeight="1">
      <c r="F1054" s="19"/>
      <c r="G1054" s="20"/>
      <c r="M1054" s="21"/>
      <c r="O1054" s="19"/>
      <c r="R1054" s="21"/>
      <c r="T1054" s="19"/>
      <c r="U1054" s="19"/>
      <c r="Y1054" s="22"/>
      <c r="AA1054" s="19"/>
      <c r="AF1054" s="24"/>
      <c r="AK1054" s="21"/>
      <c r="AP1054" s="21"/>
      <c r="AS1054" s="24"/>
      <c r="AT1054" s="24"/>
      <c r="AV1054" s="24"/>
    </row>
    <row r="1055" ht="15.75" customHeight="1">
      <c r="F1055" s="19"/>
      <c r="G1055" s="20"/>
      <c r="M1055" s="21"/>
      <c r="O1055" s="19"/>
      <c r="R1055" s="21"/>
      <c r="T1055" s="19"/>
      <c r="U1055" s="19"/>
      <c r="Y1055" s="22"/>
      <c r="AA1055" s="19"/>
      <c r="AF1055" s="24"/>
      <c r="AK1055" s="21"/>
      <c r="AP1055" s="21"/>
      <c r="AS1055" s="24"/>
      <c r="AT1055" s="24"/>
      <c r="AV1055" s="24"/>
    </row>
    <row r="1056" ht="15.75" customHeight="1">
      <c r="F1056" s="19"/>
      <c r="G1056" s="20"/>
      <c r="M1056" s="21"/>
      <c r="O1056" s="19"/>
      <c r="R1056" s="21"/>
      <c r="T1056" s="19"/>
      <c r="U1056" s="19"/>
      <c r="Y1056" s="22"/>
      <c r="AA1056" s="19"/>
      <c r="AF1056" s="24"/>
      <c r="AK1056" s="21"/>
      <c r="AP1056" s="21"/>
      <c r="AS1056" s="24"/>
      <c r="AT1056" s="24"/>
      <c r="AV1056" s="24"/>
    </row>
    <row r="1057" ht="15.75" customHeight="1">
      <c r="F1057" s="19"/>
      <c r="G1057" s="20"/>
      <c r="M1057" s="21"/>
      <c r="O1057" s="19"/>
      <c r="R1057" s="21"/>
      <c r="T1057" s="19"/>
      <c r="U1057" s="19"/>
      <c r="Y1057" s="22"/>
      <c r="AA1057" s="19"/>
      <c r="AF1057" s="24"/>
      <c r="AK1057" s="21"/>
      <c r="AP1057" s="21"/>
      <c r="AS1057" s="24"/>
      <c r="AT1057" s="24"/>
      <c r="AV1057" s="24"/>
    </row>
    <row r="1058" ht="15.75" customHeight="1">
      <c r="F1058" s="19"/>
      <c r="G1058" s="20"/>
      <c r="M1058" s="21"/>
      <c r="O1058" s="19"/>
      <c r="R1058" s="21"/>
      <c r="T1058" s="19"/>
      <c r="U1058" s="19"/>
      <c r="Y1058" s="22"/>
      <c r="AA1058" s="19"/>
      <c r="AF1058" s="24"/>
      <c r="AK1058" s="21"/>
      <c r="AP1058" s="21"/>
      <c r="AS1058" s="24"/>
      <c r="AT1058" s="24"/>
      <c r="AV1058" s="24"/>
    </row>
    <row r="1059" ht="15.75" customHeight="1">
      <c r="F1059" s="19"/>
      <c r="G1059" s="20"/>
      <c r="M1059" s="21"/>
      <c r="O1059" s="19"/>
      <c r="R1059" s="21"/>
      <c r="T1059" s="19"/>
      <c r="U1059" s="19"/>
      <c r="Y1059" s="22"/>
      <c r="AA1059" s="19"/>
      <c r="AF1059" s="24"/>
      <c r="AK1059" s="21"/>
      <c r="AP1059" s="21"/>
      <c r="AS1059" s="24"/>
      <c r="AT1059" s="24"/>
      <c r="AV1059" s="24"/>
    </row>
    <row r="1060" ht="15.75" customHeight="1">
      <c r="F1060" s="19"/>
      <c r="G1060" s="20"/>
      <c r="M1060" s="21"/>
      <c r="O1060" s="19"/>
      <c r="R1060" s="21"/>
      <c r="T1060" s="19"/>
      <c r="U1060" s="19"/>
      <c r="Y1060" s="22"/>
      <c r="AA1060" s="19"/>
      <c r="AF1060" s="24"/>
      <c r="AK1060" s="21"/>
      <c r="AP1060" s="21"/>
      <c r="AS1060" s="24"/>
      <c r="AT1060" s="24"/>
      <c r="AV1060" s="24"/>
    </row>
    <row r="1061" ht="15.75" customHeight="1">
      <c r="F1061" s="19"/>
      <c r="G1061" s="20"/>
      <c r="M1061" s="21"/>
      <c r="O1061" s="19"/>
      <c r="R1061" s="21"/>
      <c r="T1061" s="19"/>
      <c r="U1061" s="19"/>
      <c r="Y1061" s="22"/>
      <c r="AA1061" s="19"/>
      <c r="AF1061" s="24"/>
      <c r="AK1061" s="21"/>
      <c r="AP1061" s="21"/>
      <c r="AS1061" s="24"/>
      <c r="AT1061" s="24"/>
      <c r="AV1061" s="24"/>
    </row>
    <row r="1062" ht="15.75" customHeight="1">
      <c r="F1062" s="19"/>
      <c r="G1062" s="20"/>
      <c r="M1062" s="21"/>
      <c r="O1062" s="19"/>
      <c r="R1062" s="21"/>
      <c r="T1062" s="19"/>
      <c r="U1062" s="19"/>
      <c r="Y1062" s="22"/>
      <c r="AA1062" s="19"/>
      <c r="AF1062" s="24"/>
      <c r="AK1062" s="21"/>
      <c r="AP1062" s="21"/>
      <c r="AS1062" s="24"/>
      <c r="AT1062" s="24"/>
      <c r="AV1062" s="24"/>
    </row>
    <row r="1063" ht="15.75" customHeight="1">
      <c r="F1063" s="19"/>
      <c r="G1063" s="20"/>
      <c r="M1063" s="21"/>
      <c r="O1063" s="19"/>
      <c r="R1063" s="21"/>
      <c r="T1063" s="19"/>
      <c r="U1063" s="19"/>
      <c r="Y1063" s="22"/>
      <c r="AA1063" s="19"/>
      <c r="AF1063" s="24"/>
      <c r="AK1063" s="21"/>
      <c r="AP1063" s="21"/>
      <c r="AS1063" s="24"/>
      <c r="AT1063" s="24"/>
      <c r="AV1063" s="24"/>
    </row>
    <row r="1064" ht="15.75" customHeight="1">
      <c r="F1064" s="19"/>
      <c r="G1064" s="20"/>
      <c r="M1064" s="21"/>
      <c r="O1064" s="19"/>
      <c r="R1064" s="21"/>
      <c r="T1064" s="19"/>
      <c r="U1064" s="19"/>
      <c r="Y1064" s="22"/>
      <c r="AA1064" s="19"/>
      <c r="AF1064" s="24"/>
      <c r="AK1064" s="21"/>
      <c r="AP1064" s="21"/>
      <c r="AS1064" s="24"/>
      <c r="AT1064" s="24"/>
      <c r="AV1064" s="24"/>
    </row>
    <row r="1065" ht="15.75" customHeight="1">
      <c r="F1065" s="19"/>
      <c r="G1065" s="20"/>
      <c r="M1065" s="21"/>
      <c r="O1065" s="19"/>
      <c r="R1065" s="21"/>
      <c r="T1065" s="19"/>
      <c r="U1065" s="19"/>
      <c r="Y1065" s="22"/>
      <c r="AA1065" s="19"/>
      <c r="AF1065" s="24"/>
      <c r="AK1065" s="21"/>
      <c r="AP1065" s="21"/>
      <c r="AS1065" s="24"/>
      <c r="AT1065" s="24"/>
      <c r="AV1065" s="24"/>
    </row>
    <row r="1066" ht="15.75" customHeight="1">
      <c r="F1066" s="19"/>
      <c r="G1066" s="20"/>
      <c r="M1066" s="21"/>
      <c r="O1066" s="19"/>
      <c r="R1066" s="21"/>
      <c r="T1066" s="19"/>
      <c r="U1066" s="19"/>
      <c r="Y1066" s="22"/>
      <c r="AA1066" s="19"/>
      <c r="AF1066" s="24"/>
      <c r="AK1066" s="21"/>
      <c r="AP1066" s="21"/>
      <c r="AS1066" s="24"/>
      <c r="AT1066" s="24"/>
      <c r="AV1066" s="24"/>
    </row>
    <row r="1067" ht="15.75" customHeight="1">
      <c r="F1067" s="19"/>
      <c r="G1067" s="20"/>
      <c r="M1067" s="21"/>
      <c r="O1067" s="19"/>
      <c r="R1067" s="21"/>
      <c r="T1067" s="19"/>
      <c r="U1067" s="19"/>
      <c r="Y1067" s="22"/>
      <c r="AA1067" s="19"/>
      <c r="AF1067" s="24"/>
      <c r="AK1067" s="21"/>
      <c r="AP1067" s="21"/>
      <c r="AS1067" s="24"/>
      <c r="AT1067" s="24"/>
      <c r="AV1067" s="24"/>
    </row>
    <row r="1068" ht="15.75" customHeight="1">
      <c r="F1068" s="19"/>
      <c r="G1068" s="20"/>
      <c r="M1068" s="21"/>
      <c r="O1068" s="19"/>
      <c r="R1068" s="21"/>
      <c r="T1068" s="19"/>
      <c r="U1068" s="19"/>
      <c r="Y1068" s="22"/>
      <c r="AA1068" s="19"/>
      <c r="AF1068" s="24"/>
      <c r="AK1068" s="21"/>
      <c r="AP1068" s="21"/>
      <c r="AS1068" s="24"/>
      <c r="AT1068" s="24"/>
      <c r="AV1068" s="24"/>
    </row>
    <row r="1069" ht="15.75" customHeight="1">
      <c r="F1069" s="19"/>
      <c r="G1069" s="20"/>
      <c r="M1069" s="21"/>
      <c r="O1069" s="19"/>
      <c r="R1069" s="21"/>
      <c r="T1069" s="19"/>
      <c r="U1069" s="19"/>
      <c r="Y1069" s="22"/>
      <c r="AA1069" s="19"/>
      <c r="AF1069" s="24"/>
      <c r="AK1069" s="21"/>
      <c r="AP1069" s="21"/>
      <c r="AS1069" s="24"/>
      <c r="AT1069" s="24"/>
      <c r="AV1069" s="24"/>
    </row>
    <row r="1070" ht="15.75" customHeight="1">
      <c r="F1070" s="19"/>
      <c r="G1070" s="20"/>
      <c r="M1070" s="21"/>
      <c r="O1070" s="19"/>
      <c r="R1070" s="21"/>
      <c r="T1070" s="19"/>
      <c r="U1070" s="19"/>
      <c r="Y1070" s="22"/>
      <c r="AA1070" s="19"/>
      <c r="AF1070" s="24"/>
      <c r="AK1070" s="21"/>
      <c r="AP1070" s="21"/>
      <c r="AS1070" s="24"/>
      <c r="AT1070" s="24"/>
      <c r="AV1070" s="24"/>
    </row>
    <row r="1071" ht="15.75" customHeight="1">
      <c r="F1071" s="19"/>
      <c r="G1071" s="20"/>
      <c r="M1071" s="21"/>
      <c r="O1071" s="19"/>
      <c r="R1071" s="21"/>
      <c r="T1071" s="19"/>
      <c r="U1071" s="19"/>
      <c r="Y1071" s="22"/>
      <c r="AA1071" s="19"/>
      <c r="AF1071" s="24"/>
      <c r="AK1071" s="21"/>
      <c r="AP1071" s="21"/>
      <c r="AS1071" s="24"/>
      <c r="AT1071" s="24"/>
      <c r="AV1071" s="24"/>
    </row>
    <row r="1072" ht="15.75" customHeight="1">
      <c r="F1072" s="19"/>
      <c r="G1072" s="20"/>
      <c r="M1072" s="21"/>
      <c r="O1072" s="19"/>
      <c r="R1072" s="21"/>
      <c r="T1072" s="19"/>
      <c r="U1072" s="19"/>
      <c r="Y1072" s="22"/>
      <c r="AA1072" s="19"/>
      <c r="AF1072" s="24"/>
      <c r="AK1072" s="21"/>
      <c r="AP1072" s="21"/>
      <c r="AS1072" s="24"/>
      <c r="AT1072" s="24"/>
      <c r="AV1072" s="24"/>
    </row>
    <row r="1073" ht="15.75" customHeight="1">
      <c r="F1073" s="19"/>
      <c r="G1073" s="20"/>
      <c r="M1073" s="21"/>
      <c r="O1073" s="19"/>
      <c r="R1073" s="21"/>
      <c r="T1073" s="19"/>
      <c r="U1073" s="19"/>
      <c r="Y1073" s="22"/>
      <c r="AA1073" s="19"/>
      <c r="AF1073" s="24"/>
      <c r="AK1073" s="21"/>
      <c r="AP1073" s="21"/>
      <c r="AS1073" s="24"/>
      <c r="AT1073" s="24"/>
      <c r="AV1073" s="24"/>
    </row>
    <row r="1074" ht="15.75" customHeight="1">
      <c r="F1074" s="19"/>
      <c r="G1074" s="20"/>
      <c r="M1074" s="21"/>
      <c r="O1074" s="19"/>
      <c r="R1074" s="21"/>
      <c r="T1074" s="19"/>
      <c r="U1074" s="19"/>
      <c r="Y1074" s="22"/>
      <c r="AA1074" s="19"/>
      <c r="AF1074" s="24"/>
      <c r="AK1074" s="21"/>
      <c r="AP1074" s="21"/>
      <c r="AS1074" s="24"/>
      <c r="AT1074" s="24"/>
      <c r="AV1074" s="24"/>
    </row>
    <row r="1075" ht="15.75" customHeight="1">
      <c r="F1075" s="19"/>
      <c r="G1075" s="20"/>
      <c r="M1075" s="21"/>
      <c r="O1075" s="19"/>
      <c r="R1075" s="21"/>
      <c r="T1075" s="19"/>
      <c r="U1075" s="19"/>
      <c r="Y1075" s="22"/>
      <c r="AA1075" s="19"/>
      <c r="AF1075" s="24"/>
      <c r="AK1075" s="21"/>
      <c r="AP1075" s="21"/>
      <c r="AS1075" s="24"/>
      <c r="AT1075" s="24"/>
      <c r="AV1075" s="24"/>
    </row>
    <row r="1076" ht="15.75" customHeight="1">
      <c r="F1076" s="19"/>
      <c r="G1076" s="20"/>
      <c r="M1076" s="21"/>
      <c r="O1076" s="19"/>
      <c r="R1076" s="21"/>
      <c r="T1076" s="19"/>
      <c r="U1076" s="19"/>
      <c r="Y1076" s="22"/>
      <c r="AA1076" s="19"/>
      <c r="AF1076" s="24"/>
      <c r="AK1076" s="21"/>
      <c r="AP1076" s="21"/>
      <c r="AS1076" s="24"/>
      <c r="AT1076" s="24"/>
      <c r="AV1076" s="24"/>
    </row>
    <row r="1077" ht="15.75" customHeight="1">
      <c r="F1077" s="19"/>
      <c r="G1077" s="20"/>
      <c r="M1077" s="21"/>
      <c r="O1077" s="19"/>
      <c r="R1077" s="21"/>
      <c r="T1077" s="19"/>
      <c r="U1077" s="19"/>
      <c r="Y1077" s="22"/>
      <c r="AA1077" s="19"/>
      <c r="AF1077" s="24"/>
      <c r="AK1077" s="21"/>
      <c r="AP1077" s="21"/>
      <c r="AS1077" s="24"/>
      <c r="AT1077" s="24"/>
      <c r="AV1077" s="24"/>
    </row>
    <row r="1078" ht="15.75" customHeight="1">
      <c r="F1078" s="19"/>
      <c r="G1078" s="20"/>
      <c r="M1078" s="21"/>
      <c r="O1078" s="19"/>
      <c r="R1078" s="21"/>
      <c r="T1078" s="19"/>
      <c r="U1078" s="19"/>
      <c r="Y1078" s="22"/>
      <c r="AA1078" s="19"/>
      <c r="AF1078" s="24"/>
      <c r="AK1078" s="21"/>
      <c r="AP1078" s="21"/>
      <c r="AS1078" s="24"/>
      <c r="AT1078" s="24"/>
      <c r="AV1078" s="24"/>
    </row>
    <row r="1079" ht="15.75" customHeight="1">
      <c r="F1079" s="19"/>
      <c r="G1079" s="20"/>
      <c r="M1079" s="21"/>
      <c r="O1079" s="19"/>
      <c r="R1079" s="21"/>
      <c r="T1079" s="19"/>
      <c r="U1079" s="19"/>
      <c r="Y1079" s="22"/>
      <c r="AA1079" s="19"/>
      <c r="AF1079" s="24"/>
      <c r="AK1079" s="21"/>
      <c r="AP1079" s="21"/>
      <c r="AS1079" s="24"/>
      <c r="AT1079" s="24"/>
      <c r="AV1079" s="24"/>
    </row>
    <row r="1080" ht="15.75" customHeight="1">
      <c r="F1080" s="19"/>
      <c r="G1080" s="20"/>
      <c r="M1080" s="21"/>
      <c r="O1080" s="19"/>
      <c r="R1080" s="21"/>
      <c r="T1080" s="19"/>
      <c r="U1080" s="19"/>
      <c r="Y1080" s="22"/>
      <c r="AA1080" s="19"/>
      <c r="AF1080" s="24"/>
      <c r="AK1080" s="21"/>
      <c r="AP1080" s="21"/>
      <c r="AS1080" s="24"/>
      <c r="AT1080" s="24"/>
      <c r="AV1080" s="24"/>
    </row>
    <row r="1081" ht="15.75" customHeight="1">
      <c r="F1081" s="19"/>
      <c r="G1081" s="20"/>
      <c r="M1081" s="21"/>
      <c r="O1081" s="19"/>
      <c r="R1081" s="21"/>
      <c r="T1081" s="19"/>
      <c r="U1081" s="19"/>
      <c r="Y1081" s="22"/>
      <c r="AA1081" s="19"/>
      <c r="AF1081" s="24"/>
      <c r="AK1081" s="21"/>
      <c r="AP1081" s="21"/>
      <c r="AS1081" s="24"/>
      <c r="AT1081" s="24"/>
      <c r="AV1081" s="24"/>
    </row>
    <row r="1082" ht="15.75" customHeight="1">
      <c r="F1082" s="19"/>
      <c r="G1082" s="20"/>
      <c r="M1082" s="21"/>
      <c r="O1082" s="19"/>
      <c r="R1082" s="21"/>
      <c r="T1082" s="19"/>
      <c r="U1082" s="19"/>
      <c r="Y1082" s="22"/>
      <c r="AA1082" s="19"/>
      <c r="AF1082" s="24"/>
      <c r="AK1082" s="21"/>
      <c r="AP1082" s="21"/>
      <c r="AS1082" s="24"/>
      <c r="AT1082" s="24"/>
      <c r="AV1082" s="24"/>
    </row>
    <row r="1083" ht="15.75" customHeight="1">
      <c r="F1083" s="19"/>
      <c r="G1083" s="20"/>
      <c r="M1083" s="21"/>
      <c r="O1083" s="19"/>
      <c r="R1083" s="21"/>
      <c r="T1083" s="19"/>
      <c r="U1083" s="19"/>
      <c r="Y1083" s="22"/>
      <c r="AA1083" s="19"/>
      <c r="AF1083" s="24"/>
      <c r="AK1083" s="21"/>
      <c r="AP1083" s="21"/>
      <c r="AS1083" s="24"/>
      <c r="AT1083" s="24"/>
      <c r="AV1083" s="24"/>
    </row>
    <row r="1084" ht="15.75" customHeight="1">
      <c r="F1084" s="19"/>
      <c r="G1084" s="20"/>
      <c r="M1084" s="21"/>
      <c r="O1084" s="19"/>
      <c r="R1084" s="21"/>
      <c r="T1084" s="19"/>
      <c r="U1084" s="19"/>
      <c r="Y1084" s="22"/>
      <c r="AA1084" s="19"/>
      <c r="AF1084" s="24"/>
      <c r="AK1084" s="21"/>
      <c r="AP1084" s="21"/>
      <c r="AS1084" s="24"/>
      <c r="AT1084" s="24"/>
      <c r="AV1084" s="24"/>
    </row>
    <row r="1085" ht="15.75" customHeight="1">
      <c r="F1085" s="19"/>
      <c r="G1085" s="20"/>
      <c r="M1085" s="21"/>
      <c r="O1085" s="19"/>
      <c r="R1085" s="21"/>
      <c r="T1085" s="19"/>
      <c r="U1085" s="19"/>
      <c r="Y1085" s="22"/>
      <c r="AA1085" s="19"/>
      <c r="AF1085" s="24"/>
      <c r="AK1085" s="21"/>
      <c r="AP1085" s="21"/>
      <c r="AS1085" s="24"/>
      <c r="AT1085" s="24"/>
      <c r="AV1085" s="24"/>
    </row>
    <row r="1086" ht="15.75" customHeight="1">
      <c r="F1086" s="19"/>
      <c r="G1086" s="20"/>
      <c r="M1086" s="21"/>
      <c r="O1086" s="19"/>
      <c r="R1086" s="21"/>
      <c r="T1086" s="19"/>
      <c r="U1086" s="19"/>
      <c r="Y1086" s="22"/>
      <c r="AA1086" s="19"/>
      <c r="AF1086" s="24"/>
      <c r="AK1086" s="21"/>
      <c r="AP1086" s="21"/>
      <c r="AS1086" s="24"/>
      <c r="AT1086" s="24"/>
      <c r="AV1086" s="24"/>
    </row>
    <row r="1087" ht="15.75" customHeight="1">
      <c r="F1087" s="19"/>
      <c r="G1087" s="20"/>
      <c r="M1087" s="21"/>
      <c r="O1087" s="19"/>
      <c r="R1087" s="21"/>
      <c r="T1087" s="19"/>
      <c r="U1087" s="19"/>
      <c r="Y1087" s="22"/>
      <c r="AA1087" s="19"/>
      <c r="AF1087" s="24"/>
      <c r="AK1087" s="21"/>
      <c r="AP1087" s="21"/>
      <c r="AS1087" s="24"/>
      <c r="AT1087" s="24"/>
      <c r="AV1087" s="24"/>
    </row>
    <row r="1088" ht="15.75" customHeight="1">
      <c r="F1088" s="19"/>
      <c r="G1088" s="20"/>
      <c r="M1088" s="21"/>
      <c r="O1088" s="19"/>
      <c r="R1088" s="21"/>
      <c r="T1088" s="19"/>
      <c r="U1088" s="19"/>
      <c r="Y1088" s="22"/>
      <c r="AA1088" s="19"/>
      <c r="AF1088" s="24"/>
      <c r="AK1088" s="21"/>
      <c r="AP1088" s="21"/>
      <c r="AS1088" s="24"/>
      <c r="AT1088" s="24"/>
      <c r="AV1088" s="24"/>
    </row>
    <row r="1089" ht="15.75" customHeight="1">
      <c r="F1089" s="19"/>
      <c r="G1089" s="20"/>
      <c r="M1089" s="21"/>
      <c r="O1089" s="19"/>
      <c r="R1089" s="21"/>
      <c r="T1089" s="19"/>
      <c r="U1089" s="19"/>
      <c r="Y1089" s="22"/>
      <c r="AA1089" s="19"/>
      <c r="AF1089" s="24"/>
      <c r="AK1089" s="21"/>
      <c r="AP1089" s="21"/>
      <c r="AS1089" s="24"/>
      <c r="AT1089" s="24"/>
      <c r="AV1089" s="24"/>
    </row>
    <row r="1090" ht="15.75" customHeight="1">
      <c r="F1090" s="19"/>
      <c r="G1090" s="20"/>
      <c r="M1090" s="21"/>
      <c r="O1090" s="19"/>
      <c r="R1090" s="21"/>
      <c r="T1090" s="19"/>
      <c r="U1090" s="19"/>
      <c r="Y1090" s="22"/>
      <c r="AA1090" s="19"/>
      <c r="AF1090" s="24"/>
      <c r="AK1090" s="21"/>
      <c r="AP1090" s="21"/>
      <c r="AS1090" s="24"/>
      <c r="AT1090" s="24"/>
      <c r="AV1090" s="24"/>
    </row>
    <row r="1091" ht="15.75" customHeight="1">
      <c r="F1091" s="19"/>
      <c r="G1091" s="20"/>
      <c r="M1091" s="21"/>
      <c r="O1091" s="19"/>
      <c r="R1091" s="21"/>
      <c r="T1091" s="19"/>
      <c r="U1091" s="19"/>
      <c r="Y1091" s="22"/>
      <c r="AA1091" s="19"/>
      <c r="AF1091" s="24"/>
      <c r="AK1091" s="21"/>
      <c r="AP1091" s="21"/>
      <c r="AS1091" s="24"/>
      <c r="AT1091" s="24"/>
      <c r="AV1091" s="24"/>
    </row>
    <row r="1092" ht="15.75" customHeight="1">
      <c r="F1092" s="19"/>
      <c r="G1092" s="20"/>
      <c r="M1092" s="21"/>
      <c r="O1092" s="19"/>
      <c r="R1092" s="21"/>
      <c r="T1092" s="19"/>
      <c r="U1092" s="19"/>
      <c r="Y1092" s="22"/>
      <c r="AA1092" s="19"/>
      <c r="AF1092" s="24"/>
      <c r="AK1092" s="21"/>
      <c r="AP1092" s="21"/>
      <c r="AS1092" s="24"/>
      <c r="AT1092" s="24"/>
      <c r="AV1092" s="24"/>
    </row>
    <row r="1093" ht="15.75" customHeight="1">
      <c r="F1093" s="19"/>
      <c r="G1093" s="20"/>
      <c r="M1093" s="21"/>
      <c r="O1093" s="19"/>
      <c r="R1093" s="21"/>
      <c r="T1093" s="19"/>
      <c r="U1093" s="19"/>
      <c r="Y1093" s="22"/>
      <c r="AA1093" s="19"/>
      <c r="AF1093" s="24"/>
      <c r="AK1093" s="21"/>
      <c r="AP1093" s="21"/>
      <c r="AS1093" s="24"/>
      <c r="AT1093" s="24"/>
      <c r="AV1093" s="24"/>
    </row>
    <row r="1094" ht="15.75" customHeight="1">
      <c r="F1094" s="19"/>
      <c r="G1094" s="20"/>
      <c r="M1094" s="21"/>
      <c r="O1094" s="19"/>
      <c r="R1094" s="21"/>
      <c r="T1094" s="19"/>
      <c r="U1094" s="19"/>
      <c r="Y1094" s="22"/>
      <c r="AA1094" s="19"/>
      <c r="AF1094" s="24"/>
      <c r="AK1094" s="21"/>
      <c r="AP1094" s="21"/>
      <c r="AS1094" s="24"/>
      <c r="AT1094" s="24"/>
      <c r="AV1094" s="24"/>
    </row>
    <row r="1095" ht="15.75" customHeight="1">
      <c r="F1095" s="19"/>
      <c r="G1095" s="20"/>
      <c r="M1095" s="21"/>
      <c r="O1095" s="19"/>
      <c r="R1095" s="21"/>
      <c r="T1095" s="19"/>
      <c r="U1095" s="19"/>
      <c r="Y1095" s="22"/>
      <c r="AA1095" s="19"/>
      <c r="AF1095" s="24"/>
      <c r="AK1095" s="21"/>
      <c r="AP1095" s="21"/>
      <c r="AS1095" s="24"/>
      <c r="AT1095" s="24"/>
      <c r="AV1095" s="24"/>
    </row>
    <row r="1096" ht="15.75" customHeight="1">
      <c r="F1096" s="19"/>
      <c r="G1096" s="20"/>
      <c r="M1096" s="21"/>
      <c r="O1096" s="19"/>
      <c r="R1096" s="21"/>
      <c r="T1096" s="19"/>
      <c r="U1096" s="19"/>
      <c r="Y1096" s="22"/>
      <c r="AA1096" s="19"/>
      <c r="AF1096" s="24"/>
      <c r="AK1096" s="21"/>
      <c r="AP1096" s="21"/>
      <c r="AS1096" s="24"/>
      <c r="AT1096" s="24"/>
      <c r="AV1096" s="24"/>
    </row>
    <row r="1097" ht="15.75" customHeight="1">
      <c r="F1097" s="19"/>
      <c r="G1097" s="20"/>
      <c r="M1097" s="21"/>
      <c r="O1097" s="19"/>
      <c r="R1097" s="21"/>
      <c r="T1097" s="19"/>
      <c r="U1097" s="19"/>
      <c r="Y1097" s="22"/>
      <c r="AA1097" s="19"/>
      <c r="AF1097" s="24"/>
      <c r="AK1097" s="21"/>
      <c r="AP1097" s="21"/>
      <c r="AS1097" s="24"/>
      <c r="AT1097" s="24"/>
      <c r="AV1097" s="24"/>
    </row>
    <row r="1098" ht="15.75" customHeight="1">
      <c r="F1098" s="19"/>
      <c r="G1098" s="20"/>
      <c r="M1098" s="21"/>
      <c r="O1098" s="19"/>
      <c r="R1098" s="21"/>
      <c r="T1098" s="19"/>
      <c r="U1098" s="19"/>
      <c r="Y1098" s="22"/>
      <c r="AA1098" s="19"/>
      <c r="AF1098" s="24"/>
      <c r="AK1098" s="21"/>
      <c r="AP1098" s="21"/>
      <c r="AS1098" s="24"/>
      <c r="AT1098" s="24"/>
      <c r="AV1098" s="24"/>
    </row>
    <row r="1099" ht="15.75" customHeight="1">
      <c r="F1099" s="19"/>
      <c r="G1099" s="20"/>
      <c r="M1099" s="21"/>
      <c r="O1099" s="19"/>
      <c r="R1099" s="21"/>
      <c r="T1099" s="19"/>
      <c r="U1099" s="19"/>
      <c r="Y1099" s="22"/>
      <c r="AA1099" s="19"/>
      <c r="AF1099" s="24"/>
      <c r="AK1099" s="21"/>
      <c r="AP1099" s="21"/>
      <c r="AS1099" s="24"/>
      <c r="AT1099" s="24"/>
      <c r="AV1099" s="24"/>
    </row>
    <row r="1100" ht="15.75" customHeight="1">
      <c r="F1100" s="19"/>
      <c r="G1100" s="20"/>
      <c r="M1100" s="21"/>
      <c r="O1100" s="19"/>
      <c r="R1100" s="21"/>
      <c r="T1100" s="19"/>
      <c r="U1100" s="19"/>
      <c r="Y1100" s="22"/>
      <c r="AA1100" s="19"/>
      <c r="AF1100" s="24"/>
      <c r="AK1100" s="21"/>
      <c r="AP1100" s="21"/>
      <c r="AS1100" s="24"/>
      <c r="AT1100" s="24"/>
      <c r="AV1100" s="24"/>
    </row>
    <row r="1101" ht="15.75" customHeight="1">
      <c r="F1101" s="19"/>
      <c r="G1101" s="20"/>
      <c r="M1101" s="21"/>
      <c r="O1101" s="19"/>
      <c r="R1101" s="21"/>
      <c r="T1101" s="19"/>
      <c r="U1101" s="19"/>
      <c r="Y1101" s="22"/>
      <c r="AA1101" s="19"/>
      <c r="AF1101" s="24"/>
      <c r="AK1101" s="21"/>
      <c r="AP1101" s="21"/>
      <c r="AS1101" s="24"/>
      <c r="AT1101" s="24"/>
      <c r="AV1101" s="24"/>
    </row>
    <row r="1102" ht="15.75" customHeight="1">
      <c r="F1102" s="19"/>
      <c r="G1102" s="20"/>
      <c r="M1102" s="21"/>
      <c r="O1102" s="19"/>
      <c r="R1102" s="21"/>
      <c r="T1102" s="19"/>
      <c r="U1102" s="19"/>
      <c r="Y1102" s="22"/>
      <c r="AA1102" s="19"/>
      <c r="AF1102" s="24"/>
      <c r="AK1102" s="21"/>
      <c r="AP1102" s="21"/>
      <c r="AS1102" s="24"/>
      <c r="AT1102" s="24"/>
      <c r="AV1102" s="24"/>
    </row>
    <row r="1103" ht="15.75" customHeight="1">
      <c r="F1103" s="19"/>
      <c r="G1103" s="20"/>
      <c r="M1103" s="21"/>
      <c r="O1103" s="19"/>
      <c r="R1103" s="21"/>
      <c r="T1103" s="19"/>
      <c r="U1103" s="19"/>
      <c r="Y1103" s="22"/>
      <c r="AA1103" s="19"/>
      <c r="AF1103" s="24"/>
      <c r="AK1103" s="21"/>
      <c r="AP1103" s="21"/>
      <c r="AS1103" s="24"/>
      <c r="AT1103" s="24"/>
      <c r="AV1103" s="24"/>
    </row>
    <row r="1104" ht="15.75" customHeight="1">
      <c r="F1104" s="19"/>
      <c r="G1104" s="20"/>
      <c r="M1104" s="21"/>
      <c r="O1104" s="19"/>
      <c r="R1104" s="21"/>
      <c r="T1104" s="19"/>
      <c r="U1104" s="19"/>
      <c r="Y1104" s="22"/>
      <c r="AA1104" s="19"/>
      <c r="AF1104" s="24"/>
      <c r="AK1104" s="21"/>
      <c r="AP1104" s="21"/>
      <c r="AS1104" s="24"/>
      <c r="AT1104" s="24"/>
      <c r="AV1104" s="24"/>
    </row>
    <row r="1105" ht="15.75" customHeight="1">
      <c r="F1105" s="19"/>
      <c r="G1105" s="20"/>
      <c r="M1105" s="21"/>
      <c r="O1105" s="19"/>
      <c r="R1105" s="21"/>
      <c r="T1105" s="19"/>
      <c r="U1105" s="19"/>
      <c r="Y1105" s="22"/>
      <c r="AA1105" s="19"/>
      <c r="AF1105" s="24"/>
      <c r="AK1105" s="21"/>
      <c r="AP1105" s="21"/>
      <c r="AS1105" s="24"/>
      <c r="AT1105" s="24"/>
      <c r="AV1105" s="24"/>
    </row>
    <row r="1106" ht="15.75" customHeight="1">
      <c r="F1106" s="19"/>
      <c r="G1106" s="20"/>
      <c r="M1106" s="21"/>
      <c r="O1106" s="19"/>
      <c r="R1106" s="21"/>
      <c r="T1106" s="19"/>
      <c r="U1106" s="19"/>
      <c r="Y1106" s="22"/>
      <c r="AA1106" s="19"/>
      <c r="AF1106" s="24"/>
      <c r="AK1106" s="21"/>
      <c r="AP1106" s="21"/>
      <c r="AS1106" s="24"/>
      <c r="AT1106" s="24"/>
      <c r="AV1106" s="24"/>
    </row>
    <row r="1107" ht="15.75" customHeight="1">
      <c r="F1107" s="19"/>
      <c r="G1107" s="20"/>
      <c r="M1107" s="21"/>
      <c r="O1107" s="19"/>
      <c r="R1107" s="21"/>
      <c r="T1107" s="19"/>
      <c r="U1107" s="19"/>
      <c r="Y1107" s="22"/>
      <c r="AA1107" s="19"/>
      <c r="AF1107" s="24"/>
      <c r="AK1107" s="21"/>
      <c r="AP1107" s="21"/>
      <c r="AS1107" s="24"/>
      <c r="AT1107" s="24"/>
      <c r="AV1107" s="24"/>
    </row>
    <row r="1108" ht="15.75" customHeight="1">
      <c r="F1108" s="19"/>
      <c r="G1108" s="20"/>
      <c r="M1108" s="21"/>
      <c r="O1108" s="19"/>
      <c r="R1108" s="21"/>
      <c r="T1108" s="19"/>
      <c r="U1108" s="19"/>
      <c r="Y1108" s="22"/>
      <c r="AA1108" s="19"/>
      <c r="AF1108" s="24"/>
      <c r="AK1108" s="21"/>
      <c r="AP1108" s="21"/>
      <c r="AS1108" s="24"/>
      <c r="AT1108" s="24"/>
      <c r="AV1108" s="24"/>
    </row>
    <row r="1109" ht="15.75" customHeight="1">
      <c r="F1109" s="19"/>
      <c r="G1109" s="20"/>
      <c r="M1109" s="21"/>
      <c r="O1109" s="19"/>
      <c r="R1109" s="21"/>
      <c r="T1109" s="19"/>
      <c r="U1109" s="19"/>
      <c r="Y1109" s="22"/>
      <c r="AA1109" s="19"/>
      <c r="AF1109" s="24"/>
      <c r="AK1109" s="21"/>
      <c r="AP1109" s="21"/>
      <c r="AS1109" s="24"/>
      <c r="AT1109" s="24"/>
      <c r="AV1109" s="24"/>
    </row>
    <row r="1110" ht="15.75" customHeight="1">
      <c r="F1110" s="19"/>
      <c r="G1110" s="20"/>
      <c r="M1110" s="21"/>
      <c r="O1110" s="19"/>
      <c r="R1110" s="21"/>
      <c r="T1110" s="19"/>
      <c r="U1110" s="19"/>
      <c r="Y1110" s="22"/>
      <c r="AA1110" s="19"/>
      <c r="AF1110" s="24"/>
      <c r="AK1110" s="21"/>
      <c r="AP1110" s="21"/>
      <c r="AS1110" s="24"/>
      <c r="AT1110" s="24"/>
      <c r="AV1110" s="24"/>
    </row>
    <row r="1111" ht="15.75" customHeight="1">
      <c r="F1111" s="19"/>
      <c r="G1111" s="20"/>
      <c r="M1111" s="21"/>
      <c r="O1111" s="19"/>
      <c r="R1111" s="21"/>
      <c r="T1111" s="19"/>
      <c r="U1111" s="19"/>
      <c r="Y1111" s="22"/>
      <c r="AA1111" s="19"/>
      <c r="AF1111" s="24"/>
      <c r="AK1111" s="21"/>
      <c r="AP1111" s="21"/>
      <c r="AS1111" s="24"/>
      <c r="AT1111" s="24"/>
      <c r="AV1111" s="24"/>
    </row>
    <row r="1112" ht="15.75" customHeight="1">
      <c r="F1112" s="19"/>
      <c r="G1112" s="20"/>
      <c r="M1112" s="21"/>
      <c r="O1112" s="19"/>
      <c r="R1112" s="21"/>
      <c r="T1112" s="19"/>
      <c r="U1112" s="19"/>
      <c r="Y1112" s="22"/>
      <c r="AA1112" s="19"/>
      <c r="AF1112" s="24"/>
      <c r="AK1112" s="21"/>
      <c r="AP1112" s="21"/>
      <c r="AS1112" s="24"/>
      <c r="AT1112" s="24"/>
      <c r="AV1112" s="24"/>
    </row>
    <row r="1113" ht="15.75" customHeight="1">
      <c r="F1113" s="19"/>
      <c r="G1113" s="20"/>
      <c r="M1113" s="21"/>
      <c r="O1113" s="19"/>
      <c r="R1113" s="21"/>
      <c r="T1113" s="19"/>
      <c r="U1113" s="19"/>
      <c r="Y1113" s="22"/>
      <c r="AA1113" s="19"/>
      <c r="AF1113" s="24"/>
      <c r="AK1113" s="21"/>
      <c r="AP1113" s="21"/>
      <c r="AS1113" s="24"/>
      <c r="AT1113" s="24"/>
      <c r="AV1113" s="24"/>
    </row>
    <row r="1114" ht="15.75" customHeight="1">
      <c r="F1114" s="19"/>
      <c r="G1114" s="20"/>
      <c r="M1114" s="21"/>
      <c r="O1114" s="19"/>
      <c r="R1114" s="21"/>
      <c r="T1114" s="19"/>
      <c r="U1114" s="19"/>
      <c r="Y1114" s="22"/>
      <c r="AA1114" s="19"/>
      <c r="AF1114" s="24"/>
      <c r="AK1114" s="21"/>
      <c r="AP1114" s="21"/>
      <c r="AS1114" s="24"/>
      <c r="AT1114" s="24"/>
      <c r="AV1114" s="24"/>
    </row>
    <row r="1115" ht="15.75" customHeight="1">
      <c r="F1115" s="19"/>
      <c r="G1115" s="20"/>
      <c r="M1115" s="21"/>
      <c r="O1115" s="19"/>
      <c r="R1115" s="21"/>
      <c r="T1115" s="19"/>
      <c r="U1115" s="19"/>
      <c r="Y1115" s="22"/>
      <c r="AA1115" s="19"/>
      <c r="AF1115" s="24"/>
      <c r="AK1115" s="21"/>
      <c r="AP1115" s="21"/>
      <c r="AS1115" s="24"/>
      <c r="AT1115" s="24"/>
      <c r="AV1115" s="24"/>
    </row>
    <row r="1116" ht="15.75" customHeight="1">
      <c r="F1116" s="19"/>
      <c r="G1116" s="20"/>
      <c r="M1116" s="21"/>
      <c r="O1116" s="19"/>
      <c r="R1116" s="21"/>
      <c r="T1116" s="19"/>
      <c r="U1116" s="19"/>
      <c r="Y1116" s="22"/>
      <c r="AA1116" s="19"/>
      <c r="AF1116" s="24"/>
      <c r="AK1116" s="21"/>
      <c r="AP1116" s="21"/>
      <c r="AS1116" s="24"/>
      <c r="AT1116" s="24"/>
      <c r="AV1116" s="24"/>
    </row>
    <row r="1117" ht="15.75" customHeight="1">
      <c r="F1117" s="19"/>
      <c r="G1117" s="20"/>
      <c r="M1117" s="21"/>
      <c r="O1117" s="19"/>
      <c r="R1117" s="21"/>
      <c r="T1117" s="19"/>
      <c r="U1117" s="19"/>
      <c r="Y1117" s="22"/>
      <c r="AA1117" s="19"/>
      <c r="AF1117" s="24"/>
      <c r="AK1117" s="21"/>
      <c r="AP1117" s="21"/>
      <c r="AS1117" s="24"/>
      <c r="AT1117" s="24"/>
      <c r="AV1117" s="24"/>
    </row>
    <row r="1118" ht="15.75" customHeight="1">
      <c r="F1118" s="19"/>
      <c r="G1118" s="20"/>
      <c r="M1118" s="21"/>
      <c r="O1118" s="19"/>
      <c r="R1118" s="21"/>
      <c r="T1118" s="19"/>
      <c r="U1118" s="19"/>
      <c r="Y1118" s="22"/>
      <c r="AA1118" s="19"/>
      <c r="AF1118" s="24"/>
      <c r="AK1118" s="21"/>
      <c r="AP1118" s="21"/>
      <c r="AS1118" s="24"/>
      <c r="AT1118" s="24"/>
      <c r="AV1118" s="24"/>
    </row>
    <row r="1119" ht="15.75" customHeight="1">
      <c r="F1119" s="19"/>
      <c r="G1119" s="20"/>
      <c r="M1119" s="21"/>
      <c r="O1119" s="19"/>
      <c r="R1119" s="21"/>
      <c r="T1119" s="19"/>
      <c r="U1119" s="19"/>
      <c r="Y1119" s="22"/>
      <c r="AA1119" s="19"/>
      <c r="AF1119" s="24"/>
      <c r="AK1119" s="21"/>
      <c r="AP1119" s="21"/>
      <c r="AS1119" s="24"/>
      <c r="AT1119" s="24"/>
      <c r="AV1119" s="24"/>
    </row>
    <row r="1120" ht="15.75" customHeight="1">
      <c r="F1120" s="19"/>
      <c r="G1120" s="20"/>
      <c r="M1120" s="21"/>
      <c r="O1120" s="19"/>
      <c r="R1120" s="21"/>
      <c r="T1120" s="19"/>
      <c r="U1120" s="19"/>
      <c r="Y1120" s="22"/>
      <c r="AA1120" s="19"/>
      <c r="AF1120" s="24"/>
      <c r="AK1120" s="21"/>
      <c r="AP1120" s="21"/>
      <c r="AS1120" s="24"/>
      <c r="AT1120" s="24"/>
      <c r="AV1120" s="24"/>
    </row>
    <row r="1121" ht="15.75" customHeight="1">
      <c r="F1121" s="19"/>
      <c r="G1121" s="20"/>
      <c r="M1121" s="21"/>
      <c r="O1121" s="19"/>
      <c r="R1121" s="21"/>
      <c r="T1121" s="19"/>
      <c r="U1121" s="19"/>
      <c r="Y1121" s="22"/>
      <c r="AA1121" s="19"/>
      <c r="AF1121" s="24"/>
      <c r="AK1121" s="21"/>
      <c r="AP1121" s="21"/>
      <c r="AS1121" s="24"/>
      <c r="AT1121" s="24"/>
      <c r="AV1121" s="24"/>
    </row>
    <row r="1122" ht="15.75" customHeight="1">
      <c r="F1122" s="19"/>
      <c r="G1122" s="20"/>
      <c r="M1122" s="21"/>
      <c r="O1122" s="19"/>
      <c r="R1122" s="21"/>
      <c r="T1122" s="19"/>
      <c r="U1122" s="19"/>
      <c r="Y1122" s="22"/>
      <c r="AA1122" s="19"/>
      <c r="AF1122" s="24"/>
      <c r="AK1122" s="21"/>
      <c r="AP1122" s="21"/>
      <c r="AS1122" s="24"/>
      <c r="AT1122" s="24"/>
      <c r="AV1122" s="24"/>
    </row>
    <row r="1123" ht="15.75" customHeight="1">
      <c r="F1123" s="19"/>
      <c r="G1123" s="20"/>
      <c r="M1123" s="21"/>
      <c r="O1123" s="19"/>
      <c r="R1123" s="21"/>
      <c r="T1123" s="19"/>
      <c r="U1123" s="19"/>
      <c r="Y1123" s="22"/>
      <c r="AA1123" s="19"/>
      <c r="AF1123" s="24"/>
      <c r="AK1123" s="21"/>
      <c r="AP1123" s="21"/>
      <c r="AS1123" s="24"/>
      <c r="AT1123" s="24"/>
      <c r="AV1123" s="24"/>
    </row>
    <row r="1124" ht="15.75" customHeight="1">
      <c r="F1124" s="19"/>
      <c r="G1124" s="20"/>
      <c r="M1124" s="21"/>
      <c r="O1124" s="19"/>
      <c r="R1124" s="21"/>
      <c r="T1124" s="19"/>
      <c r="U1124" s="19"/>
      <c r="Y1124" s="22"/>
      <c r="AA1124" s="19"/>
      <c r="AF1124" s="24"/>
      <c r="AK1124" s="21"/>
      <c r="AP1124" s="21"/>
      <c r="AS1124" s="24"/>
      <c r="AT1124" s="24"/>
      <c r="AV1124" s="24"/>
    </row>
    <row r="1125" ht="15.75" customHeight="1">
      <c r="F1125" s="19"/>
      <c r="G1125" s="20"/>
      <c r="M1125" s="21"/>
      <c r="O1125" s="19"/>
      <c r="R1125" s="21"/>
      <c r="T1125" s="19"/>
      <c r="U1125" s="19"/>
      <c r="Y1125" s="22"/>
      <c r="AA1125" s="19"/>
      <c r="AF1125" s="24"/>
      <c r="AK1125" s="21"/>
      <c r="AP1125" s="21"/>
      <c r="AS1125" s="24"/>
      <c r="AT1125" s="24"/>
      <c r="AV1125" s="24"/>
    </row>
    <row r="1126" ht="15.75" customHeight="1">
      <c r="F1126" s="19"/>
      <c r="G1126" s="20"/>
      <c r="M1126" s="21"/>
      <c r="O1126" s="19"/>
      <c r="R1126" s="21"/>
      <c r="T1126" s="19"/>
      <c r="U1126" s="19"/>
      <c r="Y1126" s="22"/>
      <c r="AA1126" s="19"/>
      <c r="AF1126" s="24"/>
      <c r="AK1126" s="21"/>
      <c r="AP1126" s="21"/>
      <c r="AS1126" s="24"/>
      <c r="AT1126" s="24"/>
      <c r="AV1126" s="24"/>
    </row>
    <row r="1127" ht="15.75" customHeight="1">
      <c r="F1127" s="19"/>
      <c r="G1127" s="20"/>
      <c r="M1127" s="21"/>
      <c r="O1127" s="19"/>
      <c r="R1127" s="21"/>
      <c r="T1127" s="19"/>
      <c r="U1127" s="19"/>
      <c r="Y1127" s="22"/>
      <c r="AA1127" s="19"/>
      <c r="AF1127" s="24"/>
      <c r="AK1127" s="21"/>
      <c r="AP1127" s="21"/>
      <c r="AS1127" s="24"/>
      <c r="AT1127" s="24"/>
      <c r="AV1127" s="24"/>
    </row>
    <row r="1128" ht="15.75" customHeight="1">
      <c r="F1128" s="19"/>
      <c r="G1128" s="20"/>
      <c r="M1128" s="21"/>
      <c r="O1128" s="19"/>
      <c r="R1128" s="21"/>
      <c r="T1128" s="19"/>
      <c r="U1128" s="19"/>
      <c r="Y1128" s="22"/>
      <c r="AA1128" s="19"/>
      <c r="AF1128" s="24"/>
      <c r="AK1128" s="21"/>
      <c r="AP1128" s="21"/>
      <c r="AS1128" s="24"/>
      <c r="AT1128" s="24"/>
      <c r="AV1128" s="24"/>
    </row>
    <row r="1129" ht="15.75" customHeight="1">
      <c r="F1129" s="19"/>
      <c r="G1129" s="20"/>
      <c r="M1129" s="21"/>
      <c r="O1129" s="19"/>
      <c r="R1129" s="21"/>
      <c r="T1129" s="19"/>
      <c r="U1129" s="19"/>
      <c r="Y1129" s="22"/>
      <c r="AA1129" s="19"/>
      <c r="AF1129" s="24"/>
      <c r="AK1129" s="21"/>
      <c r="AP1129" s="21"/>
      <c r="AS1129" s="24"/>
      <c r="AT1129" s="24"/>
      <c r="AV1129" s="24"/>
    </row>
    <row r="1130" ht="15.75" customHeight="1">
      <c r="F1130" s="19"/>
      <c r="G1130" s="20"/>
      <c r="M1130" s="21"/>
      <c r="O1130" s="19"/>
      <c r="R1130" s="21"/>
      <c r="T1130" s="19"/>
      <c r="U1130" s="19"/>
      <c r="Y1130" s="22"/>
      <c r="AA1130" s="19"/>
      <c r="AF1130" s="24"/>
      <c r="AK1130" s="21"/>
      <c r="AP1130" s="21"/>
      <c r="AS1130" s="24"/>
      <c r="AT1130" s="24"/>
      <c r="AV1130" s="24"/>
    </row>
    <row r="1131" ht="15.75" customHeight="1">
      <c r="F1131" s="19"/>
      <c r="G1131" s="20"/>
      <c r="M1131" s="21"/>
      <c r="O1131" s="19"/>
      <c r="R1131" s="21"/>
      <c r="T1131" s="19"/>
      <c r="U1131" s="19"/>
      <c r="Y1131" s="22"/>
      <c r="AA1131" s="19"/>
      <c r="AF1131" s="24"/>
      <c r="AK1131" s="21"/>
      <c r="AP1131" s="21"/>
      <c r="AS1131" s="24"/>
      <c r="AT1131" s="24"/>
      <c r="AV1131" s="24"/>
    </row>
    <row r="1132" ht="15.75" customHeight="1">
      <c r="F1132" s="19"/>
      <c r="G1132" s="20"/>
      <c r="M1132" s="21"/>
      <c r="O1132" s="19"/>
      <c r="R1132" s="21"/>
      <c r="T1132" s="19"/>
      <c r="U1132" s="19"/>
      <c r="Y1132" s="22"/>
      <c r="AA1132" s="19"/>
      <c r="AF1132" s="24"/>
      <c r="AK1132" s="21"/>
      <c r="AP1132" s="21"/>
      <c r="AS1132" s="24"/>
      <c r="AT1132" s="24"/>
      <c r="AV1132" s="24"/>
    </row>
    <row r="1133" ht="15.75" customHeight="1">
      <c r="F1133" s="19"/>
      <c r="G1133" s="20"/>
      <c r="M1133" s="21"/>
      <c r="O1133" s="19"/>
      <c r="R1133" s="21"/>
      <c r="T1133" s="19"/>
      <c r="U1133" s="19"/>
      <c r="Y1133" s="22"/>
      <c r="AA1133" s="19"/>
      <c r="AF1133" s="24"/>
      <c r="AK1133" s="21"/>
      <c r="AP1133" s="21"/>
      <c r="AS1133" s="24"/>
      <c r="AT1133" s="24"/>
      <c r="AV1133" s="24"/>
    </row>
    <row r="1134" ht="15.75" customHeight="1">
      <c r="F1134" s="19"/>
      <c r="G1134" s="20"/>
      <c r="M1134" s="21"/>
      <c r="O1134" s="19"/>
      <c r="R1134" s="21"/>
      <c r="T1134" s="19"/>
      <c r="U1134" s="19"/>
      <c r="Y1134" s="22"/>
      <c r="AA1134" s="19"/>
      <c r="AF1134" s="24"/>
      <c r="AK1134" s="21"/>
      <c r="AP1134" s="21"/>
      <c r="AS1134" s="24"/>
      <c r="AT1134" s="24"/>
      <c r="AV1134" s="24"/>
    </row>
    <row r="1135" ht="15.75" customHeight="1">
      <c r="F1135" s="19"/>
      <c r="G1135" s="20"/>
      <c r="M1135" s="21"/>
      <c r="O1135" s="19"/>
      <c r="R1135" s="21"/>
      <c r="T1135" s="19"/>
      <c r="U1135" s="19"/>
      <c r="Y1135" s="22"/>
      <c r="AA1135" s="19"/>
      <c r="AF1135" s="24"/>
      <c r="AK1135" s="21"/>
      <c r="AP1135" s="21"/>
      <c r="AS1135" s="24"/>
      <c r="AT1135" s="24"/>
      <c r="AV1135" s="24"/>
    </row>
    <row r="1136" ht="15.75" customHeight="1">
      <c r="F1136" s="19"/>
      <c r="G1136" s="20"/>
      <c r="M1136" s="21"/>
      <c r="O1136" s="19"/>
      <c r="R1136" s="21"/>
      <c r="T1136" s="19"/>
      <c r="U1136" s="19"/>
      <c r="Y1136" s="22"/>
      <c r="AA1136" s="19"/>
      <c r="AF1136" s="24"/>
      <c r="AK1136" s="21"/>
      <c r="AP1136" s="21"/>
      <c r="AS1136" s="24"/>
      <c r="AT1136" s="24"/>
      <c r="AV1136" s="24"/>
    </row>
    <row r="1137" ht="15.75" customHeight="1">
      <c r="F1137" s="19"/>
      <c r="G1137" s="20"/>
      <c r="M1137" s="21"/>
      <c r="O1137" s="19"/>
      <c r="R1137" s="21"/>
      <c r="T1137" s="19"/>
      <c r="U1137" s="19"/>
      <c r="Y1137" s="22"/>
      <c r="AA1137" s="19"/>
      <c r="AF1137" s="24"/>
      <c r="AK1137" s="21"/>
      <c r="AP1137" s="21"/>
      <c r="AS1137" s="24"/>
      <c r="AT1137" s="24"/>
      <c r="AV1137" s="24"/>
    </row>
    <row r="1138" ht="15.75" customHeight="1">
      <c r="F1138" s="19"/>
      <c r="G1138" s="20"/>
      <c r="M1138" s="21"/>
      <c r="O1138" s="19"/>
      <c r="R1138" s="21"/>
      <c r="T1138" s="19"/>
      <c r="U1138" s="19"/>
      <c r="Y1138" s="22"/>
      <c r="AA1138" s="19"/>
      <c r="AF1138" s="24"/>
      <c r="AK1138" s="21"/>
      <c r="AP1138" s="21"/>
      <c r="AS1138" s="24"/>
      <c r="AT1138" s="24"/>
      <c r="AV1138" s="24"/>
    </row>
    <row r="1139" ht="15.75" customHeight="1">
      <c r="F1139" s="19"/>
      <c r="G1139" s="20"/>
      <c r="M1139" s="21"/>
      <c r="O1139" s="19"/>
      <c r="R1139" s="21"/>
      <c r="T1139" s="19"/>
      <c r="U1139" s="19"/>
      <c r="Y1139" s="22"/>
      <c r="AA1139" s="19"/>
      <c r="AF1139" s="24"/>
      <c r="AK1139" s="21"/>
      <c r="AP1139" s="21"/>
      <c r="AS1139" s="24"/>
      <c r="AT1139" s="24"/>
      <c r="AV1139" s="24"/>
    </row>
    <row r="1140" ht="15.75" customHeight="1">
      <c r="F1140" s="19"/>
      <c r="G1140" s="20"/>
      <c r="M1140" s="21"/>
      <c r="O1140" s="19"/>
      <c r="R1140" s="21"/>
      <c r="T1140" s="19"/>
      <c r="U1140" s="19"/>
      <c r="Y1140" s="22"/>
      <c r="AA1140" s="19"/>
      <c r="AF1140" s="24"/>
      <c r="AK1140" s="21"/>
      <c r="AP1140" s="21"/>
      <c r="AS1140" s="24"/>
      <c r="AT1140" s="24"/>
      <c r="AV1140" s="24"/>
    </row>
    <row r="1141" ht="15.75" customHeight="1">
      <c r="F1141" s="19"/>
      <c r="G1141" s="20"/>
      <c r="M1141" s="21"/>
      <c r="O1141" s="19"/>
      <c r="R1141" s="21"/>
      <c r="T1141" s="19"/>
      <c r="U1141" s="19"/>
      <c r="Y1141" s="22"/>
      <c r="AA1141" s="19"/>
      <c r="AF1141" s="24"/>
      <c r="AK1141" s="21"/>
      <c r="AP1141" s="21"/>
      <c r="AS1141" s="24"/>
      <c r="AT1141" s="24"/>
      <c r="AV1141" s="24"/>
    </row>
    <row r="1142" ht="15.75" customHeight="1">
      <c r="F1142" s="19"/>
      <c r="G1142" s="20"/>
      <c r="M1142" s="21"/>
      <c r="O1142" s="19"/>
      <c r="R1142" s="21"/>
      <c r="T1142" s="19"/>
      <c r="U1142" s="19"/>
      <c r="Y1142" s="22"/>
      <c r="AA1142" s="19"/>
      <c r="AF1142" s="24"/>
      <c r="AK1142" s="21"/>
      <c r="AP1142" s="21"/>
      <c r="AS1142" s="24"/>
      <c r="AT1142" s="24"/>
      <c r="AV1142" s="24"/>
    </row>
    <row r="1143" ht="15.75" customHeight="1">
      <c r="F1143" s="19"/>
      <c r="G1143" s="20"/>
      <c r="M1143" s="21"/>
      <c r="O1143" s="19"/>
      <c r="R1143" s="21"/>
      <c r="T1143" s="19"/>
      <c r="U1143" s="19"/>
      <c r="Y1143" s="22"/>
      <c r="AA1143" s="19"/>
      <c r="AF1143" s="24"/>
      <c r="AK1143" s="21"/>
      <c r="AP1143" s="21"/>
      <c r="AS1143" s="24"/>
      <c r="AT1143" s="24"/>
      <c r="AV1143" s="24"/>
    </row>
    <row r="1144" ht="15.75" customHeight="1">
      <c r="F1144" s="19"/>
      <c r="G1144" s="20"/>
      <c r="M1144" s="21"/>
      <c r="O1144" s="19"/>
      <c r="R1144" s="21"/>
      <c r="T1144" s="19"/>
      <c r="U1144" s="19"/>
      <c r="Y1144" s="22"/>
      <c r="AA1144" s="19"/>
      <c r="AF1144" s="24"/>
      <c r="AK1144" s="21"/>
      <c r="AP1144" s="21"/>
      <c r="AS1144" s="24"/>
      <c r="AT1144" s="24"/>
      <c r="AV1144" s="24"/>
    </row>
    <row r="1145" ht="15.75" customHeight="1">
      <c r="F1145" s="19"/>
      <c r="G1145" s="20"/>
      <c r="M1145" s="21"/>
      <c r="O1145" s="19"/>
      <c r="R1145" s="21"/>
      <c r="T1145" s="19"/>
      <c r="U1145" s="19"/>
      <c r="Y1145" s="22"/>
      <c r="AA1145" s="19"/>
      <c r="AF1145" s="24"/>
      <c r="AK1145" s="21"/>
      <c r="AP1145" s="21"/>
      <c r="AS1145" s="24"/>
      <c r="AT1145" s="24"/>
      <c r="AV1145" s="24"/>
    </row>
    <row r="1146" ht="15.75" customHeight="1">
      <c r="F1146" s="19"/>
      <c r="G1146" s="20"/>
      <c r="M1146" s="21"/>
      <c r="O1146" s="19"/>
      <c r="R1146" s="21"/>
      <c r="T1146" s="19"/>
      <c r="U1146" s="19"/>
      <c r="Y1146" s="22"/>
      <c r="AA1146" s="19"/>
      <c r="AF1146" s="24"/>
      <c r="AK1146" s="21"/>
      <c r="AP1146" s="21"/>
      <c r="AS1146" s="24"/>
      <c r="AT1146" s="24"/>
      <c r="AV1146" s="24"/>
    </row>
    <row r="1147" ht="15.75" customHeight="1">
      <c r="F1147" s="19"/>
      <c r="G1147" s="20"/>
      <c r="M1147" s="21"/>
      <c r="O1147" s="19"/>
      <c r="R1147" s="21"/>
      <c r="T1147" s="19"/>
      <c r="U1147" s="19"/>
      <c r="Y1147" s="22"/>
      <c r="AA1147" s="19"/>
      <c r="AF1147" s="24"/>
      <c r="AK1147" s="21"/>
      <c r="AP1147" s="21"/>
      <c r="AS1147" s="24"/>
      <c r="AT1147" s="24"/>
      <c r="AV1147" s="24"/>
    </row>
    <row r="1148" ht="15.75" customHeight="1">
      <c r="F1148" s="19"/>
      <c r="G1148" s="20"/>
      <c r="M1148" s="21"/>
      <c r="O1148" s="19"/>
      <c r="R1148" s="21"/>
      <c r="T1148" s="19"/>
      <c r="U1148" s="19"/>
      <c r="Y1148" s="22"/>
      <c r="AA1148" s="19"/>
      <c r="AF1148" s="24"/>
      <c r="AK1148" s="21"/>
      <c r="AP1148" s="21"/>
      <c r="AS1148" s="24"/>
      <c r="AT1148" s="24"/>
      <c r="AV1148" s="24"/>
    </row>
    <row r="1149" ht="15.75" customHeight="1">
      <c r="F1149" s="19"/>
      <c r="G1149" s="20"/>
      <c r="M1149" s="21"/>
      <c r="O1149" s="19"/>
      <c r="R1149" s="21"/>
      <c r="T1149" s="19"/>
      <c r="U1149" s="19"/>
      <c r="Y1149" s="22"/>
      <c r="AA1149" s="19"/>
      <c r="AF1149" s="24"/>
      <c r="AK1149" s="21"/>
      <c r="AP1149" s="21"/>
      <c r="AS1149" s="24"/>
      <c r="AT1149" s="24"/>
      <c r="AV1149" s="24"/>
    </row>
    <row r="1150" ht="15.75" customHeight="1">
      <c r="F1150" s="19"/>
      <c r="G1150" s="20"/>
      <c r="M1150" s="21"/>
      <c r="O1150" s="19"/>
      <c r="R1150" s="21"/>
      <c r="T1150" s="19"/>
      <c r="U1150" s="19"/>
      <c r="Y1150" s="22"/>
      <c r="AA1150" s="19"/>
      <c r="AF1150" s="24"/>
      <c r="AK1150" s="21"/>
      <c r="AP1150" s="21"/>
      <c r="AS1150" s="24"/>
      <c r="AT1150" s="24"/>
      <c r="AV1150" s="24"/>
    </row>
    <row r="1151" ht="15.75" customHeight="1">
      <c r="F1151" s="19"/>
      <c r="G1151" s="20"/>
      <c r="M1151" s="21"/>
      <c r="O1151" s="19"/>
      <c r="R1151" s="21"/>
      <c r="T1151" s="19"/>
      <c r="U1151" s="19"/>
      <c r="Y1151" s="22"/>
      <c r="AA1151" s="19"/>
      <c r="AF1151" s="24"/>
      <c r="AK1151" s="21"/>
      <c r="AP1151" s="21"/>
      <c r="AS1151" s="24"/>
      <c r="AT1151" s="24"/>
      <c r="AV1151" s="24"/>
    </row>
    <row r="1152" ht="15.75" customHeight="1">
      <c r="F1152" s="19"/>
      <c r="G1152" s="20"/>
      <c r="M1152" s="21"/>
      <c r="O1152" s="19"/>
      <c r="R1152" s="21"/>
      <c r="T1152" s="19"/>
      <c r="U1152" s="19"/>
      <c r="Y1152" s="22"/>
      <c r="AA1152" s="19"/>
      <c r="AF1152" s="24"/>
      <c r="AK1152" s="21"/>
      <c r="AP1152" s="21"/>
      <c r="AS1152" s="24"/>
      <c r="AT1152" s="24"/>
      <c r="AV1152" s="24"/>
    </row>
    <row r="1153" ht="15.75" customHeight="1">
      <c r="F1153" s="19"/>
      <c r="G1153" s="20"/>
      <c r="M1153" s="21"/>
      <c r="O1153" s="19"/>
      <c r="R1153" s="21"/>
      <c r="T1153" s="19"/>
      <c r="U1153" s="19"/>
      <c r="Y1153" s="22"/>
      <c r="AA1153" s="19"/>
      <c r="AF1153" s="24"/>
      <c r="AK1153" s="21"/>
      <c r="AP1153" s="21"/>
      <c r="AS1153" s="24"/>
      <c r="AT1153" s="24"/>
      <c r="AV1153" s="24"/>
    </row>
    <row r="1154" ht="15.75" customHeight="1">
      <c r="F1154" s="19"/>
      <c r="G1154" s="20"/>
      <c r="M1154" s="21"/>
      <c r="O1154" s="19"/>
      <c r="R1154" s="21"/>
      <c r="T1154" s="19"/>
      <c r="U1154" s="19"/>
      <c r="Y1154" s="22"/>
      <c r="AA1154" s="19"/>
      <c r="AF1154" s="24"/>
      <c r="AK1154" s="21"/>
      <c r="AP1154" s="21"/>
      <c r="AS1154" s="24"/>
      <c r="AT1154" s="24"/>
      <c r="AV1154" s="24"/>
    </row>
    <row r="1155" ht="15.75" customHeight="1">
      <c r="F1155" s="19"/>
      <c r="G1155" s="20"/>
      <c r="M1155" s="21"/>
      <c r="O1155" s="19"/>
      <c r="R1155" s="21"/>
      <c r="T1155" s="19"/>
      <c r="U1155" s="19"/>
      <c r="Y1155" s="22"/>
      <c r="AA1155" s="19"/>
      <c r="AF1155" s="24"/>
      <c r="AK1155" s="21"/>
      <c r="AP1155" s="21"/>
      <c r="AS1155" s="24"/>
      <c r="AT1155" s="24"/>
      <c r="AV1155" s="24"/>
    </row>
    <row r="1156" ht="15.75" customHeight="1">
      <c r="F1156" s="19"/>
      <c r="G1156" s="20"/>
      <c r="M1156" s="21"/>
      <c r="O1156" s="19"/>
      <c r="R1156" s="21"/>
      <c r="T1156" s="19"/>
      <c r="U1156" s="19"/>
      <c r="Y1156" s="22"/>
      <c r="AA1156" s="19"/>
      <c r="AF1156" s="24"/>
      <c r="AK1156" s="21"/>
      <c r="AP1156" s="21"/>
      <c r="AS1156" s="24"/>
      <c r="AT1156" s="24"/>
      <c r="AV1156" s="24"/>
    </row>
    <row r="1157" ht="15.75" customHeight="1">
      <c r="F1157" s="19"/>
      <c r="G1157" s="20"/>
      <c r="M1157" s="21"/>
      <c r="O1157" s="19"/>
      <c r="R1157" s="21"/>
      <c r="T1157" s="19"/>
      <c r="U1157" s="19"/>
      <c r="Y1157" s="22"/>
      <c r="AA1157" s="19"/>
      <c r="AF1157" s="24"/>
      <c r="AK1157" s="21"/>
      <c r="AP1157" s="21"/>
      <c r="AS1157" s="24"/>
      <c r="AT1157" s="24"/>
      <c r="AV1157" s="24"/>
    </row>
    <row r="1158" ht="15.75" customHeight="1">
      <c r="F1158" s="19"/>
      <c r="G1158" s="20"/>
      <c r="M1158" s="21"/>
      <c r="O1158" s="19"/>
      <c r="R1158" s="21"/>
      <c r="T1158" s="19"/>
      <c r="U1158" s="19"/>
      <c r="Y1158" s="22"/>
      <c r="AA1158" s="19"/>
      <c r="AF1158" s="24"/>
      <c r="AK1158" s="21"/>
      <c r="AP1158" s="21"/>
      <c r="AS1158" s="24"/>
      <c r="AT1158" s="24"/>
      <c r="AV1158" s="24"/>
    </row>
    <row r="1159" ht="15.75" customHeight="1">
      <c r="F1159" s="19"/>
      <c r="G1159" s="20"/>
      <c r="M1159" s="21"/>
      <c r="O1159" s="19"/>
      <c r="R1159" s="21"/>
      <c r="T1159" s="19"/>
      <c r="U1159" s="19"/>
      <c r="Y1159" s="22"/>
      <c r="AA1159" s="19"/>
      <c r="AF1159" s="24"/>
      <c r="AK1159" s="21"/>
      <c r="AP1159" s="21"/>
      <c r="AS1159" s="24"/>
      <c r="AT1159" s="24"/>
      <c r="AV1159" s="24"/>
    </row>
    <row r="1160" ht="15.75" customHeight="1">
      <c r="F1160" s="19"/>
      <c r="G1160" s="20"/>
      <c r="M1160" s="21"/>
      <c r="O1160" s="19"/>
      <c r="R1160" s="21"/>
      <c r="T1160" s="19"/>
      <c r="U1160" s="19"/>
      <c r="Y1160" s="22"/>
      <c r="AA1160" s="19"/>
      <c r="AF1160" s="24"/>
      <c r="AK1160" s="21"/>
      <c r="AP1160" s="21"/>
      <c r="AS1160" s="24"/>
      <c r="AT1160" s="24"/>
      <c r="AV1160" s="24"/>
    </row>
    <row r="1161" ht="15.75" customHeight="1">
      <c r="F1161" s="19"/>
      <c r="G1161" s="20"/>
      <c r="M1161" s="21"/>
      <c r="O1161" s="19"/>
      <c r="R1161" s="21"/>
      <c r="T1161" s="19"/>
      <c r="U1161" s="19"/>
      <c r="Y1161" s="22"/>
      <c r="AA1161" s="19"/>
      <c r="AF1161" s="24"/>
      <c r="AK1161" s="21"/>
      <c r="AP1161" s="21"/>
      <c r="AS1161" s="24"/>
      <c r="AT1161" s="24"/>
      <c r="AV1161" s="24"/>
    </row>
    <row r="1162" ht="15.75" customHeight="1">
      <c r="F1162" s="19"/>
      <c r="G1162" s="20"/>
      <c r="M1162" s="21"/>
      <c r="O1162" s="19"/>
      <c r="R1162" s="21"/>
      <c r="T1162" s="19"/>
      <c r="U1162" s="19"/>
      <c r="Y1162" s="22"/>
      <c r="AA1162" s="19"/>
      <c r="AF1162" s="24"/>
      <c r="AK1162" s="21"/>
      <c r="AP1162" s="21"/>
      <c r="AS1162" s="24"/>
      <c r="AT1162" s="24"/>
      <c r="AV1162" s="24"/>
    </row>
    <row r="1163" ht="15.75" customHeight="1">
      <c r="F1163" s="19"/>
      <c r="G1163" s="20"/>
      <c r="M1163" s="21"/>
      <c r="O1163" s="19"/>
      <c r="R1163" s="21"/>
      <c r="T1163" s="19"/>
      <c r="U1163" s="19"/>
      <c r="Y1163" s="22"/>
      <c r="AA1163" s="19"/>
      <c r="AF1163" s="24"/>
      <c r="AK1163" s="21"/>
      <c r="AP1163" s="21"/>
      <c r="AS1163" s="24"/>
      <c r="AT1163" s="24"/>
      <c r="AV1163" s="24"/>
    </row>
    <row r="1164" ht="15.75" customHeight="1">
      <c r="F1164" s="19"/>
      <c r="G1164" s="20"/>
      <c r="M1164" s="21"/>
      <c r="O1164" s="19"/>
      <c r="R1164" s="21"/>
      <c r="T1164" s="19"/>
      <c r="U1164" s="19"/>
      <c r="Y1164" s="22"/>
      <c r="AA1164" s="19"/>
      <c r="AF1164" s="24"/>
      <c r="AK1164" s="21"/>
      <c r="AP1164" s="21"/>
      <c r="AS1164" s="24"/>
      <c r="AT1164" s="24"/>
      <c r="AV1164" s="24"/>
    </row>
    <row r="1165" ht="15.75" customHeight="1">
      <c r="F1165" s="19"/>
      <c r="G1165" s="20"/>
      <c r="M1165" s="21"/>
      <c r="O1165" s="19"/>
      <c r="R1165" s="21"/>
      <c r="T1165" s="19"/>
      <c r="U1165" s="19"/>
      <c r="Y1165" s="22"/>
      <c r="AA1165" s="19"/>
      <c r="AF1165" s="24"/>
      <c r="AK1165" s="21"/>
      <c r="AP1165" s="21"/>
      <c r="AS1165" s="24"/>
      <c r="AT1165" s="24"/>
      <c r="AV1165" s="24"/>
    </row>
    <row r="1166" ht="15.75" customHeight="1">
      <c r="F1166" s="19"/>
      <c r="G1166" s="20"/>
      <c r="M1166" s="21"/>
      <c r="O1166" s="19"/>
      <c r="R1166" s="21"/>
      <c r="T1166" s="19"/>
      <c r="U1166" s="19"/>
      <c r="Y1166" s="22"/>
      <c r="AA1166" s="19"/>
      <c r="AF1166" s="24"/>
      <c r="AK1166" s="21"/>
      <c r="AP1166" s="21"/>
      <c r="AS1166" s="24"/>
      <c r="AT1166" s="24"/>
      <c r="AV1166" s="24"/>
    </row>
    <row r="1167" ht="15.75" customHeight="1">
      <c r="F1167" s="19"/>
      <c r="G1167" s="20"/>
      <c r="M1167" s="21"/>
      <c r="O1167" s="19"/>
      <c r="R1167" s="21"/>
      <c r="T1167" s="19"/>
      <c r="U1167" s="19"/>
      <c r="Y1167" s="22"/>
      <c r="AA1167" s="19"/>
      <c r="AF1167" s="24"/>
      <c r="AK1167" s="21"/>
      <c r="AP1167" s="21"/>
      <c r="AS1167" s="24"/>
      <c r="AT1167" s="24"/>
      <c r="AV1167" s="24"/>
    </row>
    <row r="1168" ht="15.75" customHeight="1">
      <c r="F1168" s="19"/>
      <c r="G1168" s="20"/>
      <c r="M1168" s="21"/>
      <c r="O1168" s="19"/>
      <c r="R1168" s="21"/>
      <c r="T1168" s="19"/>
      <c r="U1168" s="19"/>
      <c r="Y1168" s="22"/>
      <c r="AA1168" s="19"/>
      <c r="AF1168" s="24"/>
      <c r="AK1168" s="21"/>
      <c r="AP1168" s="21"/>
      <c r="AS1168" s="24"/>
      <c r="AT1168" s="24"/>
      <c r="AV1168" s="24"/>
    </row>
    <row r="1169" ht="15.75" customHeight="1">
      <c r="F1169" s="19"/>
      <c r="G1169" s="20"/>
      <c r="M1169" s="21"/>
      <c r="O1169" s="19"/>
      <c r="R1169" s="21"/>
      <c r="T1169" s="19"/>
      <c r="U1169" s="19"/>
      <c r="Y1169" s="22"/>
      <c r="AA1169" s="19"/>
      <c r="AF1169" s="24"/>
      <c r="AK1169" s="21"/>
      <c r="AP1169" s="21"/>
      <c r="AS1169" s="24"/>
      <c r="AT1169" s="24"/>
      <c r="AV1169" s="24"/>
    </row>
    <row r="1170" ht="15.75" customHeight="1">
      <c r="F1170" s="19"/>
      <c r="G1170" s="20"/>
      <c r="M1170" s="21"/>
      <c r="O1170" s="19"/>
      <c r="R1170" s="21"/>
      <c r="T1170" s="19"/>
      <c r="U1170" s="19"/>
      <c r="Y1170" s="22"/>
      <c r="AA1170" s="19"/>
      <c r="AF1170" s="24"/>
      <c r="AK1170" s="21"/>
      <c r="AP1170" s="21"/>
      <c r="AS1170" s="24"/>
      <c r="AT1170" s="24"/>
      <c r="AV1170" s="24"/>
    </row>
    <row r="1171" ht="15.75" customHeight="1">
      <c r="F1171" s="19"/>
      <c r="G1171" s="20"/>
      <c r="M1171" s="21"/>
      <c r="O1171" s="19"/>
      <c r="R1171" s="21"/>
      <c r="T1171" s="19"/>
      <c r="U1171" s="19"/>
      <c r="Y1171" s="22"/>
      <c r="AA1171" s="19"/>
      <c r="AF1171" s="24"/>
      <c r="AK1171" s="21"/>
      <c r="AP1171" s="21"/>
      <c r="AS1171" s="24"/>
      <c r="AT1171" s="24"/>
      <c r="AV1171" s="24"/>
    </row>
    <row r="1172" ht="15.75" customHeight="1">
      <c r="F1172" s="19"/>
      <c r="G1172" s="20"/>
      <c r="M1172" s="21"/>
      <c r="O1172" s="19"/>
      <c r="R1172" s="21"/>
      <c r="T1172" s="19"/>
      <c r="U1172" s="19"/>
      <c r="Y1172" s="22"/>
      <c r="AA1172" s="19"/>
      <c r="AF1172" s="24"/>
      <c r="AK1172" s="21"/>
      <c r="AP1172" s="21"/>
      <c r="AS1172" s="24"/>
      <c r="AT1172" s="24"/>
      <c r="AV1172" s="24"/>
    </row>
    <row r="1173" ht="15.75" customHeight="1">
      <c r="F1173" s="19"/>
      <c r="G1173" s="20"/>
      <c r="M1173" s="21"/>
      <c r="O1173" s="19"/>
      <c r="R1173" s="21"/>
      <c r="T1173" s="19"/>
      <c r="U1173" s="19"/>
      <c r="Y1173" s="22"/>
      <c r="AA1173" s="19"/>
      <c r="AF1173" s="24"/>
      <c r="AK1173" s="21"/>
      <c r="AP1173" s="21"/>
      <c r="AS1173" s="24"/>
      <c r="AT1173" s="24"/>
      <c r="AV1173" s="24"/>
    </row>
    <row r="1174" ht="15.75" customHeight="1">
      <c r="F1174" s="19"/>
      <c r="G1174" s="20"/>
      <c r="M1174" s="21"/>
      <c r="O1174" s="19"/>
      <c r="R1174" s="21"/>
      <c r="T1174" s="19"/>
      <c r="U1174" s="19"/>
      <c r="Y1174" s="22"/>
      <c r="AA1174" s="19"/>
      <c r="AF1174" s="24"/>
      <c r="AK1174" s="21"/>
      <c r="AP1174" s="21"/>
      <c r="AS1174" s="24"/>
      <c r="AT1174" s="24"/>
      <c r="AV1174" s="24"/>
    </row>
    <row r="1175" ht="15.75" customHeight="1">
      <c r="F1175" s="19"/>
      <c r="G1175" s="20"/>
      <c r="M1175" s="21"/>
      <c r="O1175" s="19"/>
      <c r="R1175" s="21"/>
      <c r="T1175" s="19"/>
      <c r="U1175" s="19"/>
      <c r="Y1175" s="22"/>
      <c r="AA1175" s="19"/>
      <c r="AF1175" s="24"/>
      <c r="AK1175" s="21"/>
      <c r="AP1175" s="21"/>
      <c r="AS1175" s="24"/>
      <c r="AT1175" s="24"/>
      <c r="AV1175" s="24"/>
    </row>
    <row r="1176" ht="15.75" customHeight="1">
      <c r="F1176" s="19"/>
      <c r="G1176" s="20"/>
      <c r="M1176" s="21"/>
      <c r="O1176" s="19"/>
      <c r="R1176" s="21"/>
      <c r="T1176" s="19"/>
      <c r="U1176" s="19"/>
      <c r="Y1176" s="22"/>
      <c r="AA1176" s="19"/>
      <c r="AF1176" s="24"/>
      <c r="AK1176" s="21"/>
      <c r="AP1176" s="21"/>
      <c r="AS1176" s="24"/>
      <c r="AT1176" s="24"/>
      <c r="AV1176" s="24"/>
    </row>
    <row r="1177" ht="15.75" customHeight="1">
      <c r="F1177" s="19"/>
      <c r="G1177" s="20"/>
      <c r="M1177" s="21"/>
      <c r="O1177" s="19"/>
      <c r="R1177" s="21"/>
      <c r="T1177" s="19"/>
      <c r="U1177" s="19"/>
      <c r="Y1177" s="22"/>
      <c r="AA1177" s="19"/>
      <c r="AF1177" s="24"/>
      <c r="AK1177" s="21"/>
      <c r="AP1177" s="21"/>
      <c r="AS1177" s="24"/>
      <c r="AT1177" s="24"/>
      <c r="AV1177" s="24"/>
    </row>
    <row r="1178" ht="15.75" customHeight="1">
      <c r="F1178" s="19"/>
      <c r="G1178" s="20"/>
      <c r="M1178" s="21"/>
      <c r="O1178" s="19"/>
      <c r="R1178" s="21"/>
      <c r="T1178" s="19"/>
      <c r="U1178" s="19"/>
      <c r="Y1178" s="22"/>
      <c r="AA1178" s="19"/>
      <c r="AF1178" s="24"/>
      <c r="AK1178" s="21"/>
      <c r="AP1178" s="21"/>
      <c r="AS1178" s="24"/>
      <c r="AT1178" s="24"/>
      <c r="AV1178" s="24"/>
    </row>
    <row r="1179" ht="15.75" customHeight="1">
      <c r="F1179" s="19"/>
      <c r="G1179" s="20"/>
      <c r="M1179" s="21"/>
      <c r="O1179" s="19"/>
      <c r="R1179" s="21"/>
      <c r="T1179" s="19"/>
      <c r="U1179" s="19"/>
      <c r="Y1179" s="22"/>
      <c r="AA1179" s="19"/>
      <c r="AF1179" s="24"/>
      <c r="AK1179" s="21"/>
      <c r="AP1179" s="21"/>
      <c r="AS1179" s="24"/>
      <c r="AT1179" s="24"/>
      <c r="AV1179" s="24"/>
    </row>
    <row r="1180" ht="15.75" customHeight="1">
      <c r="F1180" s="19"/>
      <c r="G1180" s="20"/>
      <c r="M1180" s="21"/>
      <c r="O1180" s="19"/>
      <c r="R1180" s="21"/>
      <c r="T1180" s="19"/>
      <c r="U1180" s="19"/>
      <c r="Y1180" s="22"/>
      <c r="AA1180" s="19"/>
      <c r="AF1180" s="24"/>
      <c r="AK1180" s="21"/>
      <c r="AP1180" s="21"/>
      <c r="AS1180" s="24"/>
      <c r="AT1180" s="24"/>
      <c r="AV1180" s="24"/>
    </row>
    <row r="1181" ht="15.75" customHeight="1">
      <c r="F1181" s="19"/>
      <c r="G1181" s="20"/>
      <c r="M1181" s="21"/>
      <c r="O1181" s="19"/>
      <c r="R1181" s="21"/>
      <c r="T1181" s="19"/>
      <c r="U1181" s="19"/>
      <c r="Y1181" s="22"/>
      <c r="AA1181" s="19"/>
      <c r="AF1181" s="24"/>
      <c r="AK1181" s="21"/>
      <c r="AP1181" s="21"/>
      <c r="AS1181" s="24"/>
      <c r="AT1181" s="24"/>
      <c r="AV1181" s="24"/>
    </row>
    <row r="1182" ht="15.75" customHeight="1">
      <c r="F1182" s="19"/>
      <c r="G1182" s="20"/>
      <c r="M1182" s="21"/>
      <c r="O1182" s="19"/>
      <c r="R1182" s="21"/>
      <c r="T1182" s="19"/>
      <c r="U1182" s="19"/>
      <c r="Y1182" s="22"/>
      <c r="AA1182" s="19"/>
      <c r="AF1182" s="24"/>
      <c r="AK1182" s="21"/>
      <c r="AP1182" s="21"/>
      <c r="AS1182" s="24"/>
      <c r="AT1182" s="24"/>
      <c r="AV1182" s="24"/>
    </row>
    <row r="1183" ht="15.75" customHeight="1">
      <c r="F1183" s="19"/>
      <c r="G1183" s="20"/>
      <c r="M1183" s="21"/>
      <c r="O1183" s="19"/>
      <c r="R1183" s="21"/>
      <c r="T1183" s="19"/>
      <c r="U1183" s="19"/>
      <c r="Y1183" s="22"/>
      <c r="AA1183" s="19"/>
      <c r="AF1183" s="24"/>
      <c r="AK1183" s="21"/>
      <c r="AP1183" s="21"/>
      <c r="AS1183" s="24"/>
      <c r="AT1183" s="24"/>
      <c r="AV1183" s="24"/>
    </row>
    <row r="1184" ht="15.75" customHeight="1">
      <c r="F1184" s="19"/>
      <c r="G1184" s="20"/>
      <c r="M1184" s="21"/>
      <c r="O1184" s="19"/>
      <c r="R1184" s="21"/>
      <c r="T1184" s="19"/>
      <c r="U1184" s="19"/>
      <c r="Y1184" s="22"/>
      <c r="AA1184" s="19"/>
      <c r="AF1184" s="24"/>
      <c r="AK1184" s="21"/>
      <c r="AP1184" s="21"/>
      <c r="AS1184" s="24"/>
      <c r="AT1184" s="24"/>
      <c r="AV1184" s="24"/>
    </row>
    <row r="1185" ht="15.75" customHeight="1">
      <c r="F1185" s="19"/>
      <c r="G1185" s="20"/>
      <c r="M1185" s="21"/>
      <c r="O1185" s="19"/>
      <c r="R1185" s="21"/>
      <c r="T1185" s="19"/>
      <c r="U1185" s="19"/>
      <c r="Y1185" s="22"/>
      <c r="AA1185" s="19"/>
      <c r="AF1185" s="24"/>
      <c r="AK1185" s="21"/>
      <c r="AP1185" s="21"/>
      <c r="AS1185" s="24"/>
      <c r="AT1185" s="24"/>
      <c r="AV1185" s="24"/>
    </row>
    <row r="1186" ht="15.75" customHeight="1">
      <c r="F1186" s="19"/>
      <c r="G1186" s="20"/>
      <c r="M1186" s="21"/>
      <c r="O1186" s="19"/>
      <c r="R1186" s="21"/>
      <c r="T1186" s="19"/>
      <c r="U1186" s="19"/>
      <c r="Y1186" s="22"/>
      <c r="AA1186" s="19"/>
      <c r="AF1186" s="24"/>
      <c r="AK1186" s="21"/>
      <c r="AP1186" s="21"/>
      <c r="AS1186" s="24"/>
      <c r="AT1186" s="24"/>
      <c r="AV1186" s="24"/>
    </row>
    <row r="1187" ht="15.75" customHeight="1">
      <c r="F1187" s="19"/>
      <c r="G1187" s="20"/>
      <c r="M1187" s="21"/>
      <c r="O1187" s="19"/>
      <c r="R1187" s="21"/>
      <c r="T1187" s="19"/>
      <c r="U1187" s="19"/>
      <c r="Y1187" s="22"/>
      <c r="AA1187" s="19"/>
      <c r="AF1187" s="24"/>
      <c r="AK1187" s="21"/>
      <c r="AP1187" s="21"/>
      <c r="AS1187" s="24"/>
      <c r="AT1187" s="24"/>
      <c r="AV1187" s="24"/>
    </row>
    <row r="1188" ht="15.75" customHeight="1">
      <c r="F1188" s="19"/>
      <c r="G1188" s="20"/>
      <c r="M1188" s="21"/>
      <c r="O1188" s="19"/>
      <c r="R1188" s="21"/>
      <c r="T1188" s="19"/>
      <c r="U1188" s="19"/>
      <c r="Y1188" s="22"/>
      <c r="AA1188" s="19"/>
      <c r="AF1188" s="24"/>
      <c r="AK1188" s="21"/>
      <c r="AP1188" s="21"/>
      <c r="AS1188" s="24"/>
      <c r="AT1188" s="24"/>
      <c r="AV1188" s="24"/>
    </row>
    <row r="1189" ht="15.75" customHeight="1">
      <c r="F1189" s="19"/>
      <c r="G1189" s="20"/>
      <c r="M1189" s="21"/>
      <c r="O1189" s="19"/>
      <c r="R1189" s="21"/>
      <c r="T1189" s="19"/>
      <c r="U1189" s="19"/>
      <c r="Y1189" s="22"/>
      <c r="AA1189" s="19"/>
      <c r="AF1189" s="24"/>
      <c r="AK1189" s="21"/>
      <c r="AP1189" s="21"/>
      <c r="AS1189" s="24"/>
      <c r="AT1189" s="24"/>
      <c r="AV1189" s="24"/>
    </row>
    <row r="1190" ht="15.75" customHeight="1">
      <c r="F1190" s="19"/>
      <c r="G1190" s="20"/>
      <c r="M1190" s="21"/>
      <c r="O1190" s="19"/>
      <c r="R1190" s="21"/>
      <c r="T1190" s="19"/>
      <c r="U1190" s="19"/>
      <c r="Y1190" s="22"/>
      <c r="AA1190" s="19"/>
      <c r="AF1190" s="24"/>
      <c r="AK1190" s="21"/>
      <c r="AP1190" s="21"/>
      <c r="AS1190" s="24"/>
      <c r="AT1190" s="24"/>
      <c r="AV1190" s="24"/>
    </row>
    <row r="1191" ht="15.75" customHeight="1">
      <c r="F1191" s="19"/>
      <c r="G1191" s="20"/>
      <c r="M1191" s="21"/>
      <c r="O1191" s="19"/>
      <c r="R1191" s="21"/>
      <c r="T1191" s="19"/>
      <c r="U1191" s="19"/>
      <c r="Y1191" s="22"/>
      <c r="AA1191" s="19"/>
      <c r="AF1191" s="24"/>
      <c r="AK1191" s="21"/>
      <c r="AP1191" s="21"/>
      <c r="AS1191" s="24"/>
      <c r="AT1191" s="24"/>
      <c r="AV1191" s="24"/>
    </row>
    <row r="1192" ht="15.75" customHeight="1">
      <c r="F1192" s="19"/>
      <c r="G1192" s="20"/>
      <c r="M1192" s="21"/>
      <c r="O1192" s="19"/>
      <c r="R1192" s="21"/>
      <c r="T1192" s="19"/>
      <c r="U1192" s="19"/>
      <c r="Y1192" s="22"/>
      <c r="AA1192" s="19"/>
      <c r="AF1192" s="24"/>
      <c r="AK1192" s="21"/>
      <c r="AP1192" s="21"/>
      <c r="AS1192" s="24"/>
      <c r="AT1192" s="24"/>
      <c r="AV1192" s="24"/>
    </row>
    <row r="1193" ht="15.75" customHeight="1">
      <c r="F1193" s="19"/>
      <c r="G1193" s="20"/>
      <c r="M1193" s="21"/>
      <c r="O1193" s="19"/>
      <c r="R1193" s="21"/>
      <c r="T1193" s="19"/>
      <c r="U1193" s="19"/>
      <c r="Y1193" s="22"/>
      <c r="AA1193" s="19"/>
      <c r="AF1193" s="24"/>
      <c r="AK1193" s="21"/>
      <c r="AP1193" s="21"/>
      <c r="AS1193" s="24"/>
      <c r="AT1193" s="24"/>
      <c r="AV1193" s="24"/>
    </row>
    <row r="1194" ht="15.75" customHeight="1">
      <c r="F1194" s="19"/>
      <c r="G1194" s="20"/>
      <c r="M1194" s="21"/>
      <c r="O1194" s="19"/>
      <c r="R1194" s="21"/>
      <c r="T1194" s="19"/>
      <c r="U1194" s="19"/>
      <c r="Y1194" s="22"/>
      <c r="AA1194" s="19"/>
      <c r="AF1194" s="24"/>
      <c r="AK1194" s="21"/>
      <c r="AP1194" s="21"/>
      <c r="AS1194" s="24"/>
      <c r="AT1194" s="24"/>
      <c r="AV1194" s="24"/>
    </row>
    <row r="1195" ht="15.75" customHeight="1">
      <c r="F1195" s="19"/>
      <c r="G1195" s="20"/>
      <c r="M1195" s="21"/>
      <c r="O1195" s="19"/>
      <c r="R1195" s="21"/>
      <c r="T1195" s="19"/>
      <c r="U1195" s="19"/>
      <c r="Y1195" s="22"/>
      <c r="AA1195" s="19"/>
      <c r="AF1195" s="24"/>
      <c r="AK1195" s="21"/>
      <c r="AP1195" s="21"/>
      <c r="AS1195" s="24"/>
      <c r="AT1195" s="24"/>
      <c r="AV1195" s="24"/>
    </row>
    <row r="1196" ht="15.75" customHeight="1">
      <c r="F1196" s="19"/>
      <c r="G1196" s="20"/>
      <c r="M1196" s="21"/>
      <c r="O1196" s="19"/>
      <c r="R1196" s="21"/>
      <c r="T1196" s="19"/>
      <c r="U1196" s="19"/>
      <c r="Y1196" s="22"/>
      <c r="AA1196" s="19"/>
      <c r="AF1196" s="24"/>
      <c r="AK1196" s="21"/>
      <c r="AP1196" s="21"/>
      <c r="AS1196" s="24"/>
      <c r="AT1196" s="24"/>
      <c r="AV1196" s="24"/>
    </row>
    <row r="1197" ht="15.75" customHeight="1">
      <c r="F1197" s="19"/>
      <c r="G1197" s="20"/>
      <c r="M1197" s="21"/>
      <c r="O1197" s="19"/>
      <c r="R1197" s="21"/>
      <c r="T1197" s="19"/>
      <c r="U1197" s="19"/>
      <c r="Y1197" s="22"/>
      <c r="AA1197" s="19"/>
      <c r="AF1197" s="24"/>
      <c r="AK1197" s="21"/>
      <c r="AP1197" s="21"/>
      <c r="AS1197" s="24"/>
      <c r="AT1197" s="24"/>
      <c r="AV1197" s="24"/>
    </row>
    <row r="1198" ht="15.75" customHeight="1">
      <c r="F1198" s="19"/>
      <c r="G1198" s="20"/>
      <c r="M1198" s="21"/>
      <c r="O1198" s="19"/>
      <c r="R1198" s="21"/>
      <c r="T1198" s="19"/>
      <c r="U1198" s="19"/>
      <c r="Y1198" s="22"/>
      <c r="AA1198" s="19"/>
      <c r="AF1198" s="24"/>
      <c r="AK1198" s="21"/>
      <c r="AP1198" s="21"/>
      <c r="AS1198" s="24"/>
      <c r="AT1198" s="24"/>
      <c r="AV1198" s="24"/>
    </row>
    <row r="1199" ht="15.75" customHeight="1">
      <c r="F1199" s="19"/>
      <c r="G1199" s="20"/>
      <c r="M1199" s="21"/>
      <c r="O1199" s="19"/>
      <c r="R1199" s="21"/>
      <c r="T1199" s="19"/>
      <c r="U1199" s="19"/>
      <c r="Y1199" s="22"/>
      <c r="AA1199" s="19"/>
      <c r="AF1199" s="24"/>
      <c r="AK1199" s="21"/>
      <c r="AP1199" s="21"/>
      <c r="AS1199" s="24"/>
      <c r="AT1199" s="24"/>
      <c r="AV1199" s="24"/>
    </row>
    <row r="1200" ht="15.75" customHeight="1">
      <c r="F1200" s="19"/>
      <c r="G1200" s="20"/>
      <c r="M1200" s="21"/>
      <c r="O1200" s="19"/>
      <c r="R1200" s="21"/>
      <c r="T1200" s="19"/>
      <c r="U1200" s="19"/>
      <c r="Y1200" s="22"/>
      <c r="AA1200" s="19"/>
      <c r="AF1200" s="24"/>
      <c r="AK1200" s="21"/>
      <c r="AP1200" s="21"/>
      <c r="AS1200" s="24"/>
      <c r="AT1200" s="24"/>
      <c r="AV1200" s="24"/>
    </row>
    <row r="1201" ht="15.75" customHeight="1">
      <c r="F1201" s="19"/>
      <c r="G1201" s="20"/>
      <c r="M1201" s="21"/>
      <c r="O1201" s="19"/>
      <c r="R1201" s="21"/>
      <c r="T1201" s="19"/>
      <c r="U1201" s="19"/>
      <c r="Y1201" s="22"/>
      <c r="AA1201" s="19"/>
      <c r="AF1201" s="24"/>
      <c r="AK1201" s="21"/>
      <c r="AP1201" s="21"/>
      <c r="AS1201" s="24"/>
      <c r="AT1201" s="24"/>
      <c r="AV1201" s="24"/>
    </row>
    <row r="1202" ht="15.75" customHeight="1">
      <c r="F1202" s="19"/>
      <c r="G1202" s="20"/>
      <c r="M1202" s="21"/>
      <c r="O1202" s="19"/>
      <c r="R1202" s="21"/>
      <c r="T1202" s="19"/>
      <c r="U1202" s="19"/>
      <c r="Y1202" s="22"/>
      <c r="AA1202" s="19"/>
      <c r="AF1202" s="24"/>
      <c r="AK1202" s="21"/>
      <c r="AP1202" s="21"/>
      <c r="AS1202" s="24"/>
      <c r="AT1202" s="24"/>
      <c r="AV1202" s="24"/>
    </row>
    <row r="1203" ht="15.75" customHeight="1">
      <c r="F1203" s="19"/>
      <c r="G1203" s="20"/>
      <c r="M1203" s="21"/>
      <c r="O1203" s="19"/>
      <c r="R1203" s="21"/>
      <c r="T1203" s="19"/>
      <c r="U1203" s="19"/>
      <c r="Y1203" s="22"/>
      <c r="AA1203" s="19"/>
      <c r="AF1203" s="24"/>
      <c r="AK1203" s="21"/>
      <c r="AP1203" s="21"/>
      <c r="AS1203" s="24"/>
      <c r="AT1203" s="24"/>
      <c r="AV1203" s="24"/>
    </row>
    <row r="1204" ht="15.75" customHeight="1">
      <c r="F1204" s="19"/>
      <c r="G1204" s="20"/>
      <c r="M1204" s="21"/>
      <c r="O1204" s="19"/>
      <c r="R1204" s="21"/>
      <c r="T1204" s="19"/>
      <c r="U1204" s="19"/>
      <c r="Y1204" s="22"/>
      <c r="AA1204" s="19"/>
      <c r="AF1204" s="24"/>
      <c r="AK1204" s="21"/>
      <c r="AP1204" s="21"/>
      <c r="AS1204" s="24"/>
      <c r="AT1204" s="24"/>
      <c r="AV1204" s="24"/>
    </row>
    <row r="1205" ht="15.75" customHeight="1">
      <c r="F1205" s="19"/>
      <c r="G1205" s="20"/>
      <c r="M1205" s="21"/>
      <c r="O1205" s="19"/>
      <c r="R1205" s="21"/>
      <c r="T1205" s="19"/>
      <c r="U1205" s="19"/>
      <c r="Y1205" s="22"/>
      <c r="AA1205" s="19"/>
      <c r="AF1205" s="24"/>
      <c r="AK1205" s="21"/>
      <c r="AP1205" s="21"/>
      <c r="AS1205" s="24"/>
      <c r="AT1205" s="24"/>
      <c r="AV1205" s="24"/>
    </row>
    <row r="1206" ht="15.75" customHeight="1">
      <c r="F1206" s="19"/>
      <c r="G1206" s="20"/>
      <c r="M1206" s="21"/>
      <c r="O1206" s="19"/>
      <c r="R1206" s="21"/>
      <c r="T1206" s="19"/>
      <c r="U1206" s="19"/>
      <c r="Y1206" s="22"/>
      <c r="AA1206" s="19"/>
      <c r="AF1206" s="24"/>
      <c r="AK1206" s="21"/>
      <c r="AP1206" s="21"/>
      <c r="AS1206" s="24"/>
      <c r="AT1206" s="24"/>
      <c r="AV1206" s="24"/>
    </row>
    <row r="1207" ht="15.75" customHeight="1">
      <c r="F1207" s="19"/>
      <c r="G1207" s="20"/>
      <c r="M1207" s="21"/>
      <c r="O1207" s="19"/>
      <c r="R1207" s="21"/>
      <c r="T1207" s="19"/>
      <c r="U1207" s="19"/>
      <c r="Y1207" s="22"/>
      <c r="AA1207" s="19"/>
      <c r="AF1207" s="24"/>
      <c r="AK1207" s="21"/>
      <c r="AP1207" s="21"/>
      <c r="AS1207" s="24"/>
      <c r="AT1207" s="24"/>
      <c r="AV1207" s="24"/>
    </row>
    <row r="1208" ht="15.75" customHeight="1">
      <c r="F1208" s="19"/>
      <c r="G1208" s="20"/>
      <c r="M1208" s="21"/>
      <c r="O1208" s="19"/>
      <c r="R1208" s="21"/>
      <c r="T1208" s="19"/>
      <c r="U1208" s="19"/>
      <c r="Y1208" s="22"/>
      <c r="AA1208" s="19"/>
      <c r="AF1208" s="24"/>
      <c r="AK1208" s="21"/>
      <c r="AP1208" s="21"/>
      <c r="AS1208" s="24"/>
      <c r="AT1208" s="24"/>
      <c r="AV1208" s="24"/>
    </row>
    <row r="1209" ht="15.75" customHeight="1">
      <c r="F1209" s="19"/>
      <c r="G1209" s="20"/>
      <c r="M1209" s="21"/>
      <c r="O1209" s="19"/>
      <c r="R1209" s="21"/>
      <c r="T1209" s="19"/>
      <c r="U1209" s="19"/>
      <c r="Y1209" s="22"/>
      <c r="AA1209" s="19"/>
      <c r="AF1209" s="24"/>
      <c r="AK1209" s="21"/>
      <c r="AP1209" s="21"/>
      <c r="AS1209" s="24"/>
      <c r="AT1209" s="24"/>
      <c r="AV1209" s="24"/>
    </row>
    <row r="1210" ht="15.75" customHeight="1">
      <c r="F1210" s="19"/>
      <c r="G1210" s="20"/>
      <c r="M1210" s="21"/>
      <c r="O1210" s="19"/>
      <c r="R1210" s="21"/>
      <c r="T1210" s="19"/>
      <c r="U1210" s="19"/>
      <c r="Y1210" s="22"/>
      <c r="AA1210" s="19"/>
      <c r="AF1210" s="24"/>
      <c r="AK1210" s="21"/>
      <c r="AP1210" s="21"/>
      <c r="AS1210" s="24"/>
      <c r="AT1210" s="24"/>
      <c r="AV1210" s="24"/>
    </row>
    <row r="1211" ht="15.75" customHeight="1">
      <c r="F1211" s="19"/>
      <c r="G1211" s="20"/>
      <c r="M1211" s="21"/>
      <c r="O1211" s="19"/>
      <c r="R1211" s="21"/>
      <c r="T1211" s="19"/>
      <c r="U1211" s="19"/>
      <c r="Y1211" s="22"/>
      <c r="AA1211" s="19"/>
      <c r="AF1211" s="24"/>
      <c r="AK1211" s="21"/>
      <c r="AP1211" s="21"/>
      <c r="AS1211" s="24"/>
      <c r="AT1211" s="24"/>
      <c r="AV1211" s="24"/>
    </row>
    <row r="1212" ht="15.75" customHeight="1">
      <c r="F1212" s="19"/>
      <c r="G1212" s="20"/>
      <c r="M1212" s="21"/>
      <c r="O1212" s="19"/>
      <c r="R1212" s="21"/>
      <c r="T1212" s="19"/>
      <c r="U1212" s="19"/>
      <c r="Y1212" s="22"/>
      <c r="AA1212" s="19"/>
      <c r="AF1212" s="24"/>
      <c r="AK1212" s="21"/>
      <c r="AP1212" s="21"/>
      <c r="AS1212" s="24"/>
      <c r="AT1212" s="24"/>
      <c r="AV1212" s="24"/>
    </row>
    <row r="1213" ht="15.75" customHeight="1">
      <c r="F1213" s="19"/>
      <c r="G1213" s="20"/>
      <c r="M1213" s="21"/>
      <c r="O1213" s="19"/>
      <c r="R1213" s="21"/>
      <c r="T1213" s="19"/>
      <c r="U1213" s="19"/>
      <c r="Y1213" s="22"/>
      <c r="AA1213" s="19"/>
      <c r="AF1213" s="24"/>
      <c r="AK1213" s="21"/>
      <c r="AP1213" s="21"/>
      <c r="AS1213" s="24"/>
      <c r="AT1213" s="24"/>
      <c r="AV1213" s="24"/>
    </row>
    <row r="1214" ht="15.75" customHeight="1">
      <c r="F1214" s="19"/>
      <c r="G1214" s="20"/>
      <c r="M1214" s="21"/>
      <c r="O1214" s="19"/>
      <c r="R1214" s="21"/>
      <c r="T1214" s="19"/>
      <c r="U1214" s="19"/>
      <c r="Y1214" s="22"/>
      <c r="AA1214" s="19"/>
      <c r="AF1214" s="24"/>
      <c r="AK1214" s="21"/>
      <c r="AP1214" s="21"/>
      <c r="AS1214" s="24"/>
      <c r="AT1214" s="24"/>
      <c r="AV1214" s="24"/>
    </row>
    <row r="1215" ht="15.75" customHeight="1">
      <c r="F1215" s="19"/>
      <c r="G1215" s="20"/>
      <c r="M1215" s="21"/>
      <c r="O1215" s="19"/>
      <c r="R1215" s="21"/>
      <c r="T1215" s="19"/>
      <c r="U1215" s="19"/>
      <c r="Y1215" s="22"/>
      <c r="AA1215" s="19"/>
      <c r="AF1215" s="24"/>
      <c r="AK1215" s="21"/>
      <c r="AP1215" s="21"/>
      <c r="AS1215" s="24"/>
      <c r="AT1215" s="24"/>
      <c r="AV1215" s="24"/>
    </row>
    <row r="1216" ht="15.75" customHeight="1">
      <c r="F1216" s="19"/>
      <c r="G1216" s="20"/>
      <c r="M1216" s="21"/>
      <c r="O1216" s="19"/>
      <c r="R1216" s="21"/>
      <c r="T1216" s="19"/>
      <c r="U1216" s="19"/>
      <c r="Y1216" s="22"/>
      <c r="AA1216" s="19"/>
      <c r="AF1216" s="24"/>
      <c r="AK1216" s="21"/>
      <c r="AP1216" s="21"/>
      <c r="AS1216" s="24"/>
      <c r="AT1216" s="24"/>
      <c r="AV1216" s="24"/>
    </row>
    <row r="1217" ht="15.75" customHeight="1">
      <c r="F1217" s="19"/>
      <c r="G1217" s="20"/>
      <c r="M1217" s="21"/>
      <c r="O1217" s="19"/>
      <c r="R1217" s="21"/>
      <c r="T1217" s="19"/>
      <c r="U1217" s="19"/>
      <c r="Y1217" s="22"/>
      <c r="AA1217" s="19"/>
      <c r="AF1217" s="24"/>
      <c r="AK1217" s="21"/>
      <c r="AP1217" s="21"/>
      <c r="AS1217" s="24"/>
      <c r="AT1217" s="24"/>
      <c r="AV1217" s="24"/>
    </row>
    <row r="1218" ht="15.75" customHeight="1">
      <c r="F1218" s="19"/>
      <c r="G1218" s="20"/>
      <c r="M1218" s="21"/>
      <c r="O1218" s="19"/>
      <c r="R1218" s="21"/>
      <c r="T1218" s="19"/>
      <c r="U1218" s="19"/>
      <c r="Y1218" s="22"/>
      <c r="AA1218" s="19"/>
      <c r="AF1218" s="24"/>
      <c r="AK1218" s="21"/>
      <c r="AP1218" s="21"/>
      <c r="AS1218" s="24"/>
      <c r="AT1218" s="24"/>
      <c r="AV1218" s="24"/>
    </row>
    <row r="1219" ht="15.75" customHeight="1">
      <c r="F1219" s="19"/>
      <c r="G1219" s="20"/>
      <c r="M1219" s="21"/>
      <c r="O1219" s="19"/>
      <c r="R1219" s="21"/>
      <c r="T1219" s="19"/>
      <c r="U1219" s="19"/>
      <c r="Y1219" s="22"/>
      <c r="AA1219" s="19"/>
      <c r="AF1219" s="24"/>
      <c r="AK1219" s="21"/>
      <c r="AP1219" s="21"/>
      <c r="AS1219" s="24"/>
      <c r="AT1219" s="24"/>
      <c r="AV1219" s="24"/>
    </row>
    <row r="1220" ht="15.75" customHeight="1">
      <c r="F1220" s="19"/>
      <c r="G1220" s="20"/>
      <c r="M1220" s="21"/>
      <c r="O1220" s="19"/>
      <c r="R1220" s="21"/>
      <c r="T1220" s="19"/>
      <c r="U1220" s="19"/>
      <c r="Y1220" s="22"/>
      <c r="AA1220" s="19"/>
      <c r="AF1220" s="24"/>
      <c r="AK1220" s="21"/>
      <c r="AP1220" s="21"/>
      <c r="AS1220" s="24"/>
      <c r="AT1220" s="24"/>
      <c r="AV1220" s="24"/>
    </row>
    <row r="1221" ht="15.75" customHeight="1">
      <c r="F1221" s="19"/>
      <c r="G1221" s="20"/>
      <c r="M1221" s="21"/>
      <c r="O1221" s="19"/>
      <c r="R1221" s="21"/>
      <c r="T1221" s="19"/>
      <c r="U1221" s="19"/>
      <c r="Y1221" s="22"/>
      <c r="AA1221" s="19"/>
      <c r="AF1221" s="24"/>
      <c r="AK1221" s="21"/>
      <c r="AP1221" s="21"/>
      <c r="AS1221" s="24"/>
      <c r="AT1221" s="24"/>
      <c r="AV1221" s="24"/>
    </row>
    <row r="1222" ht="15.75" customHeight="1">
      <c r="F1222" s="19"/>
      <c r="G1222" s="20"/>
      <c r="M1222" s="21"/>
      <c r="O1222" s="19"/>
      <c r="R1222" s="21"/>
      <c r="T1222" s="19"/>
      <c r="U1222" s="19"/>
      <c r="Y1222" s="22"/>
      <c r="AA1222" s="19"/>
      <c r="AF1222" s="24"/>
      <c r="AK1222" s="21"/>
      <c r="AP1222" s="21"/>
      <c r="AS1222" s="24"/>
      <c r="AT1222" s="24"/>
      <c r="AV1222" s="24"/>
    </row>
    <row r="1223" ht="15.75" customHeight="1">
      <c r="F1223" s="19"/>
      <c r="G1223" s="20"/>
      <c r="M1223" s="21"/>
      <c r="O1223" s="19"/>
      <c r="R1223" s="21"/>
      <c r="T1223" s="19"/>
      <c r="U1223" s="19"/>
      <c r="Y1223" s="22"/>
      <c r="AA1223" s="19"/>
      <c r="AF1223" s="24"/>
      <c r="AK1223" s="21"/>
      <c r="AP1223" s="21"/>
      <c r="AS1223" s="24"/>
      <c r="AT1223" s="24"/>
      <c r="AV1223" s="24"/>
    </row>
    <row r="1224" ht="15.75" customHeight="1">
      <c r="F1224" s="19"/>
      <c r="G1224" s="20"/>
      <c r="M1224" s="21"/>
      <c r="O1224" s="19"/>
      <c r="R1224" s="21"/>
      <c r="T1224" s="19"/>
      <c r="U1224" s="19"/>
      <c r="Y1224" s="22"/>
      <c r="AA1224" s="19"/>
      <c r="AF1224" s="24"/>
      <c r="AK1224" s="21"/>
      <c r="AP1224" s="21"/>
      <c r="AS1224" s="24"/>
      <c r="AT1224" s="24"/>
      <c r="AV1224" s="24"/>
    </row>
    <row r="1225" ht="15.75" customHeight="1">
      <c r="F1225" s="19"/>
      <c r="G1225" s="20"/>
      <c r="M1225" s="21"/>
      <c r="O1225" s="19"/>
      <c r="R1225" s="21"/>
      <c r="T1225" s="19"/>
      <c r="U1225" s="19"/>
      <c r="Y1225" s="22"/>
      <c r="AA1225" s="19"/>
      <c r="AF1225" s="24"/>
      <c r="AK1225" s="21"/>
      <c r="AP1225" s="21"/>
      <c r="AS1225" s="24"/>
      <c r="AT1225" s="24"/>
      <c r="AV1225" s="24"/>
    </row>
    <row r="1226" ht="15.75" customHeight="1">
      <c r="F1226" s="19"/>
      <c r="G1226" s="20"/>
      <c r="M1226" s="21"/>
      <c r="O1226" s="19"/>
      <c r="R1226" s="21"/>
      <c r="T1226" s="19"/>
      <c r="U1226" s="19"/>
      <c r="Y1226" s="22"/>
      <c r="AA1226" s="19"/>
      <c r="AF1226" s="24"/>
      <c r="AK1226" s="21"/>
      <c r="AP1226" s="21"/>
      <c r="AS1226" s="24"/>
      <c r="AT1226" s="24"/>
      <c r="AV1226" s="24"/>
    </row>
    <row r="1227" ht="15.75" customHeight="1">
      <c r="F1227" s="19"/>
      <c r="G1227" s="20"/>
      <c r="M1227" s="21"/>
      <c r="O1227" s="19"/>
      <c r="R1227" s="21"/>
      <c r="T1227" s="19"/>
      <c r="U1227" s="19"/>
      <c r="Y1227" s="22"/>
      <c r="AA1227" s="19"/>
      <c r="AF1227" s="24"/>
      <c r="AK1227" s="21"/>
      <c r="AP1227" s="21"/>
      <c r="AS1227" s="24"/>
      <c r="AT1227" s="24"/>
      <c r="AV1227" s="24"/>
    </row>
    <row r="1228" ht="15.75" customHeight="1">
      <c r="F1228" s="19"/>
      <c r="G1228" s="20"/>
      <c r="M1228" s="21"/>
      <c r="O1228" s="19"/>
      <c r="R1228" s="21"/>
      <c r="T1228" s="19"/>
      <c r="U1228" s="19"/>
      <c r="Y1228" s="22"/>
      <c r="AA1228" s="19"/>
      <c r="AF1228" s="24"/>
      <c r="AK1228" s="21"/>
      <c r="AP1228" s="21"/>
      <c r="AS1228" s="24"/>
      <c r="AT1228" s="24"/>
      <c r="AV1228" s="24"/>
    </row>
    <row r="1229" ht="15.75" customHeight="1">
      <c r="F1229" s="19"/>
      <c r="G1229" s="20"/>
      <c r="M1229" s="21"/>
      <c r="O1229" s="19"/>
      <c r="R1229" s="21"/>
      <c r="T1229" s="19"/>
      <c r="U1229" s="19"/>
      <c r="Y1229" s="22"/>
      <c r="AA1229" s="19"/>
      <c r="AF1229" s="24"/>
      <c r="AK1229" s="21"/>
      <c r="AP1229" s="21"/>
      <c r="AS1229" s="24"/>
      <c r="AT1229" s="24"/>
      <c r="AV1229" s="24"/>
    </row>
    <row r="1230" ht="15.75" customHeight="1">
      <c r="F1230" s="19"/>
      <c r="G1230" s="20"/>
      <c r="M1230" s="21"/>
      <c r="O1230" s="19"/>
      <c r="R1230" s="21"/>
      <c r="T1230" s="19"/>
      <c r="U1230" s="19"/>
      <c r="Y1230" s="22"/>
      <c r="AA1230" s="19"/>
      <c r="AF1230" s="24"/>
      <c r="AK1230" s="21"/>
      <c r="AP1230" s="21"/>
      <c r="AS1230" s="24"/>
      <c r="AT1230" s="24"/>
      <c r="AV1230" s="24"/>
    </row>
    <row r="1231" ht="15.75" customHeight="1">
      <c r="F1231" s="19"/>
      <c r="G1231" s="20"/>
      <c r="M1231" s="21"/>
      <c r="O1231" s="19"/>
      <c r="R1231" s="21"/>
      <c r="T1231" s="19"/>
      <c r="U1231" s="19"/>
      <c r="Y1231" s="22"/>
      <c r="AA1231" s="19"/>
      <c r="AF1231" s="24"/>
      <c r="AK1231" s="21"/>
      <c r="AP1231" s="21"/>
      <c r="AS1231" s="24"/>
      <c r="AT1231" s="24"/>
      <c r="AV1231" s="24"/>
    </row>
    <row r="1232" ht="15.75" customHeight="1">
      <c r="F1232" s="19"/>
      <c r="G1232" s="20"/>
      <c r="M1232" s="21"/>
      <c r="O1232" s="19"/>
      <c r="R1232" s="21"/>
      <c r="T1232" s="19"/>
      <c r="U1232" s="19"/>
      <c r="Y1232" s="22"/>
      <c r="AA1232" s="19"/>
      <c r="AF1232" s="24"/>
      <c r="AK1232" s="21"/>
      <c r="AP1232" s="21"/>
      <c r="AS1232" s="24"/>
      <c r="AT1232" s="24"/>
      <c r="AV1232" s="24"/>
    </row>
    <row r="1233" ht="15.75" customHeight="1">
      <c r="F1233" s="19"/>
      <c r="G1233" s="20"/>
      <c r="M1233" s="21"/>
      <c r="O1233" s="19"/>
      <c r="R1233" s="21"/>
      <c r="T1233" s="19"/>
      <c r="U1233" s="19"/>
      <c r="Y1233" s="22"/>
      <c r="AA1233" s="19"/>
      <c r="AF1233" s="24"/>
      <c r="AK1233" s="21"/>
      <c r="AP1233" s="21"/>
      <c r="AS1233" s="24"/>
      <c r="AT1233" s="24"/>
      <c r="AV1233" s="24"/>
    </row>
    <row r="1234" ht="15.75" customHeight="1">
      <c r="F1234" s="19"/>
      <c r="G1234" s="20"/>
      <c r="M1234" s="21"/>
      <c r="O1234" s="19"/>
      <c r="R1234" s="21"/>
      <c r="T1234" s="19"/>
      <c r="U1234" s="19"/>
      <c r="Y1234" s="22"/>
      <c r="AA1234" s="19"/>
      <c r="AF1234" s="24"/>
      <c r="AK1234" s="21"/>
      <c r="AP1234" s="21"/>
      <c r="AS1234" s="24"/>
      <c r="AT1234" s="24"/>
      <c r="AV1234" s="24"/>
    </row>
    <row r="1235" ht="15.75" customHeight="1">
      <c r="F1235" s="19"/>
      <c r="G1235" s="20"/>
      <c r="M1235" s="21"/>
      <c r="O1235" s="19"/>
      <c r="R1235" s="21"/>
      <c r="T1235" s="19"/>
      <c r="U1235" s="19"/>
      <c r="Y1235" s="22"/>
      <c r="AA1235" s="19"/>
      <c r="AF1235" s="24"/>
      <c r="AK1235" s="21"/>
      <c r="AP1235" s="21"/>
      <c r="AS1235" s="24"/>
      <c r="AT1235" s="24"/>
      <c r="AV1235" s="24"/>
    </row>
    <row r="1236" ht="15.75" customHeight="1">
      <c r="F1236" s="19"/>
      <c r="G1236" s="20"/>
      <c r="M1236" s="21"/>
      <c r="O1236" s="19"/>
      <c r="R1236" s="21"/>
      <c r="T1236" s="19"/>
      <c r="U1236" s="19"/>
      <c r="Y1236" s="22"/>
      <c r="AA1236" s="19"/>
      <c r="AF1236" s="24"/>
      <c r="AK1236" s="21"/>
      <c r="AP1236" s="21"/>
      <c r="AS1236" s="24"/>
      <c r="AT1236" s="24"/>
      <c r="AV1236" s="24"/>
    </row>
    <row r="1237" ht="15.75" customHeight="1">
      <c r="F1237" s="19"/>
      <c r="G1237" s="20"/>
      <c r="M1237" s="21"/>
      <c r="O1237" s="19"/>
      <c r="R1237" s="21"/>
      <c r="T1237" s="19"/>
      <c r="U1237" s="19"/>
      <c r="Y1237" s="22"/>
      <c r="AA1237" s="19"/>
      <c r="AF1237" s="24"/>
      <c r="AK1237" s="21"/>
      <c r="AP1237" s="21"/>
      <c r="AS1237" s="24"/>
      <c r="AT1237" s="24"/>
      <c r="AV1237" s="24"/>
    </row>
    <row r="1238" ht="15.75" customHeight="1">
      <c r="F1238" s="19"/>
      <c r="G1238" s="20"/>
      <c r="M1238" s="21"/>
      <c r="O1238" s="19"/>
      <c r="R1238" s="21"/>
      <c r="T1238" s="19"/>
      <c r="U1238" s="19"/>
      <c r="Y1238" s="22"/>
      <c r="AA1238" s="19"/>
      <c r="AF1238" s="24"/>
      <c r="AK1238" s="21"/>
      <c r="AP1238" s="21"/>
      <c r="AS1238" s="24"/>
      <c r="AT1238" s="24"/>
      <c r="AV1238" s="24"/>
    </row>
    <row r="1239" ht="15.75" customHeight="1">
      <c r="F1239" s="19"/>
      <c r="G1239" s="20"/>
      <c r="M1239" s="21"/>
      <c r="O1239" s="19"/>
      <c r="R1239" s="21"/>
      <c r="T1239" s="19"/>
      <c r="U1239" s="19"/>
      <c r="Y1239" s="22"/>
      <c r="AA1239" s="19"/>
      <c r="AF1239" s="24"/>
      <c r="AK1239" s="21"/>
      <c r="AP1239" s="21"/>
      <c r="AS1239" s="24"/>
      <c r="AT1239" s="24"/>
      <c r="AV1239" s="24"/>
    </row>
    <row r="1240" ht="15.75" customHeight="1">
      <c r="F1240" s="19"/>
      <c r="G1240" s="20"/>
      <c r="M1240" s="21"/>
      <c r="O1240" s="19"/>
      <c r="R1240" s="21"/>
      <c r="T1240" s="19"/>
      <c r="U1240" s="19"/>
      <c r="Y1240" s="22"/>
      <c r="AA1240" s="19"/>
      <c r="AF1240" s="24"/>
      <c r="AK1240" s="21"/>
      <c r="AP1240" s="21"/>
      <c r="AS1240" s="24"/>
      <c r="AT1240" s="24"/>
      <c r="AV1240" s="24"/>
    </row>
    <row r="1241" ht="15.75" customHeight="1">
      <c r="F1241" s="19"/>
      <c r="G1241" s="20"/>
      <c r="M1241" s="21"/>
      <c r="O1241" s="19"/>
      <c r="R1241" s="21"/>
      <c r="T1241" s="19"/>
      <c r="U1241" s="19"/>
      <c r="Y1241" s="22"/>
      <c r="AA1241" s="19"/>
      <c r="AF1241" s="24"/>
      <c r="AK1241" s="21"/>
      <c r="AP1241" s="21"/>
      <c r="AS1241" s="24"/>
      <c r="AT1241" s="24"/>
      <c r="AV1241" s="24"/>
    </row>
    <row r="1242" ht="15.75" customHeight="1">
      <c r="F1242" s="19"/>
      <c r="G1242" s="20"/>
      <c r="M1242" s="21"/>
      <c r="O1242" s="19"/>
      <c r="R1242" s="21"/>
      <c r="T1242" s="19"/>
      <c r="U1242" s="19"/>
      <c r="Y1242" s="22"/>
      <c r="AA1242" s="19"/>
      <c r="AF1242" s="24"/>
      <c r="AK1242" s="21"/>
      <c r="AP1242" s="21"/>
      <c r="AS1242" s="24"/>
      <c r="AT1242" s="24"/>
      <c r="AV1242" s="24"/>
    </row>
    <row r="1243" ht="15.75" customHeight="1">
      <c r="F1243" s="19"/>
      <c r="G1243" s="20"/>
      <c r="M1243" s="21"/>
      <c r="O1243" s="19"/>
      <c r="R1243" s="21"/>
      <c r="T1243" s="19"/>
      <c r="U1243" s="19"/>
      <c r="Y1243" s="22"/>
      <c r="AA1243" s="19"/>
      <c r="AF1243" s="24"/>
      <c r="AK1243" s="21"/>
      <c r="AP1243" s="21"/>
      <c r="AS1243" s="24"/>
      <c r="AT1243" s="24"/>
      <c r="AV1243" s="24"/>
    </row>
    <row r="1244" ht="15.75" customHeight="1">
      <c r="F1244" s="19"/>
      <c r="G1244" s="20"/>
      <c r="M1244" s="21"/>
      <c r="O1244" s="19"/>
      <c r="R1244" s="21"/>
      <c r="T1244" s="19"/>
      <c r="U1244" s="19"/>
      <c r="Y1244" s="22"/>
      <c r="AA1244" s="19"/>
      <c r="AF1244" s="24"/>
      <c r="AK1244" s="21"/>
      <c r="AP1244" s="21"/>
      <c r="AS1244" s="24"/>
      <c r="AT1244" s="24"/>
      <c r="AV1244" s="24"/>
    </row>
    <row r="1245" ht="15.75" customHeight="1">
      <c r="F1245" s="19"/>
      <c r="G1245" s="20"/>
      <c r="M1245" s="21"/>
      <c r="O1245" s="19"/>
      <c r="R1245" s="21"/>
      <c r="T1245" s="19"/>
      <c r="U1245" s="19"/>
      <c r="Y1245" s="22"/>
      <c r="AA1245" s="19"/>
      <c r="AF1245" s="24"/>
      <c r="AK1245" s="21"/>
      <c r="AP1245" s="21"/>
      <c r="AS1245" s="24"/>
      <c r="AT1245" s="24"/>
      <c r="AV1245" s="24"/>
    </row>
    <row r="1246" ht="15.75" customHeight="1">
      <c r="F1246" s="19"/>
      <c r="G1246" s="20"/>
      <c r="M1246" s="21"/>
      <c r="O1246" s="19"/>
      <c r="R1246" s="21"/>
      <c r="T1246" s="19"/>
      <c r="U1246" s="19"/>
      <c r="Y1246" s="22"/>
      <c r="AA1246" s="19"/>
      <c r="AF1246" s="24"/>
      <c r="AK1246" s="21"/>
      <c r="AP1246" s="21"/>
      <c r="AS1246" s="24"/>
      <c r="AT1246" s="24"/>
      <c r="AV1246" s="24"/>
    </row>
    <row r="1247" ht="15.75" customHeight="1">
      <c r="F1247" s="19"/>
      <c r="G1247" s="20"/>
      <c r="M1247" s="21"/>
      <c r="O1247" s="19"/>
      <c r="R1247" s="21"/>
      <c r="T1247" s="19"/>
      <c r="U1247" s="19"/>
      <c r="Y1247" s="22"/>
      <c r="AA1247" s="19"/>
      <c r="AF1247" s="24"/>
      <c r="AK1247" s="21"/>
      <c r="AP1247" s="21"/>
      <c r="AS1247" s="24"/>
      <c r="AT1247" s="24"/>
      <c r="AV1247" s="24"/>
    </row>
    <row r="1248" ht="15.75" customHeight="1">
      <c r="F1248" s="19"/>
      <c r="G1248" s="20"/>
      <c r="M1248" s="21"/>
      <c r="O1248" s="19"/>
      <c r="R1248" s="21"/>
      <c r="T1248" s="19"/>
      <c r="U1248" s="19"/>
      <c r="Y1248" s="22"/>
      <c r="AA1248" s="19"/>
      <c r="AF1248" s="24"/>
      <c r="AK1248" s="21"/>
      <c r="AP1248" s="21"/>
      <c r="AS1248" s="24"/>
      <c r="AT1248" s="24"/>
      <c r="AV1248" s="24"/>
    </row>
    <row r="1249" ht="15.75" customHeight="1">
      <c r="F1249" s="19"/>
      <c r="G1249" s="20"/>
      <c r="M1249" s="21"/>
      <c r="O1249" s="19"/>
      <c r="R1249" s="21"/>
      <c r="T1249" s="19"/>
      <c r="U1249" s="19"/>
      <c r="Y1249" s="22"/>
      <c r="AA1249" s="19"/>
      <c r="AF1249" s="24"/>
      <c r="AK1249" s="21"/>
      <c r="AP1249" s="21"/>
      <c r="AS1249" s="24"/>
      <c r="AT1249" s="24"/>
      <c r="AV1249" s="24"/>
    </row>
    <row r="1250" ht="15.75" customHeight="1">
      <c r="F1250" s="19"/>
      <c r="G1250" s="20"/>
      <c r="M1250" s="21"/>
      <c r="O1250" s="19"/>
      <c r="R1250" s="21"/>
      <c r="T1250" s="19"/>
      <c r="U1250" s="19"/>
      <c r="Y1250" s="22"/>
      <c r="AA1250" s="19"/>
      <c r="AF1250" s="24"/>
      <c r="AK1250" s="21"/>
      <c r="AP1250" s="21"/>
      <c r="AS1250" s="24"/>
      <c r="AT1250" s="24"/>
      <c r="AV1250" s="24"/>
    </row>
    <row r="1251" ht="15.75" customHeight="1">
      <c r="F1251" s="19"/>
      <c r="G1251" s="20"/>
      <c r="M1251" s="21"/>
      <c r="O1251" s="19"/>
      <c r="R1251" s="21"/>
      <c r="T1251" s="19"/>
      <c r="U1251" s="19"/>
      <c r="Y1251" s="22"/>
      <c r="AA1251" s="19"/>
      <c r="AF1251" s="24"/>
      <c r="AK1251" s="21"/>
      <c r="AP1251" s="21"/>
      <c r="AS1251" s="24"/>
      <c r="AT1251" s="24"/>
      <c r="AV1251" s="24"/>
    </row>
    <row r="1252" ht="15.75" customHeight="1">
      <c r="F1252" s="19"/>
      <c r="G1252" s="20"/>
      <c r="M1252" s="21"/>
      <c r="O1252" s="19"/>
      <c r="R1252" s="21"/>
      <c r="T1252" s="19"/>
      <c r="U1252" s="19"/>
      <c r="Y1252" s="22"/>
      <c r="AA1252" s="19"/>
      <c r="AF1252" s="24"/>
      <c r="AK1252" s="21"/>
      <c r="AP1252" s="21"/>
      <c r="AS1252" s="24"/>
      <c r="AT1252" s="24"/>
      <c r="AV1252" s="24"/>
    </row>
    <row r="1253" ht="15.75" customHeight="1">
      <c r="F1253" s="19"/>
      <c r="G1253" s="20"/>
      <c r="M1253" s="21"/>
      <c r="O1253" s="19"/>
      <c r="R1253" s="21"/>
      <c r="T1253" s="19"/>
      <c r="U1253" s="19"/>
      <c r="Y1253" s="22"/>
      <c r="AA1253" s="19"/>
      <c r="AF1253" s="24"/>
      <c r="AK1253" s="21"/>
      <c r="AP1253" s="21"/>
      <c r="AS1253" s="24"/>
      <c r="AT1253" s="24"/>
      <c r="AV1253" s="24"/>
    </row>
    <row r="1254" ht="15.75" customHeight="1">
      <c r="F1254" s="19"/>
      <c r="G1254" s="20"/>
      <c r="M1254" s="21"/>
      <c r="O1254" s="19"/>
      <c r="R1254" s="21"/>
      <c r="T1254" s="19"/>
      <c r="U1254" s="19"/>
      <c r="Y1254" s="22"/>
      <c r="AA1254" s="19"/>
      <c r="AF1254" s="24"/>
      <c r="AK1254" s="21"/>
      <c r="AP1254" s="21"/>
      <c r="AS1254" s="24"/>
      <c r="AT1254" s="24"/>
      <c r="AV1254" s="24"/>
    </row>
    <row r="1255" ht="15.75" customHeight="1">
      <c r="F1255" s="19"/>
      <c r="G1255" s="20"/>
      <c r="M1255" s="21"/>
      <c r="O1255" s="19"/>
      <c r="R1255" s="21"/>
      <c r="T1255" s="19"/>
      <c r="U1255" s="19"/>
      <c r="Y1255" s="22"/>
      <c r="AA1255" s="19"/>
      <c r="AF1255" s="24"/>
      <c r="AK1255" s="21"/>
      <c r="AP1255" s="21"/>
      <c r="AS1255" s="24"/>
      <c r="AT1255" s="24"/>
      <c r="AV1255" s="24"/>
    </row>
    <row r="1256" ht="15.75" customHeight="1">
      <c r="F1256" s="19"/>
      <c r="G1256" s="20"/>
      <c r="M1256" s="21"/>
      <c r="O1256" s="19"/>
      <c r="R1256" s="21"/>
      <c r="T1256" s="19"/>
      <c r="U1256" s="19"/>
      <c r="Y1256" s="22"/>
      <c r="AA1256" s="19"/>
      <c r="AF1256" s="24"/>
      <c r="AK1256" s="21"/>
      <c r="AP1256" s="21"/>
      <c r="AS1256" s="24"/>
      <c r="AT1256" s="24"/>
      <c r="AV1256" s="24"/>
    </row>
    <row r="1257" ht="15.75" customHeight="1">
      <c r="F1257" s="19"/>
      <c r="G1257" s="20"/>
      <c r="M1257" s="21"/>
      <c r="O1257" s="19"/>
      <c r="R1257" s="21"/>
      <c r="T1257" s="19"/>
      <c r="U1257" s="19"/>
      <c r="Y1257" s="22"/>
      <c r="AA1257" s="19"/>
      <c r="AF1257" s="24"/>
      <c r="AK1257" s="21"/>
      <c r="AP1257" s="21"/>
      <c r="AS1257" s="24"/>
      <c r="AT1257" s="24"/>
      <c r="AV1257" s="24"/>
    </row>
    <row r="1258" ht="15.75" customHeight="1">
      <c r="F1258" s="19"/>
      <c r="G1258" s="20"/>
      <c r="M1258" s="21"/>
      <c r="O1258" s="19"/>
      <c r="R1258" s="21"/>
      <c r="T1258" s="19"/>
      <c r="U1258" s="19"/>
      <c r="Y1258" s="22"/>
      <c r="AA1258" s="19"/>
      <c r="AF1258" s="24"/>
      <c r="AK1258" s="21"/>
      <c r="AP1258" s="21"/>
      <c r="AS1258" s="24"/>
      <c r="AT1258" s="24"/>
      <c r="AV1258" s="24"/>
    </row>
    <row r="1259" ht="15.75" customHeight="1">
      <c r="F1259" s="19"/>
      <c r="G1259" s="20"/>
      <c r="M1259" s="21"/>
      <c r="O1259" s="19"/>
      <c r="R1259" s="21"/>
      <c r="T1259" s="19"/>
      <c r="U1259" s="19"/>
      <c r="Y1259" s="22"/>
      <c r="AA1259" s="19"/>
      <c r="AF1259" s="24"/>
      <c r="AK1259" s="21"/>
      <c r="AP1259" s="21"/>
      <c r="AS1259" s="24"/>
      <c r="AT1259" s="24"/>
      <c r="AV1259" s="24"/>
    </row>
    <row r="1260" ht="15.75" customHeight="1">
      <c r="F1260" s="19"/>
      <c r="G1260" s="20"/>
      <c r="M1260" s="21"/>
      <c r="O1260" s="19"/>
      <c r="R1260" s="21"/>
      <c r="T1260" s="19"/>
      <c r="U1260" s="19"/>
      <c r="Y1260" s="22"/>
      <c r="AA1260" s="19"/>
      <c r="AF1260" s="24"/>
      <c r="AK1260" s="21"/>
      <c r="AP1260" s="21"/>
      <c r="AS1260" s="24"/>
      <c r="AT1260" s="24"/>
      <c r="AV1260" s="24"/>
    </row>
    <row r="1261" ht="15.75" customHeight="1">
      <c r="F1261" s="19"/>
      <c r="G1261" s="20"/>
      <c r="M1261" s="21"/>
      <c r="O1261" s="19"/>
      <c r="R1261" s="21"/>
      <c r="T1261" s="19"/>
      <c r="U1261" s="19"/>
      <c r="Y1261" s="22"/>
      <c r="AA1261" s="19"/>
      <c r="AF1261" s="24"/>
      <c r="AK1261" s="21"/>
      <c r="AP1261" s="21"/>
      <c r="AS1261" s="24"/>
      <c r="AT1261" s="24"/>
      <c r="AV1261" s="24"/>
    </row>
    <row r="1262" ht="15.75" customHeight="1">
      <c r="F1262" s="19"/>
      <c r="G1262" s="20"/>
      <c r="M1262" s="21"/>
      <c r="O1262" s="19"/>
      <c r="R1262" s="21"/>
      <c r="T1262" s="19"/>
      <c r="U1262" s="19"/>
      <c r="Y1262" s="22"/>
      <c r="AA1262" s="19"/>
      <c r="AF1262" s="24"/>
      <c r="AK1262" s="21"/>
      <c r="AP1262" s="21"/>
      <c r="AS1262" s="24"/>
      <c r="AT1262" s="24"/>
      <c r="AV1262" s="24"/>
    </row>
    <row r="1263" ht="15.75" customHeight="1">
      <c r="F1263" s="19"/>
      <c r="G1263" s="20"/>
      <c r="M1263" s="21"/>
      <c r="O1263" s="19"/>
      <c r="R1263" s="21"/>
      <c r="T1263" s="19"/>
      <c r="U1263" s="19"/>
      <c r="Y1263" s="22"/>
      <c r="AA1263" s="19"/>
      <c r="AF1263" s="24"/>
      <c r="AK1263" s="21"/>
      <c r="AP1263" s="21"/>
      <c r="AS1263" s="24"/>
      <c r="AT1263" s="24"/>
      <c r="AV1263" s="24"/>
    </row>
    <row r="1264" ht="15.75" customHeight="1">
      <c r="F1264" s="19"/>
      <c r="G1264" s="20"/>
      <c r="M1264" s="21"/>
      <c r="O1264" s="19"/>
      <c r="R1264" s="21"/>
      <c r="T1264" s="19"/>
      <c r="U1264" s="19"/>
      <c r="Y1264" s="22"/>
      <c r="AA1264" s="19"/>
      <c r="AF1264" s="24"/>
      <c r="AK1264" s="21"/>
      <c r="AP1264" s="21"/>
      <c r="AS1264" s="24"/>
      <c r="AT1264" s="24"/>
      <c r="AV1264" s="24"/>
    </row>
    <row r="1265" ht="15.75" customHeight="1">
      <c r="F1265" s="19"/>
      <c r="G1265" s="20"/>
      <c r="M1265" s="21"/>
      <c r="O1265" s="19"/>
      <c r="R1265" s="21"/>
      <c r="T1265" s="19"/>
      <c r="U1265" s="19"/>
      <c r="Y1265" s="22"/>
      <c r="AA1265" s="19"/>
      <c r="AF1265" s="24"/>
      <c r="AK1265" s="21"/>
      <c r="AP1265" s="21"/>
      <c r="AS1265" s="24"/>
      <c r="AT1265" s="24"/>
      <c r="AV1265" s="24"/>
    </row>
    <row r="1266" ht="15.75" customHeight="1">
      <c r="F1266" s="19"/>
      <c r="G1266" s="20"/>
      <c r="M1266" s="21"/>
      <c r="O1266" s="19"/>
      <c r="R1266" s="21"/>
      <c r="T1266" s="19"/>
      <c r="U1266" s="19"/>
      <c r="Y1266" s="22"/>
      <c r="AA1266" s="19"/>
      <c r="AF1266" s="24"/>
      <c r="AK1266" s="21"/>
      <c r="AP1266" s="21"/>
      <c r="AS1266" s="24"/>
      <c r="AT1266" s="24"/>
      <c r="AV1266" s="24"/>
    </row>
    <row r="1267" ht="15.75" customHeight="1">
      <c r="F1267" s="19"/>
      <c r="G1267" s="20"/>
      <c r="M1267" s="21"/>
      <c r="O1267" s="19"/>
      <c r="R1267" s="21"/>
      <c r="T1267" s="19"/>
      <c r="U1267" s="19"/>
      <c r="Y1267" s="22"/>
      <c r="AA1267" s="19"/>
      <c r="AF1267" s="24"/>
      <c r="AK1267" s="21"/>
      <c r="AP1267" s="21"/>
      <c r="AS1267" s="24"/>
      <c r="AT1267" s="24"/>
      <c r="AV1267" s="24"/>
    </row>
    <row r="1268" ht="15.75" customHeight="1">
      <c r="F1268" s="19"/>
      <c r="G1268" s="20"/>
      <c r="M1268" s="21"/>
      <c r="O1268" s="19"/>
      <c r="R1268" s="21"/>
      <c r="T1268" s="19"/>
      <c r="U1268" s="19"/>
      <c r="Y1268" s="22"/>
      <c r="AA1268" s="19"/>
      <c r="AF1268" s="24"/>
      <c r="AK1268" s="21"/>
      <c r="AP1268" s="21"/>
      <c r="AS1268" s="24"/>
      <c r="AT1268" s="24"/>
      <c r="AV1268" s="24"/>
    </row>
    <row r="1269" ht="15.75" customHeight="1">
      <c r="F1269" s="19"/>
      <c r="G1269" s="20"/>
      <c r="M1269" s="21"/>
      <c r="O1269" s="19"/>
      <c r="R1269" s="21"/>
      <c r="T1269" s="19"/>
      <c r="U1269" s="19"/>
      <c r="Y1269" s="22"/>
      <c r="AA1269" s="19"/>
      <c r="AF1269" s="24"/>
      <c r="AK1269" s="21"/>
      <c r="AP1269" s="21"/>
      <c r="AS1269" s="24"/>
      <c r="AT1269" s="24"/>
      <c r="AV1269" s="24"/>
    </row>
    <row r="1270" ht="15.75" customHeight="1">
      <c r="F1270" s="19"/>
      <c r="G1270" s="20"/>
      <c r="M1270" s="21"/>
      <c r="O1270" s="19"/>
      <c r="R1270" s="21"/>
      <c r="T1270" s="19"/>
      <c r="U1270" s="19"/>
      <c r="Y1270" s="22"/>
      <c r="AA1270" s="19"/>
      <c r="AF1270" s="24"/>
      <c r="AK1270" s="21"/>
      <c r="AP1270" s="21"/>
      <c r="AS1270" s="24"/>
      <c r="AT1270" s="24"/>
      <c r="AV1270" s="24"/>
    </row>
    <row r="1271" ht="15.75" customHeight="1">
      <c r="F1271" s="19"/>
      <c r="G1271" s="20"/>
      <c r="M1271" s="21"/>
      <c r="O1271" s="19"/>
      <c r="R1271" s="21"/>
      <c r="T1271" s="19"/>
      <c r="U1271" s="19"/>
      <c r="Y1271" s="22"/>
      <c r="AA1271" s="19"/>
      <c r="AF1271" s="24"/>
      <c r="AK1271" s="21"/>
      <c r="AP1271" s="21"/>
      <c r="AS1271" s="24"/>
      <c r="AT1271" s="24"/>
      <c r="AV1271" s="24"/>
    </row>
    <row r="1272" ht="15.75" customHeight="1">
      <c r="F1272" s="19"/>
      <c r="G1272" s="20"/>
      <c r="M1272" s="21"/>
      <c r="O1272" s="19"/>
      <c r="R1272" s="21"/>
      <c r="T1272" s="19"/>
      <c r="U1272" s="19"/>
      <c r="Y1272" s="22"/>
      <c r="AA1272" s="19"/>
      <c r="AF1272" s="24"/>
      <c r="AK1272" s="21"/>
      <c r="AP1272" s="21"/>
      <c r="AS1272" s="24"/>
      <c r="AT1272" s="24"/>
      <c r="AV1272" s="24"/>
    </row>
    <row r="1273" ht="15.75" customHeight="1">
      <c r="F1273" s="19"/>
      <c r="G1273" s="20"/>
      <c r="M1273" s="21"/>
      <c r="O1273" s="19"/>
      <c r="R1273" s="21"/>
      <c r="T1273" s="19"/>
      <c r="U1273" s="19"/>
      <c r="Y1273" s="22"/>
      <c r="AA1273" s="19"/>
      <c r="AF1273" s="24"/>
      <c r="AK1273" s="21"/>
      <c r="AP1273" s="21"/>
      <c r="AS1273" s="24"/>
      <c r="AT1273" s="24"/>
      <c r="AV1273" s="24"/>
    </row>
    <row r="1274" ht="15.75" customHeight="1">
      <c r="F1274" s="19"/>
      <c r="G1274" s="20"/>
      <c r="M1274" s="21"/>
      <c r="O1274" s="19"/>
      <c r="R1274" s="21"/>
      <c r="T1274" s="19"/>
      <c r="U1274" s="19"/>
      <c r="Y1274" s="22"/>
      <c r="AA1274" s="19"/>
      <c r="AF1274" s="24"/>
      <c r="AK1274" s="21"/>
      <c r="AP1274" s="21"/>
      <c r="AS1274" s="24"/>
      <c r="AT1274" s="24"/>
      <c r="AV1274" s="24"/>
    </row>
    <row r="1275" ht="15.75" customHeight="1">
      <c r="F1275" s="19"/>
      <c r="G1275" s="20"/>
      <c r="M1275" s="21"/>
      <c r="O1275" s="19"/>
      <c r="R1275" s="21"/>
      <c r="T1275" s="19"/>
      <c r="U1275" s="19"/>
      <c r="Y1275" s="22"/>
      <c r="AA1275" s="19"/>
      <c r="AF1275" s="24"/>
      <c r="AK1275" s="21"/>
      <c r="AP1275" s="21"/>
      <c r="AS1275" s="24"/>
      <c r="AT1275" s="24"/>
      <c r="AV1275" s="24"/>
    </row>
    <row r="1276" ht="15.75" customHeight="1">
      <c r="F1276" s="19"/>
      <c r="G1276" s="20"/>
      <c r="M1276" s="21"/>
      <c r="O1276" s="19"/>
      <c r="R1276" s="21"/>
      <c r="T1276" s="19"/>
      <c r="U1276" s="19"/>
      <c r="Y1276" s="22"/>
      <c r="AA1276" s="19"/>
      <c r="AF1276" s="24"/>
      <c r="AK1276" s="21"/>
      <c r="AP1276" s="21"/>
      <c r="AS1276" s="24"/>
      <c r="AT1276" s="24"/>
      <c r="AV1276" s="24"/>
    </row>
    <row r="1277" ht="15.75" customHeight="1">
      <c r="F1277" s="19"/>
      <c r="G1277" s="20"/>
      <c r="M1277" s="21"/>
      <c r="O1277" s="19"/>
      <c r="R1277" s="21"/>
      <c r="T1277" s="19"/>
      <c r="U1277" s="19"/>
      <c r="Y1277" s="22"/>
      <c r="AA1277" s="19"/>
      <c r="AF1277" s="24"/>
      <c r="AK1277" s="21"/>
      <c r="AP1277" s="21"/>
      <c r="AS1277" s="24"/>
      <c r="AT1277" s="24"/>
      <c r="AV1277" s="24"/>
    </row>
    <row r="1278" ht="15.75" customHeight="1">
      <c r="F1278" s="19"/>
      <c r="G1278" s="20"/>
      <c r="M1278" s="21"/>
      <c r="O1278" s="19"/>
      <c r="R1278" s="21"/>
      <c r="T1278" s="19"/>
      <c r="U1278" s="19"/>
      <c r="Y1278" s="22"/>
      <c r="AA1278" s="19"/>
      <c r="AF1278" s="24"/>
      <c r="AK1278" s="21"/>
      <c r="AP1278" s="21"/>
      <c r="AS1278" s="24"/>
      <c r="AT1278" s="24"/>
      <c r="AV1278" s="24"/>
    </row>
    <row r="1279" ht="15.75" customHeight="1">
      <c r="F1279" s="19"/>
      <c r="G1279" s="20"/>
      <c r="M1279" s="21"/>
      <c r="O1279" s="19"/>
      <c r="R1279" s="21"/>
      <c r="T1279" s="19"/>
      <c r="U1279" s="19"/>
      <c r="Y1279" s="22"/>
      <c r="AA1279" s="19"/>
      <c r="AF1279" s="24"/>
      <c r="AK1279" s="21"/>
      <c r="AP1279" s="21"/>
      <c r="AS1279" s="24"/>
      <c r="AT1279" s="24"/>
      <c r="AV1279" s="24"/>
    </row>
    <row r="1280" ht="15.75" customHeight="1">
      <c r="F1280" s="19"/>
      <c r="G1280" s="20"/>
      <c r="M1280" s="21"/>
      <c r="O1280" s="19"/>
      <c r="R1280" s="21"/>
      <c r="T1280" s="19"/>
      <c r="U1280" s="19"/>
      <c r="Y1280" s="22"/>
      <c r="AA1280" s="19"/>
      <c r="AF1280" s="24"/>
      <c r="AK1280" s="21"/>
      <c r="AP1280" s="21"/>
      <c r="AS1280" s="24"/>
      <c r="AT1280" s="24"/>
      <c r="AV1280" s="24"/>
    </row>
    <row r="1281" ht="15.75" customHeight="1">
      <c r="F1281" s="19"/>
      <c r="G1281" s="20"/>
      <c r="M1281" s="21"/>
      <c r="O1281" s="19"/>
      <c r="R1281" s="21"/>
      <c r="T1281" s="19"/>
      <c r="U1281" s="19"/>
      <c r="Y1281" s="22"/>
      <c r="AA1281" s="19"/>
      <c r="AF1281" s="24"/>
      <c r="AK1281" s="21"/>
      <c r="AP1281" s="21"/>
      <c r="AS1281" s="24"/>
      <c r="AT1281" s="24"/>
      <c r="AV1281" s="24"/>
    </row>
    <row r="1282" ht="15.75" customHeight="1">
      <c r="F1282" s="19"/>
      <c r="G1282" s="20"/>
      <c r="M1282" s="21"/>
      <c r="O1282" s="19"/>
      <c r="R1282" s="21"/>
      <c r="T1282" s="19"/>
      <c r="U1282" s="19"/>
      <c r="Y1282" s="22"/>
      <c r="AA1282" s="19"/>
      <c r="AF1282" s="24"/>
      <c r="AK1282" s="21"/>
      <c r="AP1282" s="21"/>
      <c r="AS1282" s="24"/>
      <c r="AT1282" s="24"/>
      <c r="AV1282" s="24"/>
    </row>
    <row r="1283" ht="15.75" customHeight="1">
      <c r="F1283" s="19"/>
      <c r="G1283" s="20"/>
      <c r="M1283" s="21"/>
      <c r="O1283" s="19"/>
      <c r="R1283" s="21"/>
      <c r="T1283" s="19"/>
      <c r="U1283" s="19"/>
      <c r="Y1283" s="22"/>
      <c r="AA1283" s="19"/>
      <c r="AF1283" s="24"/>
      <c r="AK1283" s="21"/>
      <c r="AP1283" s="21"/>
      <c r="AS1283" s="24"/>
      <c r="AT1283" s="24"/>
      <c r="AV1283" s="24"/>
    </row>
    <row r="1284" ht="15.75" customHeight="1">
      <c r="F1284" s="19"/>
      <c r="G1284" s="20"/>
      <c r="M1284" s="21"/>
      <c r="O1284" s="19"/>
      <c r="R1284" s="21"/>
      <c r="T1284" s="19"/>
      <c r="U1284" s="19"/>
      <c r="Y1284" s="22"/>
      <c r="AA1284" s="19"/>
      <c r="AF1284" s="24"/>
      <c r="AK1284" s="21"/>
      <c r="AP1284" s="21"/>
      <c r="AS1284" s="24"/>
      <c r="AT1284" s="24"/>
      <c r="AV1284" s="24"/>
    </row>
    <row r="1285" ht="15.75" customHeight="1">
      <c r="F1285" s="19"/>
      <c r="G1285" s="20"/>
      <c r="M1285" s="21"/>
      <c r="O1285" s="19"/>
      <c r="R1285" s="21"/>
      <c r="T1285" s="19"/>
      <c r="U1285" s="19"/>
      <c r="Y1285" s="22"/>
      <c r="AA1285" s="19"/>
      <c r="AF1285" s="24"/>
      <c r="AK1285" s="21"/>
      <c r="AP1285" s="21"/>
      <c r="AS1285" s="24"/>
      <c r="AT1285" s="24"/>
      <c r="AV1285" s="24"/>
    </row>
    <row r="1286" ht="15.75" customHeight="1">
      <c r="F1286" s="19"/>
      <c r="G1286" s="20"/>
      <c r="M1286" s="21"/>
      <c r="O1286" s="19"/>
      <c r="R1286" s="21"/>
      <c r="T1286" s="19"/>
      <c r="U1286" s="19"/>
      <c r="Y1286" s="22"/>
      <c r="AA1286" s="19"/>
      <c r="AF1286" s="24"/>
      <c r="AK1286" s="21"/>
      <c r="AP1286" s="21"/>
      <c r="AS1286" s="24"/>
      <c r="AT1286" s="24"/>
      <c r="AV1286" s="24"/>
    </row>
    <row r="1287" ht="15.75" customHeight="1">
      <c r="F1287" s="19"/>
      <c r="G1287" s="20"/>
      <c r="M1287" s="21"/>
      <c r="O1287" s="19"/>
      <c r="R1287" s="21"/>
      <c r="T1287" s="19"/>
      <c r="U1287" s="19"/>
      <c r="Y1287" s="22"/>
      <c r="AA1287" s="19"/>
      <c r="AF1287" s="24"/>
      <c r="AK1287" s="21"/>
      <c r="AP1287" s="21"/>
      <c r="AS1287" s="24"/>
      <c r="AT1287" s="24"/>
      <c r="AV1287" s="24"/>
    </row>
    <row r="1288" ht="15.75" customHeight="1">
      <c r="F1288" s="19"/>
      <c r="G1288" s="20"/>
      <c r="M1288" s="21"/>
      <c r="O1288" s="19"/>
      <c r="R1288" s="21"/>
      <c r="T1288" s="19"/>
      <c r="U1288" s="19"/>
      <c r="Y1288" s="22"/>
      <c r="AA1288" s="19"/>
      <c r="AF1288" s="24"/>
      <c r="AK1288" s="21"/>
      <c r="AP1288" s="21"/>
      <c r="AS1288" s="24"/>
      <c r="AT1288" s="24"/>
      <c r="AV1288" s="24"/>
    </row>
    <row r="1289" ht="15.75" customHeight="1">
      <c r="F1289" s="19"/>
      <c r="G1289" s="20"/>
      <c r="M1289" s="21"/>
      <c r="O1289" s="19"/>
      <c r="R1289" s="21"/>
      <c r="T1289" s="19"/>
      <c r="U1289" s="19"/>
      <c r="Y1289" s="22"/>
      <c r="AA1289" s="19"/>
      <c r="AF1289" s="24"/>
      <c r="AK1289" s="21"/>
      <c r="AP1289" s="21"/>
      <c r="AS1289" s="24"/>
      <c r="AT1289" s="24"/>
      <c r="AV1289" s="24"/>
    </row>
    <row r="1290" ht="15.75" customHeight="1">
      <c r="F1290" s="19"/>
      <c r="G1290" s="20"/>
      <c r="M1290" s="21"/>
      <c r="O1290" s="19"/>
      <c r="R1290" s="21"/>
      <c r="T1290" s="19"/>
      <c r="U1290" s="19"/>
      <c r="Y1290" s="22"/>
      <c r="AA1290" s="19"/>
      <c r="AF1290" s="24"/>
      <c r="AK1290" s="21"/>
      <c r="AP1290" s="21"/>
      <c r="AS1290" s="24"/>
      <c r="AT1290" s="24"/>
      <c r="AV1290" s="24"/>
    </row>
    <row r="1291" ht="15.75" customHeight="1">
      <c r="F1291" s="19"/>
      <c r="G1291" s="20"/>
      <c r="M1291" s="21"/>
      <c r="O1291" s="19"/>
      <c r="R1291" s="21"/>
      <c r="T1291" s="19"/>
      <c r="U1291" s="19"/>
      <c r="Y1291" s="22"/>
      <c r="AA1291" s="19"/>
      <c r="AF1291" s="24"/>
      <c r="AK1291" s="21"/>
      <c r="AP1291" s="21"/>
      <c r="AS1291" s="24"/>
      <c r="AT1291" s="24"/>
      <c r="AV1291" s="24"/>
    </row>
    <row r="1292" ht="15.75" customHeight="1">
      <c r="F1292" s="19"/>
      <c r="G1292" s="20"/>
      <c r="M1292" s="21"/>
      <c r="O1292" s="19"/>
      <c r="R1292" s="21"/>
      <c r="T1292" s="19"/>
      <c r="U1292" s="19"/>
      <c r="Y1292" s="22"/>
      <c r="AA1292" s="19"/>
      <c r="AF1292" s="24"/>
      <c r="AK1292" s="21"/>
      <c r="AP1292" s="21"/>
      <c r="AS1292" s="24"/>
      <c r="AT1292" s="24"/>
      <c r="AV1292" s="24"/>
    </row>
    <row r="1293" ht="15.75" customHeight="1">
      <c r="F1293" s="19"/>
      <c r="G1293" s="20"/>
      <c r="M1293" s="21"/>
      <c r="O1293" s="19"/>
      <c r="R1293" s="21"/>
      <c r="T1293" s="19"/>
      <c r="U1293" s="19"/>
      <c r="Y1293" s="22"/>
      <c r="AA1293" s="19"/>
      <c r="AF1293" s="24"/>
      <c r="AK1293" s="21"/>
      <c r="AP1293" s="21"/>
      <c r="AS1293" s="24"/>
      <c r="AT1293" s="24"/>
      <c r="AV1293" s="24"/>
    </row>
    <row r="1294" ht="15.75" customHeight="1">
      <c r="F1294" s="19"/>
      <c r="G1294" s="20"/>
      <c r="M1294" s="21"/>
      <c r="O1294" s="19"/>
      <c r="R1294" s="21"/>
      <c r="T1294" s="19"/>
      <c r="U1294" s="19"/>
      <c r="Y1294" s="22"/>
      <c r="AA1294" s="19"/>
      <c r="AF1294" s="24"/>
      <c r="AK1294" s="21"/>
      <c r="AP1294" s="21"/>
      <c r="AS1294" s="24"/>
      <c r="AT1294" s="24"/>
      <c r="AV1294" s="24"/>
    </row>
    <row r="1295" ht="15.75" customHeight="1">
      <c r="F1295" s="19"/>
      <c r="G1295" s="20"/>
      <c r="M1295" s="21"/>
      <c r="O1295" s="19"/>
      <c r="R1295" s="21"/>
      <c r="T1295" s="19"/>
      <c r="U1295" s="19"/>
      <c r="Y1295" s="22"/>
      <c r="AA1295" s="19"/>
      <c r="AF1295" s="24"/>
      <c r="AK1295" s="21"/>
      <c r="AP1295" s="21"/>
      <c r="AS1295" s="24"/>
      <c r="AT1295" s="24"/>
      <c r="AV1295" s="24"/>
    </row>
    <row r="1296" ht="15.75" customHeight="1">
      <c r="F1296" s="19"/>
      <c r="G1296" s="20"/>
      <c r="M1296" s="21"/>
      <c r="O1296" s="19"/>
      <c r="R1296" s="21"/>
      <c r="T1296" s="19"/>
      <c r="U1296" s="19"/>
      <c r="Y1296" s="22"/>
      <c r="AA1296" s="19"/>
      <c r="AF1296" s="24"/>
      <c r="AK1296" s="21"/>
      <c r="AP1296" s="21"/>
      <c r="AS1296" s="24"/>
      <c r="AT1296" s="24"/>
      <c r="AV1296" s="24"/>
    </row>
    <row r="1297" ht="15.75" customHeight="1">
      <c r="F1297" s="19"/>
      <c r="G1297" s="20"/>
      <c r="M1297" s="21"/>
      <c r="O1297" s="19"/>
      <c r="R1297" s="21"/>
      <c r="T1297" s="19"/>
      <c r="U1297" s="19"/>
      <c r="Y1297" s="22"/>
      <c r="AA1297" s="19"/>
      <c r="AF1297" s="24"/>
      <c r="AK1297" s="21"/>
      <c r="AP1297" s="21"/>
      <c r="AS1297" s="24"/>
      <c r="AT1297" s="24"/>
      <c r="AV1297" s="24"/>
    </row>
    <row r="1298" ht="15.75" customHeight="1">
      <c r="F1298" s="19"/>
      <c r="G1298" s="20"/>
      <c r="M1298" s="21"/>
      <c r="O1298" s="19"/>
      <c r="R1298" s="21"/>
      <c r="T1298" s="19"/>
      <c r="U1298" s="19"/>
      <c r="Y1298" s="22"/>
      <c r="AA1298" s="19"/>
      <c r="AF1298" s="24"/>
      <c r="AK1298" s="21"/>
      <c r="AP1298" s="21"/>
      <c r="AS1298" s="24"/>
      <c r="AT1298" s="24"/>
      <c r="AV1298" s="24"/>
    </row>
    <row r="1299" ht="15.75" customHeight="1">
      <c r="F1299" s="19"/>
      <c r="G1299" s="20"/>
      <c r="M1299" s="21"/>
      <c r="O1299" s="19"/>
      <c r="R1299" s="21"/>
      <c r="T1299" s="19"/>
      <c r="U1299" s="19"/>
      <c r="Y1299" s="22"/>
      <c r="AA1299" s="19"/>
      <c r="AF1299" s="24"/>
      <c r="AK1299" s="21"/>
      <c r="AP1299" s="21"/>
      <c r="AS1299" s="24"/>
      <c r="AT1299" s="24"/>
      <c r="AV1299" s="24"/>
    </row>
    <row r="1300" ht="15.75" customHeight="1">
      <c r="F1300" s="19"/>
      <c r="G1300" s="20"/>
      <c r="M1300" s="21"/>
      <c r="O1300" s="19"/>
      <c r="R1300" s="21"/>
      <c r="T1300" s="19"/>
      <c r="U1300" s="19"/>
      <c r="Y1300" s="22"/>
      <c r="AA1300" s="19"/>
      <c r="AF1300" s="24"/>
      <c r="AK1300" s="21"/>
      <c r="AP1300" s="21"/>
      <c r="AS1300" s="24"/>
      <c r="AT1300" s="24"/>
      <c r="AV1300" s="24"/>
    </row>
    <row r="1301" ht="15.75" customHeight="1">
      <c r="F1301" s="19"/>
      <c r="G1301" s="20"/>
      <c r="M1301" s="21"/>
      <c r="O1301" s="19"/>
      <c r="R1301" s="21"/>
      <c r="T1301" s="19"/>
      <c r="U1301" s="19"/>
      <c r="Y1301" s="22"/>
      <c r="AA1301" s="19"/>
      <c r="AF1301" s="24"/>
      <c r="AK1301" s="21"/>
      <c r="AP1301" s="21"/>
      <c r="AS1301" s="24"/>
      <c r="AT1301" s="24"/>
      <c r="AV1301" s="24"/>
    </row>
    <row r="1302" ht="15.75" customHeight="1">
      <c r="F1302" s="19"/>
      <c r="G1302" s="20"/>
      <c r="M1302" s="21"/>
      <c r="O1302" s="19"/>
      <c r="R1302" s="21"/>
      <c r="T1302" s="19"/>
      <c r="U1302" s="19"/>
      <c r="Y1302" s="22"/>
      <c r="AA1302" s="19"/>
      <c r="AF1302" s="24"/>
      <c r="AK1302" s="21"/>
      <c r="AP1302" s="21"/>
      <c r="AS1302" s="24"/>
      <c r="AT1302" s="24"/>
      <c r="AV1302" s="24"/>
    </row>
    <row r="1303" ht="15.75" customHeight="1">
      <c r="F1303" s="19"/>
      <c r="G1303" s="20"/>
      <c r="M1303" s="21"/>
      <c r="O1303" s="19"/>
      <c r="R1303" s="21"/>
      <c r="T1303" s="19"/>
      <c r="U1303" s="19"/>
      <c r="Y1303" s="22"/>
      <c r="AA1303" s="19"/>
      <c r="AF1303" s="24"/>
      <c r="AK1303" s="21"/>
      <c r="AP1303" s="21"/>
      <c r="AS1303" s="24"/>
      <c r="AT1303" s="24"/>
      <c r="AV1303" s="24"/>
    </row>
    <row r="1304" ht="15.75" customHeight="1">
      <c r="F1304" s="19"/>
      <c r="G1304" s="20"/>
      <c r="M1304" s="21"/>
      <c r="O1304" s="19"/>
      <c r="R1304" s="21"/>
      <c r="T1304" s="19"/>
      <c r="U1304" s="19"/>
      <c r="Y1304" s="22"/>
      <c r="AA1304" s="19"/>
      <c r="AF1304" s="24"/>
      <c r="AK1304" s="21"/>
      <c r="AP1304" s="21"/>
      <c r="AS1304" s="24"/>
      <c r="AT1304" s="24"/>
      <c r="AV1304" s="24"/>
    </row>
    <row r="1305" ht="15.75" customHeight="1">
      <c r="F1305" s="19"/>
      <c r="G1305" s="20"/>
      <c r="M1305" s="21"/>
      <c r="O1305" s="19"/>
      <c r="R1305" s="21"/>
      <c r="T1305" s="19"/>
      <c r="U1305" s="19"/>
      <c r="Y1305" s="22"/>
      <c r="AA1305" s="19"/>
      <c r="AF1305" s="24"/>
      <c r="AK1305" s="21"/>
      <c r="AP1305" s="21"/>
      <c r="AS1305" s="24"/>
      <c r="AT1305" s="24"/>
      <c r="AV1305" s="24"/>
    </row>
    <row r="1306" ht="15.75" customHeight="1">
      <c r="F1306" s="19"/>
      <c r="G1306" s="20"/>
      <c r="M1306" s="21"/>
      <c r="O1306" s="19"/>
      <c r="R1306" s="21"/>
      <c r="T1306" s="19"/>
      <c r="U1306" s="19"/>
      <c r="Y1306" s="22"/>
      <c r="AA1306" s="19"/>
      <c r="AF1306" s="24"/>
      <c r="AK1306" s="21"/>
      <c r="AP1306" s="21"/>
      <c r="AS1306" s="24"/>
      <c r="AT1306" s="24"/>
      <c r="AV1306" s="24"/>
    </row>
    <row r="1307" ht="15.75" customHeight="1">
      <c r="F1307" s="19"/>
      <c r="G1307" s="20"/>
      <c r="M1307" s="21"/>
      <c r="O1307" s="19"/>
      <c r="R1307" s="21"/>
      <c r="T1307" s="19"/>
      <c r="U1307" s="19"/>
      <c r="Y1307" s="22"/>
      <c r="AA1307" s="19"/>
      <c r="AF1307" s="24"/>
      <c r="AK1307" s="21"/>
      <c r="AP1307" s="21"/>
      <c r="AS1307" s="24"/>
      <c r="AT1307" s="24"/>
      <c r="AV1307" s="24"/>
    </row>
    <row r="1308" ht="15.75" customHeight="1">
      <c r="F1308" s="19"/>
      <c r="G1308" s="20"/>
      <c r="M1308" s="21"/>
      <c r="O1308" s="19"/>
      <c r="R1308" s="21"/>
      <c r="T1308" s="19"/>
      <c r="U1308" s="19"/>
      <c r="Y1308" s="22"/>
      <c r="AA1308" s="19"/>
      <c r="AF1308" s="24"/>
      <c r="AK1308" s="21"/>
      <c r="AP1308" s="21"/>
      <c r="AS1308" s="24"/>
      <c r="AT1308" s="24"/>
      <c r="AV1308" s="24"/>
    </row>
    <row r="1309" ht="15.75" customHeight="1">
      <c r="F1309" s="19"/>
      <c r="G1309" s="20"/>
      <c r="M1309" s="21"/>
      <c r="O1309" s="19"/>
      <c r="R1309" s="21"/>
      <c r="T1309" s="19"/>
      <c r="U1309" s="19"/>
      <c r="Y1309" s="22"/>
      <c r="AA1309" s="19"/>
      <c r="AF1309" s="24"/>
      <c r="AK1309" s="21"/>
      <c r="AP1309" s="21"/>
      <c r="AS1309" s="24"/>
      <c r="AT1309" s="24"/>
      <c r="AV1309" s="24"/>
    </row>
    <row r="1310" ht="15.75" customHeight="1">
      <c r="F1310" s="19"/>
      <c r="G1310" s="20"/>
      <c r="M1310" s="21"/>
      <c r="O1310" s="19"/>
      <c r="R1310" s="21"/>
      <c r="T1310" s="19"/>
      <c r="U1310" s="19"/>
      <c r="Y1310" s="22"/>
      <c r="AA1310" s="19"/>
      <c r="AF1310" s="24"/>
      <c r="AK1310" s="21"/>
      <c r="AP1310" s="21"/>
      <c r="AS1310" s="24"/>
      <c r="AT1310" s="24"/>
      <c r="AV1310" s="24"/>
    </row>
    <row r="1311" ht="15.75" customHeight="1">
      <c r="F1311" s="19"/>
      <c r="G1311" s="20"/>
      <c r="M1311" s="21"/>
      <c r="O1311" s="19"/>
      <c r="R1311" s="21"/>
      <c r="T1311" s="19"/>
      <c r="U1311" s="19"/>
      <c r="Y1311" s="22"/>
      <c r="AA1311" s="19"/>
      <c r="AF1311" s="24"/>
      <c r="AK1311" s="21"/>
      <c r="AP1311" s="21"/>
      <c r="AS1311" s="24"/>
      <c r="AT1311" s="24"/>
      <c r="AV1311" s="24"/>
    </row>
    <row r="1312" ht="15.75" customHeight="1">
      <c r="F1312" s="19"/>
      <c r="G1312" s="20"/>
      <c r="M1312" s="21"/>
      <c r="O1312" s="19"/>
      <c r="R1312" s="21"/>
      <c r="T1312" s="19"/>
      <c r="U1312" s="19"/>
      <c r="Y1312" s="22"/>
      <c r="AA1312" s="19"/>
      <c r="AF1312" s="24"/>
      <c r="AK1312" s="21"/>
      <c r="AP1312" s="21"/>
      <c r="AS1312" s="24"/>
      <c r="AT1312" s="24"/>
      <c r="AV1312" s="24"/>
    </row>
    <row r="1313" ht="15.75" customHeight="1">
      <c r="F1313" s="19"/>
      <c r="G1313" s="20"/>
      <c r="M1313" s="21"/>
      <c r="O1313" s="19"/>
      <c r="R1313" s="21"/>
      <c r="T1313" s="19"/>
      <c r="U1313" s="19"/>
      <c r="Y1313" s="22"/>
      <c r="AA1313" s="19"/>
      <c r="AF1313" s="24"/>
      <c r="AK1313" s="21"/>
      <c r="AP1313" s="21"/>
      <c r="AS1313" s="24"/>
      <c r="AT1313" s="24"/>
      <c r="AV1313" s="24"/>
    </row>
    <row r="1314" ht="15.75" customHeight="1">
      <c r="F1314" s="19"/>
      <c r="G1314" s="20"/>
      <c r="M1314" s="21"/>
      <c r="O1314" s="19"/>
      <c r="R1314" s="21"/>
      <c r="T1314" s="19"/>
      <c r="U1314" s="19"/>
      <c r="Y1314" s="22"/>
      <c r="AA1314" s="19"/>
      <c r="AF1314" s="24"/>
      <c r="AK1314" s="21"/>
      <c r="AP1314" s="21"/>
      <c r="AS1314" s="24"/>
      <c r="AT1314" s="24"/>
      <c r="AV1314" s="24"/>
    </row>
    <row r="1315" ht="15.75" customHeight="1">
      <c r="F1315" s="19"/>
      <c r="G1315" s="20"/>
      <c r="M1315" s="21"/>
      <c r="O1315" s="19"/>
      <c r="R1315" s="21"/>
      <c r="T1315" s="19"/>
      <c r="U1315" s="19"/>
      <c r="Y1315" s="22"/>
      <c r="AA1315" s="19"/>
      <c r="AF1315" s="24"/>
      <c r="AK1315" s="21"/>
      <c r="AP1315" s="21"/>
      <c r="AS1315" s="24"/>
      <c r="AT1315" s="24"/>
      <c r="AV1315" s="24"/>
    </row>
    <row r="1316" ht="15.75" customHeight="1">
      <c r="F1316" s="19"/>
      <c r="G1316" s="20"/>
      <c r="M1316" s="21"/>
      <c r="O1316" s="19"/>
      <c r="R1316" s="21"/>
      <c r="T1316" s="19"/>
      <c r="U1316" s="19"/>
      <c r="Y1316" s="22"/>
      <c r="AA1316" s="19"/>
      <c r="AF1316" s="24"/>
      <c r="AK1316" s="21"/>
      <c r="AP1316" s="21"/>
      <c r="AS1316" s="24"/>
      <c r="AT1316" s="24"/>
      <c r="AV1316" s="24"/>
    </row>
    <row r="1317" ht="15.75" customHeight="1">
      <c r="F1317" s="19"/>
      <c r="G1317" s="20"/>
      <c r="M1317" s="21"/>
      <c r="O1317" s="19"/>
      <c r="R1317" s="21"/>
      <c r="T1317" s="19"/>
      <c r="U1317" s="19"/>
      <c r="Y1317" s="22"/>
      <c r="AA1317" s="19"/>
      <c r="AF1317" s="24"/>
      <c r="AK1317" s="21"/>
      <c r="AP1317" s="21"/>
      <c r="AS1317" s="24"/>
      <c r="AT1317" s="24"/>
      <c r="AV1317" s="24"/>
    </row>
    <row r="1318" ht="15.75" customHeight="1">
      <c r="F1318" s="19"/>
      <c r="G1318" s="20"/>
      <c r="M1318" s="21"/>
      <c r="O1318" s="19"/>
      <c r="R1318" s="21"/>
      <c r="T1318" s="19"/>
      <c r="U1318" s="19"/>
      <c r="Y1318" s="22"/>
      <c r="AA1318" s="19"/>
      <c r="AF1318" s="24"/>
      <c r="AK1318" s="21"/>
      <c r="AP1318" s="21"/>
      <c r="AS1318" s="24"/>
      <c r="AT1318" s="24"/>
      <c r="AV1318" s="24"/>
    </row>
    <row r="1319" ht="15.75" customHeight="1">
      <c r="F1319" s="19"/>
      <c r="G1319" s="20"/>
      <c r="M1319" s="21"/>
      <c r="O1319" s="19"/>
      <c r="R1319" s="21"/>
      <c r="T1319" s="19"/>
      <c r="U1319" s="19"/>
      <c r="Y1319" s="22"/>
      <c r="AA1319" s="19"/>
      <c r="AF1319" s="24"/>
      <c r="AK1319" s="21"/>
      <c r="AP1319" s="21"/>
      <c r="AS1319" s="24"/>
      <c r="AT1319" s="24"/>
      <c r="AV1319" s="24"/>
    </row>
    <row r="1320" ht="15.75" customHeight="1">
      <c r="F1320" s="19"/>
      <c r="G1320" s="20"/>
      <c r="M1320" s="21"/>
      <c r="O1320" s="19"/>
      <c r="R1320" s="21"/>
      <c r="T1320" s="19"/>
      <c r="U1320" s="19"/>
      <c r="Y1320" s="22"/>
      <c r="AA1320" s="19"/>
      <c r="AF1320" s="24"/>
      <c r="AK1320" s="21"/>
      <c r="AP1320" s="21"/>
      <c r="AS1320" s="24"/>
      <c r="AT1320" s="24"/>
      <c r="AV1320" s="24"/>
    </row>
    <row r="1321" ht="15.75" customHeight="1">
      <c r="F1321" s="19"/>
      <c r="G1321" s="20"/>
      <c r="M1321" s="21"/>
      <c r="O1321" s="19"/>
      <c r="R1321" s="21"/>
      <c r="T1321" s="19"/>
      <c r="U1321" s="19"/>
      <c r="Y1321" s="22"/>
      <c r="AA1321" s="19"/>
      <c r="AF1321" s="24"/>
      <c r="AK1321" s="21"/>
      <c r="AP1321" s="21"/>
      <c r="AS1321" s="24"/>
      <c r="AT1321" s="24"/>
      <c r="AV1321" s="24"/>
    </row>
    <row r="1322" ht="15.75" customHeight="1">
      <c r="F1322" s="19"/>
      <c r="G1322" s="20"/>
      <c r="M1322" s="21"/>
      <c r="O1322" s="19"/>
      <c r="R1322" s="21"/>
      <c r="T1322" s="19"/>
      <c r="U1322" s="19"/>
      <c r="Y1322" s="22"/>
      <c r="AA1322" s="19"/>
      <c r="AF1322" s="24"/>
      <c r="AK1322" s="21"/>
      <c r="AP1322" s="21"/>
      <c r="AS1322" s="24"/>
      <c r="AT1322" s="24"/>
      <c r="AV1322" s="24"/>
    </row>
    <row r="1323" ht="15.75" customHeight="1">
      <c r="F1323" s="19"/>
      <c r="G1323" s="20"/>
      <c r="M1323" s="21"/>
      <c r="O1323" s="19"/>
      <c r="R1323" s="21"/>
      <c r="T1323" s="19"/>
      <c r="U1323" s="19"/>
      <c r="Y1323" s="22"/>
      <c r="AA1323" s="19"/>
      <c r="AF1323" s="24"/>
      <c r="AK1323" s="21"/>
      <c r="AP1323" s="21"/>
      <c r="AS1323" s="24"/>
      <c r="AT1323" s="24"/>
      <c r="AV1323" s="24"/>
    </row>
    <row r="1324" ht="15.75" customHeight="1">
      <c r="F1324" s="19"/>
      <c r="G1324" s="20"/>
      <c r="M1324" s="21"/>
      <c r="O1324" s="19"/>
      <c r="R1324" s="21"/>
      <c r="T1324" s="19"/>
      <c r="U1324" s="19"/>
      <c r="Y1324" s="22"/>
      <c r="AA1324" s="19"/>
      <c r="AF1324" s="24"/>
      <c r="AK1324" s="21"/>
      <c r="AP1324" s="21"/>
      <c r="AS1324" s="24"/>
      <c r="AT1324" s="24"/>
      <c r="AV1324" s="24"/>
    </row>
    <row r="1325" ht="15.75" customHeight="1">
      <c r="F1325" s="19"/>
      <c r="G1325" s="20"/>
      <c r="M1325" s="21"/>
      <c r="O1325" s="19"/>
      <c r="R1325" s="21"/>
      <c r="T1325" s="19"/>
      <c r="U1325" s="19"/>
      <c r="Y1325" s="22"/>
      <c r="AA1325" s="19"/>
      <c r="AF1325" s="24"/>
      <c r="AK1325" s="21"/>
      <c r="AP1325" s="21"/>
      <c r="AS1325" s="24"/>
      <c r="AT1325" s="24"/>
      <c r="AV1325" s="24"/>
    </row>
    <row r="1326" ht="15.75" customHeight="1">
      <c r="F1326" s="19"/>
      <c r="G1326" s="20"/>
      <c r="M1326" s="21"/>
      <c r="O1326" s="19"/>
      <c r="R1326" s="21"/>
      <c r="T1326" s="19"/>
      <c r="U1326" s="19"/>
      <c r="Y1326" s="22"/>
      <c r="AA1326" s="19"/>
      <c r="AF1326" s="24"/>
      <c r="AK1326" s="21"/>
      <c r="AP1326" s="21"/>
      <c r="AS1326" s="24"/>
      <c r="AT1326" s="24"/>
      <c r="AV1326" s="24"/>
    </row>
    <row r="1327" ht="15.75" customHeight="1">
      <c r="F1327" s="19"/>
      <c r="G1327" s="20"/>
      <c r="M1327" s="21"/>
      <c r="O1327" s="19"/>
      <c r="R1327" s="21"/>
      <c r="T1327" s="19"/>
      <c r="U1327" s="19"/>
      <c r="Y1327" s="22"/>
      <c r="AA1327" s="19"/>
      <c r="AF1327" s="24"/>
      <c r="AK1327" s="21"/>
      <c r="AP1327" s="21"/>
      <c r="AS1327" s="24"/>
      <c r="AT1327" s="24"/>
      <c r="AV1327" s="24"/>
    </row>
    <row r="1328" ht="15.75" customHeight="1">
      <c r="F1328" s="19"/>
      <c r="G1328" s="20"/>
      <c r="M1328" s="21"/>
      <c r="O1328" s="19"/>
      <c r="R1328" s="21"/>
      <c r="T1328" s="19"/>
      <c r="U1328" s="19"/>
      <c r="Y1328" s="22"/>
      <c r="AA1328" s="19"/>
      <c r="AF1328" s="24"/>
      <c r="AK1328" s="21"/>
      <c r="AP1328" s="21"/>
      <c r="AS1328" s="24"/>
      <c r="AT1328" s="24"/>
      <c r="AV1328" s="24"/>
    </row>
    <row r="1329" ht="15.75" customHeight="1">
      <c r="F1329" s="19"/>
      <c r="G1329" s="20"/>
      <c r="M1329" s="21"/>
      <c r="O1329" s="19"/>
      <c r="R1329" s="21"/>
      <c r="T1329" s="19"/>
      <c r="U1329" s="19"/>
      <c r="Y1329" s="22"/>
      <c r="AA1329" s="19"/>
      <c r="AF1329" s="24"/>
      <c r="AK1329" s="21"/>
      <c r="AP1329" s="21"/>
      <c r="AS1329" s="24"/>
      <c r="AT1329" s="24"/>
      <c r="AV1329" s="24"/>
    </row>
    <row r="1330" ht="15.75" customHeight="1">
      <c r="F1330" s="19"/>
      <c r="G1330" s="20"/>
      <c r="M1330" s="21"/>
      <c r="O1330" s="19"/>
      <c r="R1330" s="21"/>
      <c r="T1330" s="19"/>
      <c r="U1330" s="19"/>
      <c r="Y1330" s="22"/>
      <c r="AA1330" s="19"/>
      <c r="AF1330" s="24"/>
      <c r="AK1330" s="21"/>
      <c r="AP1330" s="21"/>
      <c r="AS1330" s="24"/>
      <c r="AT1330" s="24"/>
      <c r="AV1330" s="24"/>
    </row>
    <row r="1331" ht="15.75" customHeight="1">
      <c r="F1331" s="19"/>
      <c r="G1331" s="20"/>
      <c r="M1331" s="21"/>
      <c r="O1331" s="19"/>
      <c r="R1331" s="21"/>
      <c r="T1331" s="19"/>
      <c r="U1331" s="19"/>
      <c r="Y1331" s="22"/>
      <c r="AA1331" s="19"/>
      <c r="AF1331" s="24"/>
      <c r="AK1331" s="21"/>
      <c r="AP1331" s="21"/>
      <c r="AS1331" s="24"/>
      <c r="AT1331" s="24"/>
      <c r="AV1331" s="24"/>
    </row>
    <row r="1332" ht="15.75" customHeight="1">
      <c r="F1332" s="19"/>
      <c r="G1332" s="20"/>
      <c r="M1332" s="21"/>
      <c r="O1332" s="19"/>
      <c r="R1332" s="21"/>
      <c r="T1332" s="19"/>
      <c r="U1332" s="19"/>
      <c r="Y1332" s="22"/>
      <c r="AA1332" s="19"/>
      <c r="AF1332" s="24"/>
      <c r="AK1332" s="21"/>
      <c r="AP1332" s="21"/>
      <c r="AS1332" s="24"/>
      <c r="AT1332" s="24"/>
      <c r="AV1332" s="24"/>
    </row>
    <row r="1333" ht="15.75" customHeight="1">
      <c r="F1333" s="19"/>
      <c r="G1333" s="20"/>
      <c r="M1333" s="21"/>
      <c r="O1333" s="19"/>
      <c r="R1333" s="21"/>
      <c r="T1333" s="19"/>
      <c r="U1333" s="19"/>
      <c r="Y1333" s="22"/>
      <c r="AA1333" s="19"/>
      <c r="AF1333" s="24"/>
      <c r="AK1333" s="21"/>
      <c r="AP1333" s="21"/>
      <c r="AS1333" s="24"/>
      <c r="AT1333" s="24"/>
      <c r="AV1333" s="24"/>
    </row>
    <row r="1334" ht="15.75" customHeight="1">
      <c r="F1334" s="19"/>
      <c r="G1334" s="20"/>
      <c r="M1334" s="21"/>
      <c r="O1334" s="19"/>
      <c r="R1334" s="21"/>
      <c r="T1334" s="19"/>
      <c r="U1334" s="19"/>
      <c r="Y1334" s="22"/>
      <c r="AA1334" s="19"/>
      <c r="AF1334" s="24"/>
      <c r="AK1334" s="21"/>
      <c r="AP1334" s="21"/>
      <c r="AS1334" s="24"/>
      <c r="AT1334" s="24"/>
      <c r="AV1334" s="24"/>
    </row>
    <row r="1335" ht="15.75" customHeight="1">
      <c r="F1335" s="19"/>
      <c r="G1335" s="20"/>
      <c r="M1335" s="21"/>
      <c r="O1335" s="19"/>
      <c r="R1335" s="21"/>
      <c r="T1335" s="19"/>
      <c r="U1335" s="19"/>
      <c r="Y1335" s="22"/>
      <c r="AA1335" s="19"/>
      <c r="AF1335" s="24"/>
      <c r="AK1335" s="21"/>
      <c r="AP1335" s="21"/>
      <c r="AS1335" s="24"/>
      <c r="AT1335" s="24"/>
      <c r="AV1335" s="24"/>
    </row>
    <row r="1336" ht="15.75" customHeight="1">
      <c r="F1336" s="19"/>
      <c r="G1336" s="20"/>
      <c r="M1336" s="21"/>
      <c r="O1336" s="19"/>
      <c r="R1336" s="21"/>
      <c r="T1336" s="19"/>
      <c r="U1336" s="19"/>
      <c r="Y1336" s="22"/>
      <c r="AA1336" s="19"/>
      <c r="AF1336" s="24"/>
      <c r="AK1336" s="21"/>
      <c r="AP1336" s="21"/>
      <c r="AS1336" s="24"/>
      <c r="AT1336" s="24"/>
      <c r="AV1336" s="24"/>
    </row>
    <row r="1337" ht="15.75" customHeight="1">
      <c r="F1337" s="19"/>
      <c r="G1337" s="20"/>
      <c r="M1337" s="21"/>
      <c r="O1337" s="19"/>
      <c r="R1337" s="21"/>
      <c r="T1337" s="19"/>
      <c r="U1337" s="19"/>
      <c r="Y1337" s="22"/>
      <c r="AA1337" s="19"/>
      <c r="AF1337" s="24"/>
      <c r="AK1337" s="21"/>
      <c r="AP1337" s="21"/>
      <c r="AS1337" s="24"/>
      <c r="AT1337" s="24"/>
      <c r="AV1337" s="24"/>
    </row>
    <row r="1338" ht="15.75" customHeight="1">
      <c r="F1338" s="19"/>
      <c r="G1338" s="20"/>
      <c r="M1338" s="21"/>
      <c r="O1338" s="19"/>
      <c r="R1338" s="21"/>
      <c r="T1338" s="19"/>
      <c r="U1338" s="19"/>
      <c r="Y1338" s="22"/>
      <c r="AA1338" s="19"/>
      <c r="AF1338" s="24"/>
      <c r="AK1338" s="21"/>
      <c r="AP1338" s="21"/>
      <c r="AS1338" s="24"/>
      <c r="AT1338" s="24"/>
      <c r="AV1338" s="24"/>
    </row>
    <row r="1339" ht="15.75" customHeight="1">
      <c r="F1339" s="19"/>
      <c r="G1339" s="20"/>
      <c r="M1339" s="21"/>
      <c r="O1339" s="19"/>
      <c r="R1339" s="21"/>
      <c r="T1339" s="19"/>
      <c r="U1339" s="19"/>
      <c r="Y1339" s="22"/>
      <c r="AA1339" s="19"/>
      <c r="AF1339" s="24"/>
      <c r="AK1339" s="21"/>
      <c r="AP1339" s="21"/>
      <c r="AS1339" s="24"/>
      <c r="AT1339" s="24"/>
      <c r="AV1339" s="24"/>
    </row>
    <row r="1340" ht="15.75" customHeight="1">
      <c r="F1340" s="19"/>
      <c r="G1340" s="20"/>
      <c r="M1340" s="21"/>
      <c r="O1340" s="19"/>
      <c r="R1340" s="21"/>
      <c r="T1340" s="19"/>
      <c r="U1340" s="19"/>
      <c r="Y1340" s="22"/>
      <c r="AA1340" s="19"/>
      <c r="AF1340" s="24"/>
      <c r="AK1340" s="21"/>
      <c r="AP1340" s="21"/>
      <c r="AS1340" s="24"/>
      <c r="AT1340" s="24"/>
      <c r="AV1340" s="24"/>
    </row>
    <row r="1341" ht="15.75" customHeight="1">
      <c r="F1341" s="19"/>
      <c r="G1341" s="20"/>
      <c r="M1341" s="21"/>
      <c r="O1341" s="19"/>
      <c r="R1341" s="21"/>
      <c r="T1341" s="19"/>
      <c r="U1341" s="19"/>
      <c r="Y1341" s="22"/>
      <c r="AA1341" s="19"/>
      <c r="AF1341" s="24"/>
      <c r="AK1341" s="21"/>
      <c r="AP1341" s="21"/>
      <c r="AS1341" s="24"/>
      <c r="AT1341" s="24"/>
      <c r="AV1341" s="24"/>
    </row>
    <row r="1342" ht="15.75" customHeight="1">
      <c r="F1342" s="19"/>
      <c r="G1342" s="20"/>
      <c r="M1342" s="21"/>
      <c r="O1342" s="19"/>
      <c r="R1342" s="21"/>
      <c r="T1342" s="19"/>
      <c r="U1342" s="19"/>
      <c r="Y1342" s="22"/>
      <c r="AA1342" s="19"/>
      <c r="AF1342" s="24"/>
      <c r="AK1342" s="21"/>
      <c r="AP1342" s="21"/>
      <c r="AS1342" s="24"/>
      <c r="AT1342" s="24"/>
      <c r="AV1342" s="24"/>
    </row>
    <row r="1343" ht="15.75" customHeight="1">
      <c r="F1343" s="19"/>
      <c r="G1343" s="20"/>
      <c r="M1343" s="21"/>
      <c r="O1343" s="19"/>
      <c r="R1343" s="21"/>
      <c r="T1343" s="19"/>
      <c r="U1343" s="19"/>
      <c r="Y1343" s="22"/>
      <c r="AA1343" s="19"/>
      <c r="AF1343" s="24"/>
      <c r="AK1343" s="21"/>
      <c r="AP1343" s="21"/>
      <c r="AS1343" s="24"/>
      <c r="AT1343" s="24"/>
      <c r="AV1343" s="24"/>
    </row>
    <row r="1344" ht="15.75" customHeight="1">
      <c r="F1344" s="19"/>
      <c r="G1344" s="20"/>
      <c r="M1344" s="21"/>
      <c r="O1344" s="19"/>
      <c r="R1344" s="21"/>
      <c r="T1344" s="19"/>
      <c r="U1344" s="19"/>
      <c r="Y1344" s="22"/>
      <c r="AA1344" s="19"/>
      <c r="AF1344" s="24"/>
      <c r="AK1344" s="21"/>
      <c r="AP1344" s="21"/>
      <c r="AS1344" s="24"/>
      <c r="AT1344" s="24"/>
      <c r="AV1344" s="24"/>
    </row>
    <row r="1345" ht="15.75" customHeight="1">
      <c r="F1345" s="19"/>
      <c r="G1345" s="20"/>
      <c r="M1345" s="21"/>
      <c r="O1345" s="19"/>
      <c r="R1345" s="21"/>
      <c r="T1345" s="19"/>
      <c r="U1345" s="19"/>
      <c r="Y1345" s="22"/>
      <c r="AA1345" s="19"/>
      <c r="AF1345" s="24"/>
      <c r="AK1345" s="21"/>
      <c r="AP1345" s="21"/>
      <c r="AS1345" s="24"/>
      <c r="AT1345" s="24"/>
      <c r="AV1345" s="24"/>
    </row>
    <row r="1346" ht="15.75" customHeight="1">
      <c r="F1346" s="19"/>
      <c r="G1346" s="20"/>
      <c r="M1346" s="21"/>
      <c r="O1346" s="19"/>
      <c r="R1346" s="21"/>
      <c r="T1346" s="19"/>
      <c r="U1346" s="19"/>
      <c r="Y1346" s="22"/>
      <c r="AA1346" s="19"/>
      <c r="AF1346" s="24"/>
      <c r="AK1346" s="21"/>
      <c r="AP1346" s="21"/>
      <c r="AS1346" s="24"/>
      <c r="AT1346" s="24"/>
      <c r="AV1346" s="24"/>
    </row>
    <row r="1347" ht="15.75" customHeight="1">
      <c r="F1347" s="19"/>
      <c r="G1347" s="20"/>
      <c r="M1347" s="21"/>
      <c r="O1347" s="19"/>
      <c r="R1347" s="21"/>
      <c r="T1347" s="19"/>
      <c r="U1347" s="19"/>
      <c r="Y1347" s="22"/>
      <c r="AA1347" s="19"/>
      <c r="AF1347" s="24"/>
      <c r="AK1347" s="21"/>
      <c r="AP1347" s="21"/>
      <c r="AS1347" s="24"/>
      <c r="AT1347" s="24"/>
      <c r="AV1347" s="24"/>
    </row>
    <row r="1348" ht="15.75" customHeight="1">
      <c r="F1348" s="19"/>
      <c r="G1348" s="20"/>
      <c r="M1348" s="21"/>
      <c r="O1348" s="19"/>
      <c r="R1348" s="21"/>
      <c r="T1348" s="19"/>
      <c r="U1348" s="19"/>
      <c r="Y1348" s="22"/>
      <c r="AA1348" s="19"/>
      <c r="AF1348" s="24"/>
      <c r="AK1348" s="21"/>
      <c r="AP1348" s="21"/>
      <c r="AS1348" s="24"/>
      <c r="AT1348" s="24"/>
      <c r="AV1348" s="24"/>
    </row>
    <row r="1349" ht="15.75" customHeight="1">
      <c r="F1349" s="19"/>
      <c r="G1349" s="20"/>
      <c r="M1349" s="21"/>
      <c r="O1349" s="19"/>
      <c r="R1349" s="21"/>
      <c r="T1349" s="19"/>
      <c r="U1349" s="19"/>
      <c r="Y1349" s="22"/>
      <c r="AA1349" s="19"/>
      <c r="AF1349" s="24"/>
      <c r="AK1349" s="21"/>
      <c r="AP1349" s="21"/>
      <c r="AS1349" s="24"/>
      <c r="AT1349" s="24"/>
      <c r="AV1349" s="24"/>
    </row>
    <row r="1350" ht="15.75" customHeight="1">
      <c r="F1350" s="19"/>
      <c r="G1350" s="20"/>
      <c r="M1350" s="21"/>
      <c r="O1350" s="19"/>
      <c r="R1350" s="21"/>
      <c r="T1350" s="19"/>
      <c r="U1350" s="19"/>
      <c r="Y1350" s="22"/>
      <c r="AA1350" s="19"/>
      <c r="AF1350" s="24"/>
      <c r="AK1350" s="21"/>
      <c r="AP1350" s="21"/>
      <c r="AS1350" s="24"/>
      <c r="AT1350" s="24"/>
      <c r="AV1350" s="24"/>
    </row>
    <row r="1351" ht="15.75" customHeight="1">
      <c r="F1351" s="19"/>
      <c r="G1351" s="20"/>
      <c r="M1351" s="21"/>
      <c r="O1351" s="19"/>
      <c r="R1351" s="21"/>
      <c r="T1351" s="19"/>
      <c r="U1351" s="19"/>
      <c r="Y1351" s="22"/>
      <c r="AA1351" s="19"/>
      <c r="AF1351" s="24"/>
      <c r="AK1351" s="21"/>
      <c r="AP1351" s="21"/>
      <c r="AS1351" s="24"/>
      <c r="AT1351" s="24"/>
      <c r="AV1351" s="24"/>
    </row>
    <row r="1352" ht="15.75" customHeight="1">
      <c r="F1352" s="19"/>
      <c r="G1352" s="20"/>
      <c r="M1352" s="21"/>
      <c r="O1352" s="19"/>
      <c r="R1352" s="21"/>
      <c r="T1352" s="19"/>
      <c r="U1352" s="19"/>
      <c r="Y1352" s="22"/>
      <c r="AA1352" s="19"/>
      <c r="AF1352" s="24"/>
      <c r="AK1352" s="21"/>
      <c r="AP1352" s="21"/>
      <c r="AS1352" s="24"/>
      <c r="AT1352" s="24"/>
      <c r="AV1352" s="24"/>
    </row>
    <row r="1353" ht="15.75" customHeight="1">
      <c r="F1353" s="19"/>
      <c r="G1353" s="20"/>
      <c r="M1353" s="21"/>
      <c r="O1353" s="19"/>
      <c r="R1353" s="21"/>
      <c r="T1353" s="19"/>
      <c r="U1353" s="19"/>
      <c r="Y1353" s="22"/>
      <c r="AA1353" s="19"/>
      <c r="AF1353" s="24"/>
      <c r="AK1353" s="21"/>
      <c r="AP1353" s="21"/>
      <c r="AS1353" s="24"/>
      <c r="AT1353" s="24"/>
      <c r="AV1353" s="24"/>
    </row>
    <row r="1354" ht="15.75" customHeight="1">
      <c r="F1354" s="19"/>
      <c r="G1354" s="20"/>
      <c r="M1354" s="21"/>
      <c r="O1354" s="19"/>
      <c r="R1354" s="21"/>
      <c r="T1354" s="19"/>
      <c r="U1354" s="19"/>
      <c r="Y1354" s="22"/>
      <c r="AA1354" s="19"/>
      <c r="AF1354" s="24"/>
      <c r="AK1354" s="21"/>
      <c r="AP1354" s="21"/>
      <c r="AS1354" s="24"/>
      <c r="AT1354" s="24"/>
      <c r="AV1354" s="24"/>
    </row>
    <row r="1355" ht="15.75" customHeight="1">
      <c r="F1355" s="19"/>
      <c r="G1355" s="20"/>
      <c r="M1355" s="21"/>
      <c r="O1355" s="19"/>
      <c r="R1355" s="21"/>
      <c r="T1355" s="19"/>
      <c r="U1355" s="19"/>
      <c r="Y1355" s="22"/>
      <c r="AA1355" s="19"/>
      <c r="AF1355" s="24"/>
      <c r="AK1355" s="21"/>
      <c r="AP1355" s="21"/>
      <c r="AS1355" s="24"/>
      <c r="AT1355" s="24"/>
      <c r="AV1355" s="24"/>
    </row>
    <row r="1356" ht="15.75" customHeight="1">
      <c r="F1356" s="19"/>
      <c r="G1356" s="20"/>
      <c r="M1356" s="21"/>
      <c r="O1356" s="19"/>
      <c r="R1356" s="21"/>
      <c r="T1356" s="19"/>
      <c r="U1356" s="19"/>
      <c r="Y1356" s="22"/>
      <c r="AA1356" s="19"/>
      <c r="AF1356" s="24"/>
      <c r="AK1356" s="21"/>
      <c r="AP1356" s="21"/>
      <c r="AS1356" s="24"/>
      <c r="AT1356" s="24"/>
      <c r="AV1356" s="24"/>
    </row>
    <row r="1357" ht="15.75" customHeight="1">
      <c r="F1357" s="19"/>
      <c r="G1357" s="20"/>
      <c r="M1357" s="21"/>
      <c r="O1357" s="19"/>
      <c r="R1357" s="21"/>
      <c r="T1357" s="19"/>
      <c r="U1357" s="19"/>
      <c r="Y1357" s="22"/>
      <c r="AA1357" s="19"/>
      <c r="AF1357" s="24"/>
      <c r="AK1357" s="21"/>
      <c r="AP1357" s="21"/>
      <c r="AS1357" s="24"/>
      <c r="AT1357" s="24"/>
      <c r="AV1357" s="24"/>
    </row>
    <row r="1358" ht="15.75" customHeight="1">
      <c r="F1358" s="19"/>
      <c r="G1358" s="20"/>
      <c r="M1358" s="21"/>
      <c r="O1358" s="19"/>
      <c r="R1358" s="21"/>
      <c r="T1358" s="19"/>
      <c r="U1358" s="19"/>
      <c r="Y1358" s="22"/>
      <c r="AA1358" s="19"/>
      <c r="AF1358" s="24"/>
      <c r="AK1358" s="21"/>
      <c r="AP1358" s="21"/>
      <c r="AS1358" s="24"/>
      <c r="AT1358" s="24"/>
      <c r="AV1358" s="24"/>
    </row>
    <row r="1359" ht="15.75" customHeight="1">
      <c r="F1359" s="19"/>
      <c r="G1359" s="20"/>
      <c r="M1359" s="21"/>
      <c r="O1359" s="19"/>
      <c r="R1359" s="21"/>
      <c r="T1359" s="19"/>
      <c r="U1359" s="19"/>
      <c r="Y1359" s="22"/>
      <c r="AA1359" s="19"/>
      <c r="AF1359" s="24"/>
      <c r="AK1359" s="21"/>
      <c r="AP1359" s="21"/>
      <c r="AS1359" s="24"/>
      <c r="AT1359" s="24"/>
      <c r="AV1359" s="24"/>
    </row>
    <row r="1360" ht="15.75" customHeight="1">
      <c r="F1360" s="19"/>
      <c r="G1360" s="20"/>
      <c r="M1360" s="21"/>
      <c r="O1360" s="19"/>
      <c r="R1360" s="21"/>
      <c r="T1360" s="19"/>
      <c r="U1360" s="19"/>
      <c r="Y1360" s="22"/>
      <c r="AA1360" s="19"/>
      <c r="AF1360" s="24"/>
      <c r="AK1360" s="21"/>
      <c r="AP1360" s="21"/>
      <c r="AS1360" s="24"/>
      <c r="AT1360" s="24"/>
      <c r="AV1360" s="24"/>
    </row>
    <row r="1361" ht="15.75" customHeight="1">
      <c r="F1361" s="19"/>
      <c r="G1361" s="20"/>
      <c r="M1361" s="21"/>
      <c r="O1361" s="19"/>
      <c r="R1361" s="21"/>
      <c r="T1361" s="19"/>
      <c r="U1361" s="19"/>
      <c r="Y1361" s="22"/>
      <c r="AA1361" s="19"/>
      <c r="AF1361" s="24"/>
      <c r="AK1361" s="21"/>
      <c r="AP1361" s="21"/>
      <c r="AS1361" s="24"/>
      <c r="AT1361" s="24"/>
      <c r="AV1361" s="24"/>
    </row>
    <row r="1362" ht="15.75" customHeight="1">
      <c r="F1362" s="19"/>
      <c r="G1362" s="20"/>
      <c r="M1362" s="21"/>
      <c r="O1362" s="19"/>
      <c r="R1362" s="21"/>
      <c r="T1362" s="19"/>
      <c r="U1362" s="19"/>
      <c r="Y1362" s="22"/>
      <c r="AA1362" s="19"/>
      <c r="AF1362" s="24"/>
      <c r="AK1362" s="21"/>
      <c r="AP1362" s="21"/>
      <c r="AS1362" s="24"/>
      <c r="AT1362" s="24"/>
      <c r="AV1362" s="24"/>
    </row>
    <row r="1363" ht="15.75" customHeight="1">
      <c r="F1363" s="19"/>
      <c r="G1363" s="20"/>
      <c r="M1363" s="21"/>
      <c r="O1363" s="19"/>
      <c r="R1363" s="21"/>
      <c r="T1363" s="19"/>
      <c r="U1363" s="19"/>
      <c r="Y1363" s="22"/>
      <c r="AA1363" s="19"/>
      <c r="AF1363" s="24"/>
      <c r="AK1363" s="21"/>
      <c r="AP1363" s="21"/>
      <c r="AS1363" s="24"/>
      <c r="AT1363" s="24"/>
      <c r="AV1363" s="24"/>
    </row>
    <row r="1364" ht="15.75" customHeight="1">
      <c r="F1364" s="19"/>
      <c r="G1364" s="20"/>
      <c r="M1364" s="21"/>
      <c r="O1364" s="19"/>
      <c r="R1364" s="21"/>
      <c r="T1364" s="19"/>
      <c r="U1364" s="19"/>
      <c r="Y1364" s="22"/>
      <c r="AA1364" s="19"/>
      <c r="AF1364" s="24"/>
      <c r="AK1364" s="21"/>
      <c r="AP1364" s="21"/>
      <c r="AS1364" s="24"/>
      <c r="AT1364" s="24"/>
      <c r="AV1364" s="24"/>
    </row>
    <row r="1365" ht="15.75" customHeight="1">
      <c r="F1365" s="19"/>
      <c r="G1365" s="20"/>
      <c r="M1365" s="21"/>
      <c r="O1365" s="19"/>
      <c r="R1365" s="21"/>
      <c r="T1365" s="19"/>
      <c r="U1365" s="19"/>
      <c r="Y1365" s="22"/>
      <c r="AA1365" s="19"/>
      <c r="AF1365" s="24"/>
      <c r="AK1365" s="21"/>
      <c r="AP1365" s="21"/>
      <c r="AS1365" s="24"/>
      <c r="AT1365" s="24"/>
      <c r="AV1365" s="24"/>
    </row>
    <row r="1366" ht="15.75" customHeight="1">
      <c r="F1366" s="19"/>
      <c r="G1366" s="20"/>
      <c r="M1366" s="21"/>
      <c r="O1366" s="19"/>
      <c r="R1366" s="21"/>
      <c r="T1366" s="19"/>
      <c r="U1366" s="19"/>
      <c r="Y1366" s="22"/>
      <c r="AA1366" s="19"/>
      <c r="AF1366" s="24"/>
      <c r="AK1366" s="21"/>
      <c r="AP1366" s="21"/>
      <c r="AS1366" s="24"/>
      <c r="AT1366" s="24"/>
      <c r="AV1366" s="24"/>
    </row>
    <row r="1367" ht="15.75" customHeight="1">
      <c r="F1367" s="19"/>
      <c r="G1367" s="20"/>
      <c r="M1367" s="21"/>
      <c r="O1367" s="19"/>
      <c r="R1367" s="21"/>
      <c r="T1367" s="19"/>
      <c r="U1367" s="19"/>
      <c r="Y1367" s="22"/>
      <c r="AA1367" s="19"/>
      <c r="AF1367" s="24"/>
      <c r="AK1367" s="21"/>
      <c r="AP1367" s="21"/>
      <c r="AS1367" s="24"/>
      <c r="AT1367" s="24"/>
      <c r="AV1367" s="24"/>
    </row>
    <row r="1368" ht="15.75" customHeight="1">
      <c r="F1368" s="19"/>
      <c r="G1368" s="20"/>
      <c r="M1368" s="21"/>
      <c r="O1368" s="19"/>
      <c r="R1368" s="21"/>
      <c r="T1368" s="19"/>
      <c r="U1368" s="19"/>
      <c r="Y1368" s="22"/>
      <c r="AA1368" s="19"/>
      <c r="AF1368" s="24"/>
      <c r="AK1368" s="21"/>
      <c r="AP1368" s="21"/>
      <c r="AS1368" s="24"/>
      <c r="AT1368" s="24"/>
      <c r="AV1368" s="24"/>
    </row>
    <row r="1369" ht="15.75" customHeight="1">
      <c r="F1369" s="19"/>
      <c r="G1369" s="20"/>
      <c r="M1369" s="21"/>
      <c r="O1369" s="19"/>
      <c r="R1369" s="21"/>
      <c r="T1369" s="19"/>
      <c r="U1369" s="19"/>
      <c r="Y1369" s="22"/>
      <c r="AA1369" s="19"/>
      <c r="AF1369" s="24"/>
      <c r="AK1369" s="21"/>
      <c r="AP1369" s="21"/>
      <c r="AS1369" s="24"/>
      <c r="AT1369" s="24"/>
      <c r="AV1369" s="24"/>
    </row>
    <row r="1370" ht="15.75" customHeight="1">
      <c r="F1370" s="19"/>
      <c r="G1370" s="20"/>
      <c r="M1370" s="21"/>
      <c r="O1370" s="19"/>
      <c r="R1370" s="21"/>
      <c r="T1370" s="19"/>
      <c r="U1370" s="19"/>
      <c r="Y1370" s="22"/>
      <c r="AA1370" s="19"/>
      <c r="AF1370" s="24"/>
      <c r="AK1370" s="21"/>
      <c r="AP1370" s="21"/>
      <c r="AS1370" s="24"/>
      <c r="AT1370" s="24"/>
      <c r="AV1370" s="24"/>
    </row>
    <row r="1371" ht="15.75" customHeight="1">
      <c r="F1371" s="19"/>
      <c r="G1371" s="20"/>
      <c r="M1371" s="21"/>
      <c r="O1371" s="19"/>
      <c r="R1371" s="21"/>
      <c r="T1371" s="19"/>
      <c r="U1371" s="19"/>
      <c r="Y1371" s="22"/>
      <c r="AA1371" s="19"/>
      <c r="AF1371" s="24"/>
      <c r="AK1371" s="21"/>
      <c r="AP1371" s="21"/>
      <c r="AS1371" s="24"/>
      <c r="AT1371" s="24"/>
      <c r="AV1371" s="24"/>
    </row>
    <row r="1372" ht="15.75" customHeight="1">
      <c r="F1372" s="19"/>
      <c r="G1372" s="20"/>
      <c r="M1372" s="21"/>
      <c r="O1372" s="19"/>
      <c r="R1372" s="21"/>
      <c r="T1372" s="19"/>
      <c r="U1372" s="19"/>
      <c r="Y1372" s="22"/>
      <c r="AA1372" s="19"/>
      <c r="AF1372" s="24"/>
      <c r="AK1372" s="21"/>
      <c r="AP1372" s="21"/>
      <c r="AS1372" s="24"/>
      <c r="AT1372" s="24"/>
      <c r="AV1372" s="24"/>
    </row>
    <row r="1373" ht="15.75" customHeight="1">
      <c r="F1373" s="19"/>
      <c r="G1373" s="20"/>
      <c r="M1373" s="21"/>
      <c r="O1373" s="19"/>
      <c r="R1373" s="21"/>
      <c r="T1373" s="19"/>
      <c r="U1373" s="19"/>
      <c r="Y1373" s="22"/>
      <c r="AA1373" s="19"/>
      <c r="AF1373" s="24"/>
      <c r="AK1373" s="21"/>
      <c r="AP1373" s="21"/>
      <c r="AS1373" s="24"/>
      <c r="AT1373" s="24"/>
      <c r="AV1373" s="24"/>
    </row>
    <row r="1374" ht="15.75" customHeight="1">
      <c r="F1374" s="19"/>
      <c r="G1374" s="20"/>
      <c r="M1374" s="21"/>
      <c r="O1374" s="19"/>
      <c r="R1374" s="21"/>
      <c r="T1374" s="19"/>
      <c r="U1374" s="19"/>
      <c r="Y1374" s="22"/>
      <c r="AA1374" s="19"/>
      <c r="AF1374" s="24"/>
      <c r="AK1374" s="21"/>
      <c r="AP1374" s="21"/>
      <c r="AS1374" s="24"/>
      <c r="AT1374" s="24"/>
      <c r="AV1374" s="24"/>
    </row>
    <row r="1375" ht="15.75" customHeight="1">
      <c r="F1375" s="19"/>
      <c r="G1375" s="20"/>
      <c r="M1375" s="21"/>
      <c r="O1375" s="19"/>
      <c r="R1375" s="21"/>
      <c r="T1375" s="19"/>
      <c r="U1375" s="19"/>
      <c r="Y1375" s="22"/>
      <c r="AA1375" s="19"/>
      <c r="AF1375" s="24"/>
      <c r="AK1375" s="21"/>
      <c r="AP1375" s="21"/>
      <c r="AS1375" s="24"/>
      <c r="AT1375" s="24"/>
      <c r="AV1375" s="24"/>
    </row>
    <row r="1376" ht="15.75" customHeight="1">
      <c r="F1376" s="19"/>
      <c r="G1376" s="20"/>
      <c r="M1376" s="21"/>
      <c r="O1376" s="19"/>
      <c r="R1376" s="21"/>
      <c r="T1376" s="19"/>
      <c r="U1376" s="19"/>
      <c r="Y1376" s="22"/>
      <c r="AA1376" s="19"/>
      <c r="AF1376" s="24"/>
      <c r="AK1376" s="21"/>
      <c r="AP1376" s="21"/>
      <c r="AS1376" s="24"/>
      <c r="AT1376" s="24"/>
      <c r="AV1376" s="24"/>
    </row>
    <row r="1377" ht="15.75" customHeight="1">
      <c r="F1377" s="19"/>
      <c r="G1377" s="20"/>
      <c r="M1377" s="21"/>
      <c r="O1377" s="19"/>
      <c r="R1377" s="21"/>
      <c r="T1377" s="19"/>
      <c r="U1377" s="19"/>
      <c r="Y1377" s="22"/>
      <c r="AA1377" s="19"/>
      <c r="AF1377" s="24"/>
      <c r="AK1377" s="21"/>
      <c r="AP1377" s="21"/>
      <c r="AS1377" s="24"/>
      <c r="AT1377" s="24"/>
      <c r="AV1377" s="24"/>
    </row>
    <row r="1378" ht="15.75" customHeight="1">
      <c r="F1378" s="19"/>
      <c r="G1378" s="20"/>
      <c r="M1378" s="21"/>
      <c r="O1378" s="19"/>
      <c r="R1378" s="21"/>
      <c r="T1378" s="19"/>
      <c r="U1378" s="19"/>
      <c r="Y1378" s="22"/>
      <c r="AA1378" s="19"/>
      <c r="AF1378" s="24"/>
      <c r="AK1378" s="21"/>
      <c r="AP1378" s="21"/>
      <c r="AS1378" s="24"/>
      <c r="AT1378" s="24"/>
      <c r="AV1378" s="24"/>
    </row>
    <row r="1379" ht="15.75" customHeight="1">
      <c r="F1379" s="19"/>
      <c r="G1379" s="20"/>
      <c r="M1379" s="21"/>
      <c r="O1379" s="19"/>
      <c r="R1379" s="21"/>
      <c r="T1379" s="19"/>
      <c r="U1379" s="19"/>
      <c r="Y1379" s="22"/>
      <c r="AA1379" s="19"/>
      <c r="AF1379" s="24"/>
      <c r="AK1379" s="21"/>
      <c r="AP1379" s="21"/>
      <c r="AS1379" s="24"/>
      <c r="AT1379" s="24"/>
      <c r="AV1379" s="24"/>
    </row>
    <row r="1380" ht="15.75" customHeight="1">
      <c r="F1380" s="19"/>
      <c r="G1380" s="20"/>
      <c r="M1380" s="21"/>
      <c r="O1380" s="19"/>
      <c r="R1380" s="21"/>
      <c r="T1380" s="19"/>
      <c r="U1380" s="19"/>
      <c r="Y1380" s="22"/>
      <c r="AA1380" s="19"/>
      <c r="AF1380" s="24"/>
      <c r="AK1380" s="21"/>
      <c r="AP1380" s="21"/>
      <c r="AS1380" s="24"/>
      <c r="AT1380" s="24"/>
      <c r="AV1380" s="24"/>
    </row>
    <row r="1381" ht="15.75" customHeight="1">
      <c r="F1381" s="19"/>
      <c r="G1381" s="20"/>
      <c r="M1381" s="21"/>
      <c r="O1381" s="19"/>
      <c r="R1381" s="21"/>
      <c r="T1381" s="19"/>
      <c r="U1381" s="19"/>
      <c r="Y1381" s="22"/>
      <c r="AA1381" s="19"/>
      <c r="AF1381" s="24"/>
      <c r="AK1381" s="21"/>
      <c r="AP1381" s="21"/>
      <c r="AS1381" s="24"/>
      <c r="AT1381" s="24"/>
      <c r="AV1381" s="24"/>
    </row>
    <row r="1382" ht="15.75" customHeight="1">
      <c r="F1382" s="19"/>
      <c r="G1382" s="20"/>
      <c r="M1382" s="21"/>
      <c r="O1382" s="19"/>
      <c r="R1382" s="21"/>
      <c r="T1382" s="19"/>
      <c r="U1382" s="19"/>
      <c r="Y1382" s="22"/>
      <c r="AA1382" s="19"/>
      <c r="AF1382" s="24"/>
      <c r="AK1382" s="21"/>
      <c r="AP1382" s="21"/>
      <c r="AS1382" s="24"/>
      <c r="AT1382" s="24"/>
      <c r="AV1382" s="24"/>
    </row>
    <row r="1383" ht="15.75" customHeight="1">
      <c r="F1383" s="19"/>
      <c r="G1383" s="20"/>
      <c r="M1383" s="21"/>
      <c r="O1383" s="19"/>
      <c r="R1383" s="21"/>
      <c r="T1383" s="19"/>
      <c r="U1383" s="19"/>
      <c r="Y1383" s="22"/>
      <c r="AA1383" s="19"/>
      <c r="AF1383" s="24"/>
      <c r="AK1383" s="21"/>
      <c r="AP1383" s="21"/>
      <c r="AS1383" s="24"/>
      <c r="AT1383" s="24"/>
      <c r="AV1383" s="24"/>
    </row>
    <row r="1384" ht="15.75" customHeight="1">
      <c r="F1384" s="19"/>
      <c r="G1384" s="20"/>
      <c r="M1384" s="21"/>
      <c r="O1384" s="19"/>
      <c r="R1384" s="21"/>
      <c r="T1384" s="19"/>
      <c r="U1384" s="19"/>
      <c r="Y1384" s="22"/>
      <c r="AA1384" s="19"/>
      <c r="AF1384" s="24"/>
      <c r="AK1384" s="21"/>
      <c r="AP1384" s="21"/>
      <c r="AS1384" s="24"/>
      <c r="AT1384" s="24"/>
      <c r="AV1384" s="24"/>
    </row>
    <row r="1385" ht="15.75" customHeight="1">
      <c r="F1385" s="19"/>
      <c r="G1385" s="20"/>
      <c r="M1385" s="21"/>
      <c r="O1385" s="19"/>
      <c r="R1385" s="21"/>
      <c r="T1385" s="19"/>
      <c r="U1385" s="19"/>
      <c r="Y1385" s="22"/>
      <c r="AA1385" s="19"/>
      <c r="AF1385" s="24"/>
      <c r="AK1385" s="21"/>
      <c r="AP1385" s="21"/>
      <c r="AS1385" s="24"/>
      <c r="AT1385" s="24"/>
      <c r="AV1385" s="24"/>
    </row>
    <row r="1386" ht="15.75" customHeight="1">
      <c r="F1386" s="19"/>
      <c r="G1386" s="20"/>
      <c r="M1386" s="21"/>
      <c r="O1386" s="19"/>
      <c r="R1386" s="21"/>
      <c r="T1386" s="19"/>
      <c r="U1386" s="19"/>
      <c r="Y1386" s="22"/>
      <c r="AA1386" s="19"/>
      <c r="AF1386" s="24"/>
      <c r="AK1386" s="21"/>
      <c r="AP1386" s="21"/>
      <c r="AS1386" s="24"/>
      <c r="AT1386" s="24"/>
      <c r="AV1386" s="24"/>
    </row>
    <row r="1387" ht="15.75" customHeight="1">
      <c r="F1387" s="19"/>
      <c r="G1387" s="20"/>
      <c r="M1387" s="21"/>
      <c r="O1387" s="19"/>
      <c r="R1387" s="21"/>
      <c r="T1387" s="19"/>
      <c r="U1387" s="19"/>
      <c r="Y1387" s="22"/>
      <c r="AA1387" s="19"/>
      <c r="AF1387" s="24"/>
      <c r="AK1387" s="21"/>
      <c r="AP1387" s="21"/>
      <c r="AS1387" s="24"/>
      <c r="AT1387" s="24"/>
      <c r="AV1387" s="24"/>
    </row>
    <row r="1388" ht="15.75" customHeight="1">
      <c r="F1388" s="19"/>
      <c r="G1388" s="20"/>
      <c r="M1388" s="21"/>
      <c r="O1388" s="19"/>
      <c r="R1388" s="21"/>
      <c r="T1388" s="19"/>
      <c r="U1388" s="19"/>
      <c r="Y1388" s="22"/>
      <c r="AA1388" s="19"/>
      <c r="AF1388" s="24"/>
      <c r="AK1388" s="21"/>
      <c r="AP1388" s="21"/>
      <c r="AS1388" s="24"/>
      <c r="AT1388" s="24"/>
      <c r="AV1388" s="24"/>
    </row>
    <row r="1389" ht="15.75" customHeight="1">
      <c r="F1389" s="19"/>
      <c r="G1389" s="20"/>
      <c r="M1389" s="21"/>
      <c r="O1389" s="19"/>
      <c r="R1389" s="21"/>
      <c r="T1389" s="19"/>
      <c r="U1389" s="19"/>
      <c r="Y1389" s="22"/>
      <c r="AA1389" s="19"/>
      <c r="AF1389" s="24"/>
      <c r="AK1389" s="21"/>
      <c r="AP1389" s="21"/>
      <c r="AS1389" s="24"/>
      <c r="AT1389" s="24"/>
      <c r="AV1389" s="24"/>
    </row>
    <row r="1390" ht="15.75" customHeight="1">
      <c r="F1390" s="19"/>
      <c r="G1390" s="20"/>
      <c r="M1390" s="21"/>
      <c r="O1390" s="19"/>
      <c r="R1390" s="21"/>
      <c r="T1390" s="19"/>
      <c r="U1390" s="19"/>
      <c r="Y1390" s="22"/>
      <c r="AA1390" s="19"/>
      <c r="AF1390" s="24"/>
      <c r="AK1390" s="21"/>
      <c r="AP1390" s="21"/>
      <c r="AS1390" s="24"/>
      <c r="AT1390" s="24"/>
      <c r="AV1390" s="24"/>
    </row>
    <row r="1391" ht="15.75" customHeight="1">
      <c r="F1391" s="19"/>
      <c r="G1391" s="20"/>
      <c r="M1391" s="21"/>
      <c r="O1391" s="19"/>
      <c r="R1391" s="21"/>
      <c r="T1391" s="19"/>
      <c r="U1391" s="19"/>
      <c r="Y1391" s="22"/>
      <c r="AA1391" s="19"/>
      <c r="AF1391" s="24"/>
      <c r="AK1391" s="21"/>
      <c r="AP1391" s="21"/>
      <c r="AS1391" s="24"/>
      <c r="AT1391" s="24"/>
      <c r="AV1391" s="24"/>
    </row>
    <row r="1392" ht="15.75" customHeight="1">
      <c r="F1392" s="19"/>
      <c r="G1392" s="20"/>
      <c r="M1392" s="21"/>
      <c r="O1392" s="19"/>
      <c r="R1392" s="21"/>
      <c r="T1392" s="19"/>
      <c r="U1392" s="19"/>
      <c r="Y1392" s="22"/>
      <c r="AA1392" s="19"/>
      <c r="AF1392" s="24"/>
      <c r="AK1392" s="21"/>
      <c r="AP1392" s="21"/>
      <c r="AS1392" s="24"/>
      <c r="AT1392" s="24"/>
      <c r="AV1392" s="24"/>
    </row>
    <row r="1393" ht="15.75" customHeight="1">
      <c r="F1393" s="19"/>
      <c r="G1393" s="20"/>
      <c r="M1393" s="21"/>
      <c r="O1393" s="19"/>
      <c r="R1393" s="21"/>
      <c r="T1393" s="19"/>
      <c r="U1393" s="19"/>
      <c r="Y1393" s="22"/>
      <c r="AA1393" s="19"/>
      <c r="AF1393" s="24"/>
      <c r="AK1393" s="21"/>
      <c r="AP1393" s="21"/>
      <c r="AS1393" s="24"/>
      <c r="AT1393" s="24"/>
      <c r="AV1393" s="24"/>
    </row>
    <row r="1394" ht="15.75" customHeight="1">
      <c r="F1394" s="19"/>
      <c r="G1394" s="20"/>
      <c r="M1394" s="21"/>
      <c r="O1394" s="19"/>
      <c r="R1394" s="21"/>
      <c r="T1394" s="19"/>
      <c r="U1394" s="19"/>
      <c r="Y1394" s="22"/>
      <c r="AA1394" s="19"/>
      <c r="AF1394" s="24"/>
      <c r="AK1394" s="21"/>
      <c r="AP1394" s="21"/>
      <c r="AS1394" s="24"/>
      <c r="AT1394" s="24"/>
      <c r="AV1394" s="24"/>
    </row>
    <row r="1395" ht="15.75" customHeight="1">
      <c r="F1395" s="19"/>
      <c r="G1395" s="20"/>
      <c r="M1395" s="21"/>
      <c r="O1395" s="19"/>
      <c r="R1395" s="21"/>
      <c r="T1395" s="19"/>
      <c r="U1395" s="19"/>
      <c r="Y1395" s="22"/>
      <c r="AA1395" s="19"/>
      <c r="AF1395" s="24"/>
      <c r="AK1395" s="21"/>
      <c r="AP1395" s="21"/>
      <c r="AS1395" s="24"/>
      <c r="AT1395" s="24"/>
      <c r="AV1395" s="24"/>
    </row>
    <row r="1396" ht="15.75" customHeight="1">
      <c r="F1396" s="19"/>
      <c r="G1396" s="20"/>
      <c r="M1396" s="21"/>
      <c r="O1396" s="19"/>
      <c r="R1396" s="21"/>
      <c r="T1396" s="19"/>
      <c r="U1396" s="19"/>
      <c r="Y1396" s="22"/>
      <c r="AA1396" s="19"/>
      <c r="AF1396" s="24"/>
      <c r="AK1396" s="21"/>
      <c r="AP1396" s="21"/>
      <c r="AS1396" s="24"/>
      <c r="AT1396" s="24"/>
      <c r="AV1396" s="24"/>
    </row>
    <row r="1397" ht="15.75" customHeight="1">
      <c r="F1397" s="19"/>
      <c r="G1397" s="20"/>
      <c r="M1397" s="21"/>
      <c r="O1397" s="19"/>
      <c r="R1397" s="21"/>
      <c r="T1397" s="19"/>
      <c r="U1397" s="19"/>
      <c r="Y1397" s="22"/>
      <c r="AA1397" s="19"/>
      <c r="AF1397" s="24"/>
      <c r="AK1397" s="21"/>
      <c r="AP1397" s="21"/>
      <c r="AS1397" s="24"/>
      <c r="AT1397" s="24"/>
      <c r="AV1397" s="24"/>
    </row>
    <row r="1398" ht="15.75" customHeight="1">
      <c r="F1398" s="19"/>
      <c r="G1398" s="20"/>
      <c r="M1398" s="21"/>
      <c r="O1398" s="19"/>
      <c r="R1398" s="21"/>
      <c r="T1398" s="19"/>
      <c r="U1398" s="19"/>
      <c r="Y1398" s="22"/>
      <c r="AA1398" s="19"/>
      <c r="AF1398" s="24"/>
      <c r="AK1398" s="21"/>
      <c r="AP1398" s="21"/>
      <c r="AS1398" s="24"/>
      <c r="AT1398" s="24"/>
      <c r="AV1398" s="24"/>
    </row>
    <row r="1399" ht="15.75" customHeight="1">
      <c r="F1399" s="19"/>
      <c r="G1399" s="20"/>
      <c r="M1399" s="21"/>
      <c r="O1399" s="19"/>
      <c r="R1399" s="21"/>
      <c r="T1399" s="19"/>
      <c r="U1399" s="19"/>
      <c r="Y1399" s="22"/>
      <c r="AA1399" s="19"/>
      <c r="AF1399" s="24"/>
      <c r="AK1399" s="21"/>
      <c r="AP1399" s="21"/>
      <c r="AS1399" s="24"/>
      <c r="AT1399" s="24"/>
      <c r="AV1399" s="24"/>
    </row>
    <row r="1400" ht="15.75" customHeight="1">
      <c r="F1400" s="19"/>
      <c r="G1400" s="20"/>
      <c r="M1400" s="21"/>
      <c r="O1400" s="19"/>
      <c r="R1400" s="21"/>
      <c r="T1400" s="19"/>
      <c r="U1400" s="19"/>
      <c r="Y1400" s="22"/>
      <c r="AA1400" s="19"/>
      <c r="AF1400" s="24"/>
      <c r="AK1400" s="21"/>
      <c r="AP1400" s="21"/>
      <c r="AS1400" s="24"/>
      <c r="AT1400" s="24"/>
      <c r="AV1400" s="24"/>
    </row>
    <row r="1401" ht="15.75" customHeight="1">
      <c r="F1401" s="19"/>
      <c r="G1401" s="20"/>
      <c r="M1401" s="21"/>
      <c r="O1401" s="19"/>
      <c r="R1401" s="21"/>
      <c r="T1401" s="19"/>
      <c r="U1401" s="19"/>
      <c r="Y1401" s="22"/>
      <c r="AA1401" s="19"/>
      <c r="AF1401" s="24"/>
      <c r="AK1401" s="21"/>
      <c r="AP1401" s="21"/>
      <c r="AS1401" s="24"/>
      <c r="AT1401" s="24"/>
      <c r="AV1401" s="24"/>
    </row>
    <row r="1402" ht="15.75" customHeight="1">
      <c r="F1402" s="19"/>
      <c r="G1402" s="20"/>
      <c r="M1402" s="21"/>
      <c r="O1402" s="19"/>
      <c r="R1402" s="21"/>
      <c r="T1402" s="19"/>
      <c r="U1402" s="19"/>
      <c r="Y1402" s="22"/>
      <c r="AA1402" s="19"/>
      <c r="AF1402" s="24"/>
      <c r="AK1402" s="21"/>
      <c r="AP1402" s="21"/>
      <c r="AS1402" s="24"/>
      <c r="AT1402" s="24"/>
      <c r="AV1402" s="24"/>
    </row>
    <row r="1403" ht="15.75" customHeight="1">
      <c r="F1403" s="19"/>
      <c r="G1403" s="20"/>
      <c r="M1403" s="21"/>
      <c r="O1403" s="19"/>
      <c r="R1403" s="21"/>
      <c r="T1403" s="19"/>
      <c r="U1403" s="19"/>
      <c r="Y1403" s="22"/>
      <c r="AA1403" s="19"/>
      <c r="AF1403" s="24"/>
      <c r="AK1403" s="21"/>
      <c r="AP1403" s="21"/>
      <c r="AS1403" s="24"/>
      <c r="AT1403" s="24"/>
      <c r="AV1403" s="24"/>
    </row>
    <row r="1404" ht="15.75" customHeight="1">
      <c r="F1404" s="19"/>
      <c r="G1404" s="20"/>
      <c r="M1404" s="21"/>
      <c r="O1404" s="19"/>
      <c r="R1404" s="21"/>
      <c r="T1404" s="19"/>
      <c r="U1404" s="19"/>
      <c r="Y1404" s="22"/>
      <c r="AA1404" s="19"/>
      <c r="AF1404" s="24"/>
      <c r="AK1404" s="21"/>
      <c r="AP1404" s="21"/>
      <c r="AS1404" s="24"/>
      <c r="AT1404" s="24"/>
      <c r="AV1404" s="24"/>
    </row>
    <row r="1405" ht="15.75" customHeight="1">
      <c r="F1405" s="19"/>
      <c r="G1405" s="20"/>
      <c r="M1405" s="21"/>
      <c r="O1405" s="19"/>
      <c r="R1405" s="21"/>
      <c r="T1405" s="19"/>
      <c r="U1405" s="19"/>
      <c r="Y1405" s="22"/>
      <c r="AA1405" s="19"/>
      <c r="AF1405" s="24"/>
      <c r="AK1405" s="21"/>
      <c r="AP1405" s="21"/>
      <c r="AS1405" s="24"/>
      <c r="AT1405" s="24"/>
      <c r="AV1405" s="24"/>
    </row>
    <row r="1406" ht="15.75" customHeight="1">
      <c r="F1406" s="19"/>
      <c r="G1406" s="20"/>
      <c r="M1406" s="21"/>
      <c r="O1406" s="19"/>
      <c r="R1406" s="21"/>
      <c r="T1406" s="19"/>
      <c r="U1406" s="19"/>
      <c r="Y1406" s="22"/>
      <c r="AA1406" s="19"/>
      <c r="AF1406" s="24"/>
      <c r="AK1406" s="21"/>
      <c r="AP1406" s="21"/>
      <c r="AS1406" s="24"/>
      <c r="AT1406" s="24"/>
      <c r="AV1406" s="24"/>
    </row>
    <row r="1407" ht="15.75" customHeight="1">
      <c r="F1407" s="19"/>
      <c r="G1407" s="20"/>
      <c r="M1407" s="21"/>
      <c r="O1407" s="19"/>
      <c r="R1407" s="21"/>
      <c r="T1407" s="19"/>
      <c r="U1407" s="19"/>
      <c r="Y1407" s="22"/>
      <c r="AA1407" s="19"/>
      <c r="AF1407" s="24"/>
      <c r="AK1407" s="21"/>
      <c r="AP1407" s="21"/>
      <c r="AS1407" s="24"/>
      <c r="AT1407" s="24"/>
      <c r="AV1407" s="24"/>
    </row>
    <row r="1408" ht="15.75" customHeight="1">
      <c r="F1408" s="19"/>
      <c r="G1408" s="20"/>
      <c r="M1408" s="21"/>
      <c r="O1408" s="19"/>
      <c r="R1408" s="21"/>
      <c r="T1408" s="19"/>
      <c r="U1408" s="19"/>
      <c r="Y1408" s="22"/>
      <c r="AA1408" s="19"/>
      <c r="AF1408" s="24"/>
      <c r="AK1408" s="21"/>
      <c r="AP1408" s="21"/>
      <c r="AS1408" s="24"/>
      <c r="AT1408" s="24"/>
      <c r="AV1408" s="24"/>
    </row>
    <row r="1409" ht="15.75" customHeight="1">
      <c r="F1409" s="19"/>
      <c r="G1409" s="20"/>
      <c r="M1409" s="21"/>
      <c r="O1409" s="19"/>
      <c r="R1409" s="21"/>
      <c r="T1409" s="19"/>
      <c r="U1409" s="19"/>
      <c r="Y1409" s="22"/>
      <c r="AA1409" s="19"/>
      <c r="AF1409" s="24"/>
      <c r="AK1409" s="21"/>
      <c r="AP1409" s="21"/>
      <c r="AS1409" s="24"/>
      <c r="AT1409" s="24"/>
      <c r="AV1409" s="24"/>
    </row>
    <row r="1410" ht="15.75" customHeight="1">
      <c r="F1410" s="19"/>
      <c r="G1410" s="20"/>
      <c r="M1410" s="21"/>
      <c r="O1410" s="19"/>
      <c r="R1410" s="21"/>
      <c r="T1410" s="19"/>
      <c r="U1410" s="19"/>
      <c r="Y1410" s="22"/>
      <c r="AA1410" s="19"/>
      <c r="AF1410" s="24"/>
      <c r="AK1410" s="21"/>
      <c r="AP1410" s="21"/>
      <c r="AS1410" s="24"/>
      <c r="AT1410" s="24"/>
      <c r="AV1410" s="24"/>
    </row>
    <row r="1411" ht="15.75" customHeight="1">
      <c r="F1411" s="19"/>
      <c r="G1411" s="20"/>
      <c r="M1411" s="21"/>
      <c r="O1411" s="19"/>
      <c r="R1411" s="21"/>
      <c r="T1411" s="19"/>
      <c r="U1411" s="19"/>
      <c r="Y1411" s="22"/>
      <c r="AA1411" s="19"/>
      <c r="AF1411" s="24"/>
      <c r="AK1411" s="21"/>
      <c r="AP1411" s="21"/>
      <c r="AS1411" s="24"/>
      <c r="AT1411" s="24"/>
      <c r="AV1411" s="24"/>
    </row>
    <row r="1412" ht="15.75" customHeight="1">
      <c r="F1412" s="19"/>
      <c r="G1412" s="20"/>
      <c r="M1412" s="21"/>
      <c r="O1412" s="19"/>
      <c r="R1412" s="21"/>
      <c r="T1412" s="19"/>
      <c r="U1412" s="19"/>
      <c r="Y1412" s="22"/>
      <c r="AA1412" s="19"/>
      <c r="AF1412" s="24"/>
      <c r="AK1412" s="21"/>
      <c r="AP1412" s="21"/>
      <c r="AS1412" s="24"/>
      <c r="AT1412" s="24"/>
      <c r="AV1412" s="24"/>
    </row>
    <row r="1413" ht="15.75" customHeight="1">
      <c r="F1413" s="19"/>
      <c r="G1413" s="20"/>
      <c r="M1413" s="21"/>
      <c r="O1413" s="19"/>
      <c r="R1413" s="21"/>
      <c r="T1413" s="19"/>
      <c r="U1413" s="19"/>
      <c r="Y1413" s="22"/>
      <c r="AA1413" s="19"/>
      <c r="AF1413" s="24"/>
      <c r="AK1413" s="21"/>
      <c r="AP1413" s="21"/>
      <c r="AS1413" s="24"/>
      <c r="AT1413" s="24"/>
      <c r="AV1413" s="24"/>
    </row>
    <row r="1414" ht="15.75" customHeight="1">
      <c r="F1414" s="19"/>
      <c r="G1414" s="20"/>
      <c r="M1414" s="21"/>
      <c r="O1414" s="19"/>
      <c r="R1414" s="21"/>
      <c r="T1414" s="19"/>
      <c r="U1414" s="19"/>
      <c r="Y1414" s="22"/>
      <c r="AA1414" s="19"/>
      <c r="AF1414" s="24"/>
      <c r="AK1414" s="21"/>
      <c r="AP1414" s="21"/>
      <c r="AS1414" s="24"/>
      <c r="AT1414" s="24"/>
      <c r="AV1414" s="24"/>
    </row>
    <row r="1415" ht="15.75" customHeight="1">
      <c r="F1415" s="19"/>
      <c r="G1415" s="20"/>
      <c r="M1415" s="21"/>
      <c r="O1415" s="19"/>
      <c r="R1415" s="21"/>
      <c r="T1415" s="19"/>
      <c r="U1415" s="19"/>
      <c r="Y1415" s="22"/>
      <c r="AA1415" s="19"/>
      <c r="AF1415" s="24"/>
      <c r="AK1415" s="21"/>
      <c r="AP1415" s="21"/>
      <c r="AS1415" s="24"/>
      <c r="AT1415" s="24"/>
      <c r="AV1415" s="24"/>
    </row>
    <row r="1416" ht="15.75" customHeight="1">
      <c r="F1416" s="19"/>
      <c r="G1416" s="20"/>
      <c r="M1416" s="21"/>
      <c r="O1416" s="19"/>
      <c r="R1416" s="21"/>
      <c r="T1416" s="19"/>
      <c r="U1416" s="19"/>
      <c r="Y1416" s="22"/>
      <c r="AA1416" s="19"/>
      <c r="AF1416" s="24"/>
      <c r="AK1416" s="21"/>
      <c r="AP1416" s="21"/>
      <c r="AS1416" s="24"/>
      <c r="AT1416" s="24"/>
      <c r="AV1416" s="24"/>
    </row>
    <row r="1417" ht="15.75" customHeight="1">
      <c r="F1417" s="19"/>
      <c r="G1417" s="20"/>
      <c r="M1417" s="21"/>
      <c r="O1417" s="19"/>
      <c r="R1417" s="21"/>
      <c r="T1417" s="19"/>
      <c r="U1417" s="19"/>
      <c r="Y1417" s="22"/>
      <c r="AA1417" s="19"/>
      <c r="AF1417" s="24"/>
      <c r="AK1417" s="21"/>
      <c r="AP1417" s="21"/>
      <c r="AS1417" s="24"/>
      <c r="AT1417" s="24"/>
      <c r="AV1417" s="24"/>
    </row>
    <row r="1418" ht="15.75" customHeight="1">
      <c r="F1418" s="19"/>
      <c r="G1418" s="20"/>
      <c r="M1418" s="21"/>
      <c r="O1418" s="19"/>
      <c r="R1418" s="21"/>
      <c r="T1418" s="19"/>
      <c r="U1418" s="19"/>
      <c r="Y1418" s="22"/>
      <c r="AA1418" s="19"/>
      <c r="AF1418" s="24"/>
      <c r="AK1418" s="21"/>
      <c r="AP1418" s="21"/>
      <c r="AS1418" s="24"/>
      <c r="AT1418" s="24"/>
      <c r="AV1418" s="24"/>
    </row>
    <row r="1419" ht="15.75" customHeight="1">
      <c r="F1419" s="19"/>
      <c r="G1419" s="20"/>
      <c r="M1419" s="21"/>
      <c r="O1419" s="19"/>
      <c r="R1419" s="21"/>
      <c r="T1419" s="19"/>
      <c r="U1419" s="19"/>
      <c r="Y1419" s="22"/>
      <c r="AA1419" s="19"/>
      <c r="AF1419" s="24"/>
      <c r="AK1419" s="21"/>
      <c r="AP1419" s="21"/>
      <c r="AS1419" s="24"/>
      <c r="AT1419" s="24"/>
      <c r="AV1419" s="24"/>
    </row>
    <row r="1420" ht="15.75" customHeight="1">
      <c r="F1420" s="19"/>
      <c r="G1420" s="20"/>
      <c r="M1420" s="21"/>
      <c r="O1420" s="19"/>
      <c r="R1420" s="21"/>
      <c r="T1420" s="19"/>
      <c r="U1420" s="19"/>
      <c r="Y1420" s="22"/>
      <c r="AA1420" s="19"/>
      <c r="AF1420" s="24"/>
      <c r="AK1420" s="21"/>
      <c r="AP1420" s="21"/>
      <c r="AS1420" s="24"/>
      <c r="AT1420" s="24"/>
      <c r="AV1420" s="24"/>
    </row>
    <row r="1421" ht="15.75" customHeight="1">
      <c r="F1421" s="19"/>
      <c r="G1421" s="20"/>
      <c r="M1421" s="21"/>
      <c r="O1421" s="19"/>
      <c r="R1421" s="21"/>
      <c r="T1421" s="19"/>
      <c r="U1421" s="19"/>
      <c r="Y1421" s="22"/>
      <c r="AA1421" s="19"/>
      <c r="AF1421" s="24"/>
      <c r="AK1421" s="21"/>
      <c r="AP1421" s="21"/>
      <c r="AS1421" s="24"/>
      <c r="AT1421" s="24"/>
      <c r="AV1421" s="24"/>
    </row>
    <row r="1422" ht="15.75" customHeight="1">
      <c r="F1422" s="19"/>
      <c r="G1422" s="20"/>
      <c r="M1422" s="21"/>
      <c r="O1422" s="19"/>
      <c r="R1422" s="21"/>
      <c r="T1422" s="19"/>
      <c r="U1422" s="19"/>
      <c r="Y1422" s="22"/>
      <c r="AA1422" s="19"/>
      <c r="AF1422" s="24"/>
      <c r="AK1422" s="21"/>
      <c r="AP1422" s="21"/>
      <c r="AS1422" s="24"/>
      <c r="AT1422" s="24"/>
      <c r="AV1422" s="24"/>
    </row>
    <row r="1423" ht="15.75" customHeight="1">
      <c r="F1423" s="19"/>
      <c r="G1423" s="20"/>
      <c r="M1423" s="21"/>
      <c r="O1423" s="19"/>
      <c r="R1423" s="21"/>
      <c r="T1423" s="19"/>
      <c r="U1423" s="19"/>
      <c r="Y1423" s="22"/>
      <c r="AA1423" s="19"/>
      <c r="AF1423" s="24"/>
      <c r="AK1423" s="21"/>
      <c r="AP1423" s="21"/>
      <c r="AS1423" s="24"/>
      <c r="AT1423" s="24"/>
      <c r="AV1423" s="24"/>
    </row>
    <row r="1424" ht="15.75" customHeight="1">
      <c r="F1424" s="19"/>
      <c r="G1424" s="20"/>
      <c r="M1424" s="21"/>
      <c r="O1424" s="19"/>
      <c r="R1424" s="21"/>
      <c r="T1424" s="19"/>
      <c r="U1424" s="19"/>
      <c r="Y1424" s="22"/>
      <c r="AA1424" s="19"/>
      <c r="AF1424" s="24"/>
      <c r="AK1424" s="21"/>
      <c r="AP1424" s="21"/>
      <c r="AS1424" s="24"/>
      <c r="AT1424" s="24"/>
      <c r="AV1424" s="24"/>
    </row>
    <row r="1425" ht="15.75" customHeight="1">
      <c r="F1425" s="19"/>
      <c r="G1425" s="20"/>
      <c r="M1425" s="21"/>
      <c r="O1425" s="19"/>
      <c r="R1425" s="21"/>
      <c r="T1425" s="19"/>
      <c r="U1425" s="19"/>
      <c r="Y1425" s="22"/>
      <c r="AA1425" s="19"/>
      <c r="AF1425" s="24"/>
      <c r="AK1425" s="21"/>
      <c r="AP1425" s="21"/>
      <c r="AS1425" s="24"/>
      <c r="AT1425" s="24"/>
      <c r="AV1425" s="24"/>
    </row>
    <row r="1426" ht="15.75" customHeight="1">
      <c r="F1426" s="19"/>
      <c r="G1426" s="20"/>
      <c r="M1426" s="21"/>
      <c r="O1426" s="19"/>
      <c r="R1426" s="21"/>
      <c r="T1426" s="19"/>
      <c r="U1426" s="19"/>
      <c r="Y1426" s="22"/>
      <c r="AA1426" s="19"/>
      <c r="AF1426" s="24"/>
      <c r="AK1426" s="21"/>
      <c r="AP1426" s="21"/>
      <c r="AS1426" s="24"/>
      <c r="AT1426" s="24"/>
      <c r="AV1426" s="24"/>
    </row>
    <row r="1427" ht="15.75" customHeight="1">
      <c r="F1427" s="19"/>
      <c r="G1427" s="20"/>
      <c r="M1427" s="21"/>
      <c r="O1427" s="19"/>
      <c r="R1427" s="21"/>
      <c r="T1427" s="19"/>
      <c r="U1427" s="19"/>
      <c r="Y1427" s="22"/>
      <c r="AA1427" s="19"/>
      <c r="AF1427" s="24"/>
      <c r="AK1427" s="21"/>
      <c r="AP1427" s="21"/>
      <c r="AS1427" s="24"/>
      <c r="AT1427" s="24"/>
      <c r="AV1427" s="24"/>
    </row>
    <row r="1428" ht="15.75" customHeight="1">
      <c r="F1428" s="19"/>
      <c r="G1428" s="20"/>
      <c r="M1428" s="21"/>
      <c r="O1428" s="19"/>
      <c r="R1428" s="21"/>
      <c r="T1428" s="19"/>
      <c r="U1428" s="19"/>
      <c r="Y1428" s="22"/>
      <c r="AA1428" s="19"/>
      <c r="AF1428" s="24"/>
      <c r="AK1428" s="21"/>
      <c r="AP1428" s="21"/>
      <c r="AS1428" s="24"/>
      <c r="AT1428" s="24"/>
      <c r="AV1428" s="24"/>
    </row>
    <row r="1429" ht="15.75" customHeight="1">
      <c r="F1429" s="19"/>
      <c r="G1429" s="20"/>
      <c r="M1429" s="21"/>
      <c r="O1429" s="19"/>
      <c r="R1429" s="21"/>
      <c r="T1429" s="19"/>
      <c r="U1429" s="19"/>
      <c r="Y1429" s="22"/>
      <c r="AA1429" s="19"/>
      <c r="AF1429" s="24"/>
      <c r="AK1429" s="21"/>
      <c r="AP1429" s="21"/>
      <c r="AS1429" s="24"/>
      <c r="AT1429" s="24"/>
      <c r="AV1429" s="24"/>
    </row>
    <row r="1430" ht="15.75" customHeight="1">
      <c r="F1430" s="19"/>
      <c r="G1430" s="20"/>
      <c r="M1430" s="21"/>
      <c r="O1430" s="19"/>
      <c r="R1430" s="21"/>
      <c r="T1430" s="19"/>
      <c r="U1430" s="19"/>
      <c r="Y1430" s="22"/>
      <c r="AA1430" s="19"/>
      <c r="AF1430" s="24"/>
      <c r="AK1430" s="21"/>
      <c r="AP1430" s="21"/>
      <c r="AS1430" s="24"/>
      <c r="AT1430" s="24"/>
      <c r="AV1430" s="24"/>
    </row>
    <row r="1431" ht="15.75" customHeight="1">
      <c r="F1431" s="19"/>
      <c r="G1431" s="20"/>
      <c r="M1431" s="21"/>
      <c r="O1431" s="19"/>
      <c r="R1431" s="21"/>
      <c r="T1431" s="19"/>
      <c r="U1431" s="19"/>
      <c r="Y1431" s="22"/>
      <c r="AA1431" s="19"/>
      <c r="AF1431" s="24"/>
      <c r="AK1431" s="21"/>
      <c r="AP1431" s="21"/>
      <c r="AS1431" s="24"/>
      <c r="AT1431" s="24"/>
      <c r="AV1431" s="24"/>
    </row>
    <row r="1432" ht="15.75" customHeight="1">
      <c r="F1432" s="19"/>
      <c r="G1432" s="20"/>
      <c r="M1432" s="21"/>
      <c r="O1432" s="19"/>
      <c r="R1432" s="21"/>
      <c r="T1432" s="19"/>
      <c r="U1432" s="19"/>
      <c r="Y1432" s="22"/>
      <c r="AA1432" s="19"/>
      <c r="AF1432" s="24"/>
      <c r="AK1432" s="21"/>
      <c r="AP1432" s="21"/>
      <c r="AS1432" s="24"/>
      <c r="AT1432" s="24"/>
      <c r="AV1432" s="24"/>
    </row>
    <row r="1433" ht="15.75" customHeight="1">
      <c r="F1433" s="19"/>
      <c r="G1433" s="20"/>
      <c r="M1433" s="21"/>
      <c r="O1433" s="19"/>
      <c r="R1433" s="21"/>
      <c r="T1433" s="19"/>
      <c r="U1433" s="19"/>
      <c r="Y1433" s="22"/>
      <c r="AA1433" s="19"/>
      <c r="AF1433" s="24"/>
      <c r="AK1433" s="21"/>
      <c r="AP1433" s="21"/>
      <c r="AS1433" s="24"/>
      <c r="AT1433" s="24"/>
      <c r="AV1433" s="24"/>
    </row>
    <row r="1434" ht="15.75" customHeight="1">
      <c r="F1434" s="19"/>
      <c r="G1434" s="20"/>
      <c r="M1434" s="21"/>
      <c r="O1434" s="19"/>
      <c r="R1434" s="21"/>
      <c r="T1434" s="19"/>
      <c r="U1434" s="19"/>
      <c r="Y1434" s="22"/>
      <c r="AA1434" s="19"/>
      <c r="AF1434" s="24"/>
      <c r="AK1434" s="21"/>
      <c r="AP1434" s="21"/>
      <c r="AS1434" s="24"/>
      <c r="AT1434" s="24"/>
      <c r="AV1434" s="24"/>
    </row>
    <row r="1435" ht="15.75" customHeight="1">
      <c r="F1435" s="19"/>
      <c r="G1435" s="20"/>
      <c r="M1435" s="21"/>
      <c r="O1435" s="19"/>
      <c r="R1435" s="21"/>
      <c r="T1435" s="19"/>
      <c r="U1435" s="19"/>
      <c r="Y1435" s="22"/>
      <c r="AA1435" s="19"/>
      <c r="AF1435" s="24"/>
      <c r="AK1435" s="21"/>
      <c r="AP1435" s="21"/>
      <c r="AS1435" s="24"/>
      <c r="AT1435" s="24"/>
      <c r="AV1435" s="24"/>
    </row>
    <row r="1436" ht="15.75" customHeight="1">
      <c r="F1436" s="19"/>
      <c r="G1436" s="20"/>
      <c r="M1436" s="21"/>
      <c r="O1436" s="19"/>
      <c r="R1436" s="21"/>
      <c r="T1436" s="19"/>
      <c r="U1436" s="19"/>
      <c r="Y1436" s="22"/>
      <c r="AA1436" s="19"/>
      <c r="AF1436" s="24"/>
      <c r="AK1436" s="21"/>
      <c r="AP1436" s="21"/>
      <c r="AS1436" s="24"/>
      <c r="AT1436" s="24"/>
      <c r="AV1436" s="24"/>
    </row>
    <row r="1437" ht="15.75" customHeight="1">
      <c r="F1437" s="19"/>
      <c r="G1437" s="20"/>
      <c r="M1437" s="21"/>
      <c r="O1437" s="19"/>
      <c r="R1437" s="21"/>
      <c r="T1437" s="19"/>
      <c r="U1437" s="19"/>
      <c r="Y1437" s="22"/>
      <c r="AA1437" s="19"/>
      <c r="AF1437" s="24"/>
      <c r="AK1437" s="21"/>
      <c r="AP1437" s="21"/>
      <c r="AS1437" s="24"/>
      <c r="AT1437" s="24"/>
      <c r="AV1437" s="24"/>
    </row>
    <row r="1438" ht="15.75" customHeight="1">
      <c r="F1438" s="19"/>
      <c r="G1438" s="20"/>
      <c r="M1438" s="21"/>
      <c r="O1438" s="19"/>
      <c r="R1438" s="21"/>
      <c r="T1438" s="19"/>
      <c r="U1438" s="19"/>
      <c r="Y1438" s="22"/>
      <c r="AA1438" s="19"/>
      <c r="AF1438" s="24"/>
      <c r="AK1438" s="21"/>
      <c r="AP1438" s="21"/>
      <c r="AS1438" s="24"/>
      <c r="AT1438" s="24"/>
      <c r="AV1438" s="24"/>
    </row>
    <row r="1439" ht="15.75" customHeight="1">
      <c r="F1439" s="19"/>
      <c r="G1439" s="20"/>
      <c r="M1439" s="21"/>
      <c r="O1439" s="19"/>
      <c r="R1439" s="21"/>
      <c r="T1439" s="19"/>
      <c r="U1439" s="19"/>
      <c r="Y1439" s="22"/>
      <c r="AA1439" s="19"/>
      <c r="AF1439" s="24"/>
      <c r="AK1439" s="21"/>
      <c r="AP1439" s="21"/>
      <c r="AS1439" s="24"/>
      <c r="AT1439" s="24"/>
      <c r="AV1439" s="24"/>
    </row>
    <row r="1440" ht="15.75" customHeight="1">
      <c r="F1440" s="19"/>
      <c r="G1440" s="20"/>
      <c r="M1440" s="21"/>
      <c r="O1440" s="19"/>
      <c r="R1440" s="21"/>
      <c r="T1440" s="19"/>
      <c r="U1440" s="19"/>
      <c r="Y1440" s="22"/>
      <c r="AA1440" s="19"/>
      <c r="AF1440" s="24"/>
      <c r="AK1440" s="21"/>
      <c r="AP1440" s="21"/>
      <c r="AS1440" s="24"/>
      <c r="AT1440" s="24"/>
      <c r="AV1440" s="24"/>
    </row>
    <row r="1441" ht="15.75" customHeight="1">
      <c r="F1441" s="19"/>
      <c r="G1441" s="20"/>
      <c r="M1441" s="21"/>
      <c r="O1441" s="19"/>
      <c r="R1441" s="21"/>
      <c r="T1441" s="19"/>
      <c r="U1441" s="19"/>
      <c r="Y1441" s="22"/>
      <c r="AA1441" s="19"/>
      <c r="AF1441" s="24"/>
      <c r="AK1441" s="21"/>
      <c r="AP1441" s="21"/>
      <c r="AS1441" s="24"/>
      <c r="AT1441" s="24"/>
      <c r="AV1441" s="24"/>
    </row>
    <row r="1442" ht="15.75" customHeight="1">
      <c r="F1442" s="19"/>
      <c r="G1442" s="20"/>
      <c r="M1442" s="21"/>
      <c r="O1442" s="19"/>
      <c r="R1442" s="21"/>
      <c r="T1442" s="19"/>
      <c r="U1442" s="19"/>
      <c r="Y1442" s="22"/>
      <c r="AA1442" s="19"/>
      <c r="AF1442" s="24"/>
      <c r="AK1442" s="21"/>
      <c r="AP1442" s="21"/>
      <c r="AS1442" s="24"/>
      <c r="AT1442" s="24"/>
      <c r="AV1442" s="24"/>
    </row>
    <row r="1443" ht="15.75" customHeight="1">
      <c r="F1443" s="19"/>
      <c r="G1443" s="20"/>
      <c r="M1443" s="21"/>
      <c r="O1443" s="19"/>
      <c r="R1443" s="21"/>
      <c r="T1443" s="19"/>
      <c r="U1443" s="19"/>
      <c r="Y1443" s="22"/>
      <c r="AA1443" s="19"/>
      <c r="AF1443" s="24"/>
      <c r="AK1443" s="21"/>
      <c r="AP1443" s="21"/>
      <c r="AS1443" s="24"/>
      <c r="AT1443" s="24"/>
      <c r="AV1443" s="24"/>
    </row>
    <row r="1444" ht="15.75" customHeight="1">
      <c r="F1444" s="19"/>
      <c r="G1444" s="20"/>
      <c r="M1444" s="21"/>
      <c r="O1444" s="19"/>
      <c r="R1444" s="21"/>
      <c r="T1444" s="19"/>
      <c r="U1444" s="19"/>
      <c r="Y1444" s="22"/>
      <c r="AA1444" s="19"/>
      <c r="AF1444" s="24"/>
      <c r="AK1444" s="21"/>
      <c r="AP1444" s="21"/>
      <c r="AS1444" s="24"/>
      <c r="AT1444" s="24"/>
      <c r="AV1444" s="24"/>
    </row>
    <row r="1445" ht="15.75" customHeight="1">
      <c r="F1445" s="19"/>
      <c r="G1445" s="20"/>
      <c r="M1445" s="21"/>
      <c r="O1445" s="19"/>
      <c r="R1445" s="21"/>
      <c r="T1445" s="19"/>
      <c r="U1445" s="19"/>
      <c r="Y1445" s="22"/>
      <c r="AA1445" s="19"/>
      <c r="AF1445" s="24"/>
      <c r="AK1445" s="21"/>
      <c r="AP1445" s="21"/>
      <c r="AS1445" s="24"/>
      <c r="AT1445" s="24"/>
      <c r="AV1445" s="24"/>
    </row>
    <row r="1446" ht="15.75" customHeight="1">
      <c r="F1446" s="19"/>
      <c r="G1446" s="20"/>
      <c r="M1446" s="21"/>
      <c r="O1446" s="19"/>
      <c r="R1446" s="21"/>
      <c r="T1446" s="19"/>
      <c r="U1446" s="19"/>
      <c r="Y1446" s="22"/>
      <c r="AA1446" s="19"/>
      <c r="AF1446" s="24"/>
      <c r="AK1446" s="21"/>
      <c r="AP1446" s="21"/>
      <c r="AS1446" s="24"/>
      <c r="AT1446" s="24"/>
      <c r="AV1446" s="24"/>
    </row>
    <row r="1447" ht="15.75" customHeight="1">
      <c r="F1447" s="19"/>
      <c r="G1447" s="20"/>
      <c r="M1447" s="21"/>
      <c r="O1447" s="19"/>
      <c r="R1447" s="21"/>
      <c r="T1447" s="19"/>
      <c r="U1447" s="19"/>
      <c r="Y1447" s="22"/>
      <c r="AA1447" s="19"/>
      <c r="AF1447" s="24"/>
      <c r="AK1447" s="21"/>
      <c r="AP1447" s="21"/>
      <c r="AS1447" s="24"/>
      <c r="AT1447" s="24"/>
      <c r="AV1447" s="24"/>
    </row>
    <row r="1448" ht="15.75" customHeight="1">
      <c r="F1448" s="19"/>
      <c r="G1448" s="20"/>
      <c r="M1448" s="21"/>
      <c r="O1448" s="19"/>
      <c r="R1448" s="21"/>
      <c r="T1448" s="19"/>
      <c r="U1448" s="19"/>
      <c r="Y1448" s="22"/>
      <c r="AA1448" s="19"/>
      <c r="AF1448" s="24"/>
      <c r="AK1448" s="21"/>
      <c r="AP1448" s="21"/>
      <c r="AS1448" s="24"/>
      <c r="AT1448" s="24"/>
      <c r="AV1448" s="24"/>
    </row>
    <row r="1449" ht="15.75" customHeight="1">
      <c r="F1449" s="19"/>
      <c r="G1449" s="20"/>
      <c r="M1449" s="21"/>
      <c r="O1449" s="19"/>
      <c r="R1449" s="21"/>
      <c r="T1449" s="19"/>
      <c r="U1449" s="19"/>
      <c r="Y1449" s="22"/>
      <c r="AA1449" s="19"/>
      <c r="AF1449" s="24"/>
      <c r="AK1449" s="21"/>
      <c r="AP1449" s="21"/>
      <c r="AS1449" s="24"/>
      <c r="AT1449" s="24"/>
      <c r="AV1449" s="24"/>
    </row>
    <row r="1450" ht="15.75" customHeight="1">
      <c r="F1450" s="19"/>
      <c r="G1450" s="20"/>
      <c r="M1450" s="21"/>
      <c r="O1450" s="19"/>
      <c r="R1450" s="21"/>
      <c r="T1450" s="19"/>
      <c r="U1450" s="19"/>
      <c r="Y1450" s="22"/>
      <c r="AA1450" s="19"/>
      <c r="AF1450" s="24"/>
      <c r="AK1450" s="21"/>
      <c r="AP1450" s="21"/>
      <c r="AS1450" s="24"/>
      <c r="AT1450" s="24"/>
      <c r="AV1450" s="24"/>
    </row>
    <row r="1451" ht="15.75" customHeight="1">
      <c r="F1451" s="19"/>
      <c r="G1451" s="20"/>
      <c r="M1451" s="21"/>
      <c r="O1451" s="19"/>
      <c r="R1451" s="21"/>
      <c r="T1451" s="19"/>
      <c r="U1451" s="19"/>
      <c r="Y1451" s="22"/>
      <c r="AA1451" s="19"/>
      <c r="AF1451" s="24"/>
      <c r="AK1451" s="21"/>
      <c r="AP1451" s="21"/>
      <c r="AS1451" s="24"/>
      <c r="AT1451" s="24"/>
      <c r="AV1451" s="24"/>
    </row>
    <row r="1452" ht="15.75" customHeight="1">
      <c r="F1452" s="19"/>
      <c r="G1452" s="20"/>
      <c r="M1452" s="21"/>
      <c r="O1452" s="19"/>
      <c r="R1452" s="21"/>
      <c r="T1452" s="19"/>
      <c r="U1452" s="19"/>
      <c r="Y1452" s="22"/>
      <c r="AA1452" s="19"/>
      <c r="AF1452" s="24"/>
      <c r="AK1452" s="21"/>
      <c r="AP1452" s="21"/>
      <c r="AS1452" s="24"/>
      <c r="AT1452" s="24"/>
      <c r="AV1452" s="24"/>
    </row>
    <row r="1453" ht="15.75" customHeight="1">
      <c r="F1453" s="19"/>
      <c r="G1453" s="20"/>
      <c r="M1453" s="21"/>
      <c r="O1453" s="19"/>
      <c r="R1453" s="21"/>
      <c r="T1453" s="19"/>
      <c r="U1453" s="19"/>
      <c r="Y1453" s="22"/>
      <c r="AA1453" s="19"/>
      <c r="AF1453" s="24"/>
      <c r="AK1453" s="21"/>
      <c r="AP1453" s="21"/>
      <c r="AS1453" s="24"/>
      <c r="AT1453" s="24"/>
      <c r="AV1453" s="24"/>
    </row>
    <row r="1454" ht="15.75" customHeight="1">
      <c r="F1454" s="19"/>
      <c r="G1454" s="20"/>
      <c r="M1454" s="21"/>
      <c r="O1454" s="19"/>
      <c r="R1454" s="21"/>
      <c r="T1454" s="19"/>
      <c r="U1454" s="19"/>
      <c r="Y1454" s="22"/>
      <c r="AA1454" s="19"/>
      <c r="AF1454" s="24"/>
      <c r="AK1454" s="21"/>
      <c r="AP1454" s="21"/>
      <c r="AS1454" s="24"/>
      <c r="AT1454" s="24"/>
      <c r="AV1454" s="24"/>
    </row>
    <row r="1455" ht="15.75" customHeight="1">
      <c r="F1455" s="19"/>
      <c r="G1455" s="20"/>
      <c r="M1455" s="21"/>
      <c r="O1455" s="19"/>
      <c r="R1455" s="21"/>
      <c r="T1455" s="19"/>
      <c r="U1455" s="19"/>
      <c r="Y1455" s="22"/>
      <c r="AA1455" s="19"/>
      <c r="AF1455" s="24"/>
      <c r="AK1455" s="21"/>
      <c r="AP1455" s="21"/>
      <c r="AS1455" s="24"/>
      <c r="AT1455" s="24"/>
      <c r="AV1455" s="24"/>
    </row>
    <row r="1456" ht="15.75" customHeight="1">
      <c r="F1456" s="19"/>
      <c r="G1456" s="20"/>
      <c r="M1456" s="21"/>
      <c r="O1456" s="19"/>
      <c r="R1456" s="21"/>
      <c r="T1456" s="19"/>
      <c r="U1456" s="19"/>
      <c r="Y1456" s="22"/>
      <c r="AA1456" s="19"/>
      <c r="AF1456" s="24"/>
      <c r="AK1456" s="21"/>
      <c r="AP1456" s="21"/>
      <c r="AS1456" s="24"/>
      <c r="AT1456" s="24"/>
      <c r="AV1456" s="24"/>
    </row>
    <row r="1457" ht="15.75" customHeight="1">
      <c r="F1457" s="19"/>
      <c r="G1457" s="20"/>
      <c r="M1457" s="21"/>
      <c r="O1457" s="19"/>
      <c r="R1457" s="21"/>
      <c r="T1457" s="19"/>
      <c r="U1457" s="19"/>
      <c r="Y1457" s="22"/>
      <c r="AA1457" s="19"/>
      <c r="AF1457" s="24"/>
      <c r="AK1457" s="21"/>
      <c r="AP1457" s="21"/>
      <c r="AS1457" s="24"/>
      <c r="AT1457" s="24"/>
      <c r="AV1457" s="24"/>
    </row>
    <row r="1458" ht="15.75" customHeight="1">
      <c r="F1458" s="19"/>
      <c r="G1458" s="20"/>
      <c r="M1458" s="21"/>
      <c r="O1458" s="19"/>
      <c r="R1458" s="21"/>
      <c r="T1458" s="19"/>
      <c r="U1458" s="19"/>
      <c r="Y1458" s="22"/>
      <c r="AA1458" s="19"/>
      <c r="AF1458" s="24"/>
      <c r="AK1458" s="21"/>
      <c r="AP1458" s="21"/>
      <c r="AS1458" s="24"/>
      <c r="AT1458" s="24"/>
      <c r="AV1458" s="24"/>
    </row>
    <row r="1459" ht="15.75" customHeight="1">
      <c r="F1459" s="19"/>
      <c r="G1459" s="20"/>
      <c r="M1459" s="21"/>
      <c r="O1459" s="19"/>
      <c r="R1459" s="21"/>
      <c r="T1459" s="19"/>
      <c r="U1459" s="19"/>
      <c r="Y1459" s="22"/>
      <c r="AA1459" s="19"/>
      <c r="AF1459" s="24"/>
      <c r="AK1459" s="21"/>
      <c r="AP1459" s="21"/>
      <c r="AS1459" s="24"/>
      <c r="AT1459" s="24"/>
      <c r="AV1459" s="24"/>
    </row>
    <row r="1460" ht="15.75" customHeight="1">
      <c r="F1460" s="19"/>
      <c r="G1460" s="20"/>
      <c r="M1460" s="21"/>
      <c r="O1460" s="19"/>
      <c r="R1460" s="21"/>
      <c r="T1460" s="19"/>
      <c r="U1460" s="19"/>
      <c r="Y1460" s="22"/>
      <c r="AA1460" s="19"/>
      <c r="AF1460" s="24"/>
      <c r="AK1460" s="21"/>
      <c r="AP1460" s="21"/>
      <c r="AS1460" s="24"/>
      <c r="AT1460" s="24"/>
      <c r="AV1460" s="24"/>
    </row>
    <row r="1461" ht="15.75" customHeight="1">
      <c r="F1461" s="19"/>
      <c r="G1461" s="20"/>
      <c r="M1461" s="21"/>
      <c r="O1461" s="19"/>
      <c r="R1461" s="21"/>
      <c r="T1461" s="19"/>
      <c r="U1461" s="19"/>
      <c r="Y1461" s="22"/>
      <c r="AA1461" s="19"/>
      <c r="AF1461" s="24"/>
      <c r="AK1461" s="21"/>
      <c r="AP1461" s="21"/>
      <c r="AS1461" s="24"/>
      <c r="AT1461" s="24"/>
      <c r="AV1461" s="24"/>
    </row>
    <row r="1462" ht="15.75" customHeight="1">
      <c r="F1462" s="19"/>
      <c r="G1462" s="20"/>
      <c r="M1462" s="21"/>
      <c r="O1462" s="19"/>
      <c r="R1462" s="21"/>
      <c r="T1462" s="19"/>
      <c r="U1462" s="19"/>
      <c r="Y1462" s="22"/>
      <c r="AA1462" s="19"/>
      <c r="AF1462" s="24"/>
      <c r="AK1462" s="21"/>
      <c r="AP1462" s="21"/>
      <c r="AS1462" s="24"/>
      <c r="AT1462" s="24"/>
      <c r="AV1462" s="24"/>
    </row>
    <row r="1463" ht="15.75" customHeight="1">
      <c r="F1463" s="19"/>
      <c r="G1463" s="20"/>
      <c r="M1463" s="21"/>
      <c r="O1463" s="19"/>
      <c r="R1463" s="21"/>
      <c r="T1463" s="19"/>
      <c r="U1463" s="19"/>
      <c r="Y1463" s="22"/>
      <c r="AA1463" s="19"/>
      <c r="AF1463" s="24"/>
      <c r="AK1463" s="21"/>
      <c r="AP1463" s="21"/>
      <c r="AS1463" s="24"/>
      <c r="AT1463" s="24"/>
      <c r="AV1463" s="24"/>
    </row>
    <row r="1464" ht="15.75" customHeight="1">
      <c r="F1464" s="19"/>
      <c r="G1464" s="20"/>
      <c r="M1464" s="21"/>
      <c r="O1464" s="19"/>
      <c r="R1464" s="21"/>
      <c r="T1464" s="19"/>
      <c r="U1464" s="19"/>
      <c r="Y1464" s="22"/>
      <c r="AA1464" s="19"/>
      <c r="AF1464" s="24"/>
      <c r="AK1464" s="21"/>
      <c r="AP1464" s="21"/>
      <c r="AS1464" s="24"/>
      <c r="AT1464" s="24"/>
      <c r="AV1464" s="24"/>
    </row>
    <row r="1465" ht="15.75" customHeight="1">
      <c r="F1465" s="19"/>
      <c r="G1465" s="20"/>
      <c r="M1465" s="21"/>
      <c r="O1465" s="19"/>
      <c r="R1465" s="21"/>
      <c r="T1465" s="19"/>
      <c r="U1465" s="19"/>
      <c r="Y1465" s="22"/>
      <c r="AA1465" s="19"/>
      <c r="AF1465" s="24"/>
      <c r="AK1465" s="21"/>
      <c r="AP1465" s="21"/>
      <c r="AS1465" s="24"/>
      <c r="AT1465" s="24"/>
      <c r="AV1465" s="24"/>
    </row>
    <row r="1466" ht="15.75" customHeight="1">
      <c r="F1466" s="19"/>
      <c r="G1466" s="20"/>
      <c r="M1466" s="21"/>
      <c r="O1466" s="19"/>
      <c r="R1466" s="21"/>
      <c r="T1466" s="19"/>
      <c r="U1466" s="19"/>
      <c r="Y1466" s="22"/>
      <c r="AA1466" s="19"/>
      <c r="AF1466" s="24"/>
      <c r="AK1466" s="21"/>
      <c r="AP1466" s="21"/>
      <c r="AS1466" s="24"/>
      <c r="AT1466" s="24"/>
      <c r="AV1466" s="24"/>
    </row>
    <row r="1467" ht="15.75" customHeight="1">
      <c r="F1467" s="19"/>
      <c r="G1467" s="20"/>
      <c r="M1467" s="21"/>
      <c r="O1467" s="19"/>
      <c r="R1467" s="21"/>
      <c r="T1467" s="19"/>
      <c r="U1467" s="19"/>
      <c r="Y1467" s="22"/>
      <c r="AA1467" s="19"/>
      <c r="AF1467" s="24"/>
      <c r="AK1467" s="21"/>
      <c r="AP1467" s="21"/>
      <c r="AS1467" s="24"/>
      <c r="AT1467" s="24"/>
      <c r="AV1467" s="24"/>
    </row>
    <row r="1468" ht="15.75" customHeight="1">
      <c r="F1468" s="19"/>
      <c r="G1468" s="20"/>
      <c r="M1468" s="21"/>
      <c r="O1468" s="19"/>
      <c r="R1468" s="21"/>
      <c r="T1468" s="19"/>
      <c r="U1468" s="19"/>
      <c r="Y1468" s="22"/>
      <c r="AA1468" s="19"/>
      <c r="AF1468" s="24"/>
      <c r="AK1468" s="21"/>
      <c r="AP1468" s="21"/>
      <c r="AS1468" s="24"/>
      <c r="AT1468" s="24"/>
      <c r="AV1468" s="24"/>
    </row>
    <row r="1469" ht="15.75" customHeight="1">
      <c r="F1469" s="19"/>
      <c r="G1469" s="20"/>
      <c r="M1469" s="21"/>
      <c r="O1469" s="19"/>
      <c r="R1469" s="21"/>
      <c r="T1469" s="19"/>
      <c r="U1469" s="19"/>
      <c r="Y1469" s="22"/>
      <c r="AA1469" s="19"/>
      <c r="AF1469" s="24"/>
      <c r="AK1469" s="21"/>
      <c r="AP1469" s="21"/>
      <c r="AS1469" s="24"/>
      <c r="AT1469" s="24"/>
      <c r="AV1469" s="24"/>
    </row>
    <row r="1470" ht="15.75" customHeight="1">
      <c r="F1470" s="19"/>
      <c r="G1470" s="20"/>
      <c r="M1470" s="21"/>
      <c r="O1470" s="19"/>
      <c r="R1470" s="21"/>
      <c r="T1470" s="19"/>
      <c r="U1470" s="19"/>
      <c r="Y1470" s="22"/>
      <c r="AA1470" s="19"/>
      <c r="AF1470" s="24"/>
      <c r="AK1470" s="21"/>
      <c r="AP1470" s="21"/>
      <c r="AS1470" s="24"/>
      <c r="AT1470" s="24"/>
      <c r="AV1470" s="24"/>
    </row>
    <row r="1471" ht="15.75" customHeight="1">
      <c r="F1471" s="19"/>
      <c r="G1471" s="20"/>
      <c r="M1471" s="21"/>
      <c r="O1471" s="19"/>
      <c r="R1471" s="21"/>
      <c r="T1471" s="19"/>
      <c r="U1471" s="19"/>
      <c r="Y1471" s="22"/>
      <c r="AA1471" s="19"/>
      <c r="AF1471" s="24"/>
      <c r="AK1471" s="21"/>
      <c r="AP1471" s="21"/>
      <c r="AS1471" s="24"/>
      <c r="AT1471" s="24"/>
      <c r="AV1471" s="24"/>
    </row>
    <row r="1472" ht="15.75" customHeight="1">
      <c r="F1472" s="19"/>
      <c r="G1472" s="20"/>
      <c r="M1472" s="21"/>
      <c r="O1472" s="19"/>
      <c r="R1472" s="21"/>
      <c r="T1472" s="19"/>
      <c r="U1472" s="19"/>
      <c r="Y1472" s="22"/>
      <c r="AA1472" s="19"/>
      <c r="AF1472" s="24"/>
      <c r="AK1472" s="21"/>
      <c r="AP1472" s="21"/>
      <c r="AS1472" s="24"/>
      <c r="AT1472" s="24"/>
      <c r="AV1472" s="24"/>
    </row>
    <row r="1473" ht="15.75" customHeight="1">
      <c r="F1473" s="19"/>
      <c r="G1473" s="20"/>
      <c r="M1473" s="21"/>
      <c r="O1473" s="19"/>
      <c r="R1473" s="21"/>
      <c r="T1473" s="19"/>
      <c r="U1473" s="19"/>
      <c r="Y1473" s="22"/>
      <c r="AA1473" s="19"/>
      <c r="AF1473" s="24"/>
      <c r="AK1473" s="21"/>
      <c r="AP1473" s="21"/>
      <c r="AS1473" s="24"/>
      <c r="AT1473" s="24"/>
      <c r="AV1473" s="24"/>
    </row>
    <row r="1474" ht="15.75" customHeight="1">
      <c r="F1474" s="19"/>
      <c r="G1474" s="20"/>
      <c r="M1474" s="21"/>
      <c r="O1474" s="19"/>
      <c r="R1474" s="21"/>
      <c r="T1474" s="19"/>
      <c r="U1474" s="19"/>
      <c r="Y1474" s="22"/>
      <c r="AA1474" s="19"/>
      <c r="AF1474" s="24"/>
      <c r="AK1474" s="21"/>
      <c r="AP1474" s="21"/>
      <c r="AS1474" s="24"/>
      <c r="AT1474" s="24"/>
      <c r="AV1474" s="24"/>
    </row>
    <row r="1475" ht="15.75" customHeight="1">
      <c r="F1475" s="19"/>
      <c r="G1475" s="20"/>
      <c r="M1475" s="21"/>
      <c r="O1475" s="19"/>
      <c r="R1475" s="21"/>
      <c r="T1475" s="19"/>
      <c r="U1475" s="19"/>
      <c r="Y1475" s="22"/>
      <c r="AA1475" s="19"/>
      <c r="AF1475" s="24"/>
      <c r="AK1475" s="21"/>
      <c r="AP1475" s="21"/>
      <c r="AS1475" s="24"/>
      <c r="AT1475" s="24"/>
      <c r="AV1475" s="24"/>
    </row>
    <row r="1476" ht="15.75" customHeight="1">
      <c r="F1476" s="19"/>
      <c r="G1476" s="20"/>
      <c r="M1476" s="21"/>
      <c r="O1476" s="19"/>
      <c r="R1476" s="21"/>
      <c r="T1476" s="19"/>
      <c r="U1476" s="19"/>
      <c r="Y1476" s="22"/>
      <c r="AA1476" s="19"/>
      <c r="AF1476" s="24"/>
      <c r="AK1476" s="21"/>
      <c r="AP1476" s="21"/>
      <c r="AS1476" s="24"/>
      <c r="AT1476" s="24"/>
      <c r="AV1476" s="24"/>
    </row>
    <row r="1477" ht="15.75" customHeight="1">
      <c r="F1477" s="19"/>
      <c r="G1477" s="20"/>
      <c r="M1477" s="21"/>
      <c r="O1477" s="19"/>
      <c r="R1477" s="21"/>
      <c r="T1477" s="19"/>
      <c r="U1477" s="19"/>
      <c r="Y1477" s="22"/>
      <c r="AA1477" s="19"/>
      <c r="AF1477" s="24"/>
      <c r="AK1477" s="21"/>
      <c r="AP1477" s="21"/>
      <c r="AS1477" s="24"/>
      <c r="AT1477" s="24"/>
      <c r="AV1477" s="24"/>
    </row>
    <row r="1478" ht="15.75" customHeight="1">
      <c r="F1478" s="19"/>
      <c r="G1478" s="20"/>
      <c r="M1478" s="21"/>
      <c r="O1478" s="19"/>
      <c r="R1478" s="21"/>
      <c r="T1478" s="19"/>
      <c r="U1478" s="19"/>
      <c r="Y1478" s="22"/>
      <c r="AA1478" s="19"/>
      <c r="AF1478" s="24"/>
      <c r="AK1478" s="21"/>
      <c r="AP1478" s="21"/>
      <c r="AS1478" s="24"/>
      <c r="AT1478" s="24"/>
      <c r="AV1478" s="24"/>
    </row>
    <row r="1479" ht="15.75" customHeight="1">
      <c r="F1479" s="19"/>
      <c r="G1479" s="20"/>
      <c r="M1479" s="21"/>
      <c r="O1479" s="19"/>
      <c r="R1479" s="21"/>
      <c r="T1479" s="19"/>
      <c r="U1479" s="19"/>
      <c r="Y1479" s="22"/>
      <c r="AA1479" s="19"/>
      <c r="AF1479" s="24"/>
      <c r="AK1479" s="21"/>
      <c r="AP1479" s="21"/>
      <c r="AS1479" s="24"/>
      <c r="AT1479" s="24"/>
      <c r="AV1479" s="24"/>
    </row>
    <row r="1480" ht="15.75" customHeight="1">
      <c r="F1480" s="19"/>
      <c r="G1480" s="20"/>
      <c r="M1480" s="21"/>
      <c r="O1480" s="19"/>
      <c r="R1480" s="21"/>
      <c r="T1480" s="19"/>
      <c r="U1480" s="19"/>
      <c r="Y1480" s="22"/>
      <c r="AA1480" s="19"/>
      <c r="AF1480" s="24"/>
      <c r="AK1480" s="21"/>
      <c r="AP1480" s="21"/>
      <c r="AS1480" s="24"/>
      <c r="AT1480" s="24"/>
      <c r="AV1480" s="24"/>
    </row>
    <row r="1481" ht="15.75" customHeight="1">
      <c r="F1481" s="19"/>
      <c r="G1481" s="20"/>
      <c r="M1481" s="21"/>
      <c r="O1481" s="19"/>
      <c r="R1481" s="21"/>
      <c r="T1481" s="19"/>
      <c r="U1481" s="19"/>
      <c r="Y1481" s="22"/>
      <c r="AA1481" s="19"/>
      <c r="AF1481" s="24"/>
      <c r="AK1481" s="21"/>
      <c r="AP1481" s="21"/>
      <c r="AS1481" s="24"/>
      <c r="AT1481" s="24"/>
      <c r="AV1481" s="24"/>
    </row>
    <row r="1482" ht="15.75" customHeight="1">
      <c r="F1482" s="19"/>
      <c r="G1482" s="20"/>
      <c r="M1482" s="21"/>
      <c r="O1482" s="19"/>
      <c r="R1482" s="21"/>
      <c r="T1482" s="19"/>
      <c r="U1482" s="19"/>
      <c r="Y1482" s="22"/>
      <c r="AA1482" s="19"/>
      <c r="AF1482" s="24"/>
      <c r="AK1482" s="21"/>
      <c r="AP1482" s="21"/>
      <c r="AS1482" s="24"/>
      <c r="AT1482" s="24"/>
      <c r="AV1482" s="24"/>
    </row>
    <row r="1483" ht="15.75" customHeight="1">
      <c r="F1483" s="19"/>
      <c r="G1483" s="20"/>
      <c r="M1483" s="21"/>
      <c r="O1483" s="19"/>
      <c r="R1483" s="21"/>
      <c r="T1483" s="19"/>
      <c r="U1483" s="19"/>
      <c r="Y1483" s="22"/>
      <c r="AA1483" s="19"/>
      <c r="AF1483" s="24"/>
      <c r="AK1483" s="21"/>
      <c r="AP1483" s="21"/>
      <c r="AS1483" s="24"/>
      <c r="AT1483" s="24"/>
      <c r="AV1483" s="24"/>
    </row>
    <row r="1484" ht="15.75" customHeight="1">
      <c r="F1484" s="19"/>
      <c r="G1484" s="20"/>
      <c r="M1484" s="21"/>
      <c r="O1484" s="19"/>
      <c r="R1484" s="21"/>
      <c r="T1484" s="19"/>
      <c r="U1484" s="19"/>
      <c r="Y1484" s="22"/>
      <c r="AA1484" s="19"/>
      <c r="AF1484" s="24"/>
      <c r="AK1484" s="21"/>
      <c r="AP1484" s="21"/>
      <c r="AS1484" s="24"/>
      <c r="AT1484" s="24"/>
      <c r="AV1484" s="24"/>
    </row>
    <row r="1485" ht="15.75" customHeight="1">
      <c r="F1485" s="19"/>
      <c r="G1485" s="20"/>
      <c r="M1485" s="21"/>
      <c r="O1485" s="19"/>
      <c r="R1485" s="21"/>
      <c r="T1485" s="19"/>
      <c r="U1485" s="19"/>
      <c r="Y1485" s="22"/>
      <c r="AA1485" s="19"/>
      <c r="AF1485" s="24"/>
      <c r="AK1485" s="21"/>
      <c r="AP1485" s="21"/>
      <c r="AS1485" s="24"/>
      <c r="AT1485" s="24"/>
      <c r="AV1485" s="24"/>
    </row>
    <row r="1486" ht="15.75" customHeight="1">
      <c r="F1486" s="19"/>
      <c r="G1486" s="20"/>
      <c r="M1486" s="21"/>
      <c r="O1486" s="19"/>
      <c r="R1486" s="21"/>
      <c r="T1486" s="19"/>
      <c r="U1486" s="19"/>
      <c r="Y1486" s="22"/>
      <c r="AA1486" s="19"/>
      <c r="AF1486" s="24"/>
      <c r="AK1486" s="21"/>
      <c r="AP1486" s="21"/>
      <c r="AS1486" s="24"/>
      <c r="AT1486" s="24"/>
      <c r="AV1486" s="24"/>
    </row>
    <row r="1487" ht="15.75" customHeight="1">
      <c r="F1487" s="19"/>
      <c r="G1487" s="20"/>
      <c r="M1487" s="21"/>
      <c r="O1487" s="19"/>
      <c r="R1487" s="21"/>
      <c r="T1487" s="19"/>
      <c r="U1487" s="19"/>
      <c r="Y1487" s="22"/>
      <c r="AA1487" s="19"/>
      <c r="AF1487" s="24"/>
      <c r="AK1487" s="21"/>
      <c r="AP1487" s="21"/>
      <c r="AS1487" s="24"/>
      <c r="AT1487" s="24"/>
      <c r="AV1487" s="24"/>
    </row>
    <row r="1488" ht="15.75" customHeight="1">
      <c r="F1488" s="19"/>
      <c r="G1488" s="20"/>
      <c r="M1488" s="21"/>
      <c r="O1488" s="19"/>
      <c r="R1488" s="21"/>
      <c r="T1488" s="19"/>
      <c r="U1488" s="19"/>
      <c r="Y1488" s="22"/>
      <c r="AA1488" s="19"/>
      <c r="AF1488" s="24"/>
      <c r="AK1488" s="21"/>
      <c r="AP1488" s="21"/>
      <c r="AS1488" s="24"/>
      <c r="AT1488" s="24"/>
      <c r="AV1488" s="24"/>
    </row>
    <row r="1489" ht="15.75" customHeight="1">
      <c r="F1489" s="19"/>
      <c r="G1489" s="20"/>
      <c r="M1489" s="21"/>
      <c r="O1489" s="19"/>
      <c r="R1489" s="21"/>
      <c r="T1489" s="19"/>
      <c r="U1489" s="19"/>
      <c r="Y1489" s="22"/>
      <c r="AA1489" s="19"/>
      <c r="AF1489" s="24"/>
      <c r="AK1489" s="21"/>
      <c r="AP1489" s="21"/>
      <c r="AS1489" s="24"/>
      <c r="AT1489" s="24"/>
      <c r="AV1489" s="24"/>
    </row>
    <row r="1490" ht="15.75" customHeight="1">
      <c r="F1490" s="19"/>
      <c r="G1490" s="20"/>
      <c r="M1490" s="21"/>
      <c r="O1490" s="19"/>
      <c r="R1490" s="21"/>
      <c r="T1490" s="19"/>
      <c r="U1490" s="19"/>
      <c r="Y1490" s="22"/>
      <c r="AA1490" s="19"/>
      <c r="AF1490" s="24"/>
      <c r="AK1490" s="21"/>
      <c r="AP1490" s="21"/>
      <c r="AS1490" s="24"/>
      <c r="AT1490" s="24"/>
      <c r="AV1490" s="24"/>
    </row>
    <row r="1491" ht="15.75" customHeight="1">
      <c r="F1491" s="19"/>
      <c r="G1491" s="20"/>
      <c r="M1491" s="21"/>
      <c r="O1491" s="19"/>
      <c r="R1491" s="21"/>
      <c r="T1491" s="19"/>
      <c r="U1491" s="19"/>
      <c r="Y1491" s="22"/>
      <c r="AA1491" s="19"/>
      <c r="AF1491" s="24"/>
      <c r="AK1491" s="21"/>
      <c r="AP1491" s="21"/>
      <c r="AS1491" s="24"/>
      <c r="AT1491" s="24"/>
      <c r="AV1491" s="24"/>
    </row>
    <row r="1492" ht="15.75" customHeight="1">
      <c r="F1492" s="19"/>
      <c r="G1492" s="20"/>
      <c r="M1492" s="21"/>
      <c r="O1492" s="19"/>
      <c r="R1492" s="21"/>
      <c r="T1492" s="19"/>
      <c r="U1492" s="19"/>
      <c r="Y1492" s="22"/>
      <c r="AA1492" s="19"/>
      <c r="AF1492" s="24"/>
      <c r="AK1492" s="21"/>
      <c r="AP1492" s="21"/>
      <c r="AS1492" s="24"/>
      <c r="AT1492" s="24"/>
      <c r="AV1492" s="24"/>
    </row>
    <row r="1493" ht="15.75" customHeight="1">
      <c r="F1493" s="19"/>
      <c r="G1493" s="20"/>
      <c r="M1493" s="21"/>
      <c r="O1493" s="19"/>
      <c r="R1493" s="21"/>
      <c r="T1493" s="19"/>
      <c r="U1493" s="19"/>
      <c r="Y1493" s="22"/>
      <c r="AA1493" s="19"/>
      <c r="AF1493" s="24"/>
      <c r="AK1493" s="21"/>
      <c r="AP1493" s="21"/>
      <c r="AS1493" s="24"/>
      <c r="AT1493" s="24"/>
      <c r="AV1493" s="24"/>
    </row>
    <row r="1494" ht="15.75" customHeight="1">
      <c r="F1494" s="19"/>
      <c r="G1494" s="20"/>
      <c r="M1494" s="21"/>
      <c r="O1494" s="19"/>
      <c r="R1494" s="21"/>
      <c r="T1494" s="19"/>
      <c r="U1494" s="19"/>
      <c r="Y1494" s="22"/>
      <c r="AA1494" s="19"/>
      <c r="AF1494" s="24"/>
      <c r="AK1494" s="21"/>
      <c r="AP1494" s="21"/>
      <c r="AS1494" s="24"/>
      <c r="AT1494" s="24"/>
      <c r="AV1494" s="24"/>
    </row>
    <row r="1495" ht="15.75" customHeight="1">
      <c r="F1495" s="19"/>
      <c r="G1495" s="20"/>
      <c r="M1495" s="21"/>
      <c r="O1495" s="19"/>
      <c r="R1495" s="21"/>
      <c r="T1495" s="19"/>
      <c r="U1495" s="19"/>
      <c r="Y1495" s="22"/>
      <c r="AA1495" s="19"/>
      <c r="AF1495" s="24"/>
      <c r="AK1495" s="21"/>
      <c r="AP1495" s="21"/>
      <c r="AS1495" s="24"/>
      <c r="AT1495" s="24"/>
      <c r="AV1495" s="24"/>
    </row>
    <row r="1496" ht="15.75" customHeight="1">
      <c r="F1496" s="19"/>
      <c r="G1496" s="20"/>
      <c r="M1496" s="21"/>
      <c r="O1496" s="19"/>
      <c r="R1496" s="21"/>
      <c r="T1496" s="19"/>
      <c r="U1496" s="19"/>
      <c r="Y1496" s="22"/>
      <c r="AA1496" s="19"/>
      <c r="AF1496" s="24"/>
      <c r="AK1496" s="21"/>
      <c r="AP1496" s="21"/>
      <c r="AS1496" s="24"/>
      <c r="AT1496" s="24"/>
      <c r="AV1496" s="24"/>
    </row>
    <row r="1497" ht="15.75" customHeight="1">
      <c r="F1497" s="19"/>
      <c r="G1497" s="20"/>
      <c r="M1497" s="21"/>
      <c r="O1497" s="19"/>
      <c r="R1497" s="21"/>
      <c r="T1497" s="19"/>
      <c r="U1497" s="19"/>
      <c r="Y1497" s="22"/>
      <c r="AA1497" s="19"/>
      <c r="AF1497" s="24"/>
      <c r="AK1497" s="21"/>
      <c r="AP1497" s="21"/>
      <c r="AS1497" s="24"/>
      <c r="AT1497" s="24"/>
      <c r="AV1497" s="24"/>
    </row>
    <row r="1498" ht="15.75" customHeight="1">
      <c r="F1498" s="19"/>
      <c r="G1498" s="20"/>
      <c r="M1498" s="21"/>
      <c r="O1498" s="19"/>
      <c r="R1498" s="21"/>
      <c r="T1498" s="19"/>
      <c r="U1498" s="19"/>
      <c r="Y1498" s="22"/>
      <c r="AA1498" s="19"/>
      <c r="AF1498" s="24"/>
      <c r="AK1498" s="21"/>
      <c r="AP1498" s="21"/>
      <c r="AS1498" s="24"/>
      <c r="AT1498" s="24"/>
      <c r="AV1498" s="24"/>
    </row>
    <row r="1499" ht="15.75" customHeight="1">
      <c r="F1499" s="19"/>
      <c r="G1499" s="20"/>
      <c r="M1499" s="21"/>
      <c r="O1499" s="19"/>
      <c r="R1499" s="21"/>
      <c r="T1499" s="19"/>
      <c r="U1499" s="19"/>
      <c r="Y1499" s="22"/>
      <c r="AA1499" s="19"/>
      <c r="AF1499" s="24"/>
      <c r="AK1499" s="21"/>
      <c r="AP1499" s="21"/>
      <c r="AS1499" s="24"/>
      <c r="AT1499" s="24"/>
      <c r="AV1499" s="24"/>
    </row>
    <row r="1500" ht="15.75" customHeight="1">
      <c r="F1500" s="19"/>
      <c r="G1500" s="20"/>
      <c r="M1500" s="21"/>
      <c r="O1500" s="19"/>
      <c r="R1500" s="21"/>
      <c r="T1500" s="19"/>
      <c r="U1500" s="19"/>
      <c r="Y1500" s="22"/>
      <c r="AA1500" s="19"/>
      <c r="AF1500" s="24"/>
      <c r="AK1500" s="21"/>
      <c r="AP1500" s="21"/>
      <c r="AS1500" s="24"/>
      <c r="AT1500" s="24"/>
      <c r="AV1500" s="24"/>
    </row>
    <row r="1501" ht="15.75" customHeight="1">
      <c r="F1501" s="19"/>
      <c r="G1501" s="20"/>
      <c r="M1501" s="21"/>
      <c r="O1501" s="19"/>
      <c r="R1501" s="21"/>
      <c r="T1501" s="19"/>
      <c r="U1501" s="19"/>
      <c r="Y1501" s="22"/>
      <c r="AA1501" s="19"/>
      <c r="AF1501" s="24"/>
      <c r="AK1501" s="21"/>
      <c r="AP1501" s="21"/>
      <c r="AS1501" s="24"/>
      <c r="AT1501" s="24"/>
      <c r="AV1501" s="24"/>
    </row>
    <row r="1502" ht="15.75" customHeight="1">
      <c r="F1502" s="19"/>
      <c r="G1502" s="20"/>
      <c r="M1502" s="21"/>
      <c r="O1502" s="19"/>
      <c r="R1502" s="21"/>
      <c r="T1502" s="19"/>
      <c r="U1502" s="19"/>
      <c r="Y1502" s="22"/>
      <c r="AA1502" s="19"/>
      <c r="AF1502" s="24"/>
      <c r="AK1502" s="21"/>
      <c r="AP1502" s="21"/>
      <c r="AS1502" s="24"/>
      <c r="AT1502" s="24"/>
      <c r="AV1502" s="24"/>
    </row>
    <row r="1503" ht="15.75" customHeight="1">
      <c r="F1503" s="19"/>
      <c r="G1503" s="20"/>
      <c r="M1503" s="21"/>
      <c r="O1503" s="19"/>
      <c r="R1503" s="21"/>
      <c r="T1503" s="19"/>
      <c r="U1503" s="19"/>
      <c r="Y1503" s="22"/>
      <c r="AA1503" s="19"/>
      <c r="AF1503" s="24"/>
      <c r="AK1503" s="21"/>
      <c r="AP1503" s="21"/>
      <c r="AS1503" s="24"/>
      <c r="AT1503" s="24"/>
      <c r="AV1503" s="24"/>
    </row>
    <row r="1504" ht="15.75" customHeight="1">
      <c r="F1504" s="19"/>
      <c r="G1504" s="20"/>
      <c r="M1504" s="21"/>
      <c r="O1504" s="19"/>
      <c r="R1504" s="21"/>
      <c r="T1504" s="19"/>
      <c r="U1504" s="19"/>
      <c r="Y1504" s="22"/>
      <c r="AA1504" s="19"/>
      <c r="AF1504" s="24"/>
      <c r="AK1504" s="21"/>
      <c r="AP1504" s="21"/>
      <c r="AS1504" s="24"/>
      <c r="AT1504" s="24"/>
      <c r="AV1504" s="24"/>
    </row>
    <row r="1505" ht="15.75" customHeight="1">
      <c r="F1505" s="19"/>
      <c r="G1505" s="20"/>
      <c r="M1505" s="21"/>
      <c r="O1505" s="19"/>
      <c r="R1505" s="21"/>
      <c r="T1505" s="19"/>
      <c r="U1505" s="19"/>
      <c r="Y1505" s="22"/>
      <c r="AA1505" s="19"/>
      <c r="AF1505" s="24"/>
      <c r="AK1505" s="21"/>
      <c r="AP1505" s="21"/>
      <c r="AS1505" s="24"/>
      <c r="AT1505" s="24"/>
      <c r="AV1505" s="24"/>
    </row>
    <row r="1506" ht="15.75" customHeight="1">
      <c r="F1506" s="19"/>
      <c r="G1506" s="20"/>
      <c r="M1506" s="21"/>
      <c r="O1506" s="19"/>
      <c r="R1506" s="21"/>
      <c r="T1506" s="19"/>
      <c r="U1506" s="19"/>
      <c r="Y1506" s="22"/>
      <c r="AA1506" s="19"/>
      <c r="AF1506" s="24"/>
      <c r="AK1506" s="21"/>
      <c r="AP1506" s="21"/>
      <c r="AS1506" s="24"/>
      <c r="AT1506" s="24"/>
      <c r="AV1506" s="24"/>
    </row>
    <row r="1507" ht="15.75" customHeight="1">
      <c r="F1507" s="19"/>
      <c r="G1507" s="20"/>
      <c r="M1507" s="21"/>
      <c r="O1507" s="19"/>
      <c r="R1507" s="21"/>
      <c r="T1507" s="19"/>
      <c r="U1507" s="19"/>
      <c r="Y1507" s="22"/>
      <c r="AA1507" s="19"/>
      <c r="AF1507" s="24"/>
      <c r="AK1507" s="21"/>
      <c r="AP1507" s="21"/>
      <c r="AS1507" s="24"/>
      <c r="AT1507" s="24"/>
      <c r="AV1507" s="24"/>
    </row>
    <row r="1508" ht="15.75" customHeight="1">
      <c r="F1508" s="19"/>
      <c r="G1508" s="20"/>
      <c r="M1508" s="21"/>
      <c r="O1508" s="19"/>
      <c r="R1508" s="21"/>
      <c r="T1508" s="19"/>
      <c r="U1508" s="19"/>
      <c r="Y1508" s="22"/>
      <c r="AA1508" s="19"/>
      <c r="AF1508" s="24"/>
      <c r="AK1508" s="21"/>
      <c r="AP1508" s="21"/>
      <c r="AS1508" s="24"/>
      <c r="AT1508" s="24"/>
      <c r="AV1508" s="24"/>
    </row>
    <row r="1509" ht="15.75" customHeight="1">
      <c r="F1509" s="19"/>
      <c r="G1509" s="20"/>
      <c r="M1509" s="21"/>
      <c r="O1509" s="19"/>
      <c r="R1509" s="21"/>
      <c r="T1509" s="19"/>
      <c r="U1509" s="19"/>
      <c r="Y1509" s="22"/>
      <c r="AA1509" s="19"/>
      <c r="AF1509" s="24"/>
      <c r="AK1509" s="21"/>
      <c r="AP1509" s="21"/>
      <c r="AS1509" s="24"/>
      <c r="AT1509" s="24"/>
      <c r="AV1509" s="24"/>
    </row>
    <row r="1510" ht="15.75" customHeight="1">
      <c r="F1510" s="19"/>
      <c r="G1510" s="20"/>
      <c r="M1510" s="21"/>
      <c r="O1510" s="19"/>
      <c r="R1510" s="21"/>
      <c r="T1510" s="19"/>
      <c r="U1510" s="19"/>
      <c r="Y1510" s="22"/>
      <c r="AA1510" s="19"/>
      <c r="AF1510" s="24"/>
      <c r="AK1510" s="21"/>
      <c r="AP1510" s="21"/>
      <c r="AS1510" s="24"/>
      <c r="AT1510" s="24"/>
      <c r="AV1510" s="24"/>
    </row>
    <row r="1511" ht="15.75" customHeight="1">
      <c r="F1511" s="19"/>
      <c r="G1511" s="20"/>
      <c r="M1511" s="21"/>
      <c r="O1511" s="19"/>
      <c r="R1511" s="21"/>
      <c r="T1511" s="19"/>
      <c r="U1511" s="19"/>
      <c r="Y1511" s="22"/>
      <c r="AA1511" s="19"/>
      <c r="AF1511" s="24"/>
      <c r="AK1511" s="21"/>
      <c r="AP1511" s="21"/>
      <c r="AS1511" s="24"/>
      <c r="AT1511" s="24"/>
      <c r="AV1511" s="24"/>
    </row>
    <row r="1512" ht="15.75" customHeight="1">
      <c r="F1512" s="19"/>
      <c r="G1512" s="20"/>
      <c r="M1512" s="21"/>
      <c r="O1512" s="19"/>
      <c r="R1512" s="21"/>
      <c r="T1512" s="19"/>
      <c r="U1512" s="19"/>
      <c r="Y1512" s="22"/>
      <c r="AA1512" s="19"/>
      <c r="AF1512" s="24"/>
      <c r="AK1512" s="21"/>
      <c r="AP1512" s="21"/>
      <c r="AS1512" s="24"/>
      <c r="AT1512" s="24"/>
      <c r="AV1512" s="24"/>
    </row>
    <row r="1513" ht="15.75" customHeight="1">
      <c r="F1513" s="19"/>
      <c r="G1513" s="20"/>
      <c r="M1513" s="21"/>
      <c r="O1513" s="19"/>
      <c r="R1513" s="21"/>
      <c r="T1513" s="19"/>
      <c r="U1513" s="19"/>
      <c r="Y1513" s="22"/>
      <c r="AA1513" s="19"/>
      <c r="AF1513" s="24"/>
      <c r="AK1513" s="21"/>
      <c r="AP1513" s="21"/>
      <c r="AS1513" s="24"/>
      <c r="AT1513" s="24"/>
      <c r="AV1513" s="24"/>
    </row>
    <row r="1514" ht="15.75" customHeight="1">
      <c r="F1514" s="19"/>
      <c r="G1514" s="20"/>
      <c r="M1514" s="21"/>
      <c r="O1514" s="19"/>
      <c r="R1514" s="21"/>
      <c r="T1514" s="19"/>
      <c r="U1514" s="19"/>
      <c r="Y1514" s="22"/>
      <c r="AA1514" s="19"/>
      <c r="AF1514" s="24"/>
      <c r="AK1514" s="21"/>
      <c r="AP1514" s="21"/>
      <c r="AS1514" s="24"/>
      <c r="AT1514" s="24"/>
      <c r="AV1514" s="24"/>
    </row>
    <row r="1515" ht="15.75" customHeight="1">
      <c r="F1515" s="19"/>
      <c r="G1515" s="20"/>
      <c r="M1515" s="21"/>
      <c r="O1515" s="19"/>
      <c r="R1515" s="21"/>
      <c r="T1515" s="19"/>
      <c r="U1515" s="19"/>
      <c r="Y1515" s="22"/>
      <c r="AA1515" s="19"/>
      <c r="AF1515" s="24"/>
      <c r="AK1515" s="21"/>
      <c r="AP1515" s="21"/>
      <c r="AS1515" s="24"/>
      <c r="AT1515" s="24"/>
      <c r="AV1515" s="24"/>
    </row>
    <row r="1516" ht="15.75" customHeight="1">
      <c r="F1516" s="19"/>
      <c r="G1516" s="20"/>
      <c r="M1516" s="21"/>
      <c r="O1516" s="19"/>
      <c r="R1516" s="21"/>
      <c r="T1516" s="19"/>
      <c r="U1516" s="19"/>
      <c r="Y1516" s="22"/>
      <c r="AA1516" s="19"/>
      <c r="AF1516" s="24"/>
      <c r="AK1516" s="21"/>
      <c r="AP1516" s="21"/>
      <c r="AS1516" s="24"/>
      <c r="AT1516" s="24"/>
      <c r="AV1516" s="24"/>
    </row>
    <row r="1517" ht="15.75" customHeight="1">
      <c r="F1517" s="19"/>
      <c r="G1517" s="20"/>
      <c r="M1517" s="21"/>
      <c r="O1517" s="19"/>
      <c r="R1517" s="21"/>
      <c r="T1517" s="19"/>
      <c r="U1517" s="19"/>
      <c r="Y1517" s="22"/>
      <c r="AA1517" s="19"/>
      <c r="AF1517" s="24"/>
      <c r="AK1517" s="21"/>
      <c r="AP1517" s="21"/>
      <c r="AS1517" s="24"/>
      <c r="AT1517" s="24"/>
      <c r="AV1517" s="24"/>
    </row>
    <row r="1518" ht="15.75" customHeight="1">
      <c r="F1518" s="19"/>
      <c r="G1518" s="20"/>
      <c r="M1518" s="21"/>
      <c r="O1518" s="19"/>
      <c r="R1518" s="21"/>
      <c r="T1518" s="19"/>
      <c r="U1518" s="19"/>
      <c r="Y1518" s="22"/>
      <c r="AA1518" s="19"/>
      <c r="AF1518" s="24"/>
      <c r="AK1518" s="21"/>
      <c r="AP1518" s="21"/>
      <c r="AS1518" s="24"/>
      <c r="AT1518" s="24"/>
      <c r="AV1518" s="24"/>
    </row>
    <row r="1519" ht="15.75" customHeight="1">
      <c r="F1519" s="19"/>
      <c r="G1519" s="20"/>
      <c r="M1519" s="21"/>
      <c r="O1519" s="19"/>
      <c r="R1519" s="21"/>
      <c r="T1519" s="19"/>
      <c r="U1519" s="19"/>
      <c r="Y1519" s="22"/>
      <c r="AA1519" s="19"/>
      <c r="AF1519" s="24"/>
      <c r="AK1519" s="21"/>
      <c r="AP1519" s="21"/>
      <c r="AS1519" s="24"/>
      <c r="AT1519" s="24"/>
      <c r="AV1519" s="24"/>
    </row>
    <row r="1520" ht="15.75" customHeight="1">
      <c r="F1520" s="19"/>
      <c r="G1520" s="20"/>
      <c r="M1520" s="21"/>
      <c r="O1520" s="19"/>
      <c r="R1520" s="21"/>
      <c r="T1520" s="19"/>
      <c r="U1520" s="19"/>
      <c r="Y1520" s="22"/>
      <c r="AA1520" s="19"/>
      <c r="AF1520" s="24"/>
      <c r="AK1520" s="21"/>
      <c r="AP1520" s="21"/>
      <c r="AS1520" s="24"/>
      <c r="AT1520" s="24"/>
      <c r="AV1520" s="24"/>
    </row>
    <row r="1521" ht="15.75" customHeight="1">
      <c r="F1521" s="19"/>
      <c r="G1521" s="20"/>
      <c r="M1521" s="21"/>
      <c r="O1521" s="19"/>
      <c r="R1521" s="21"/>
      <c r="T1521" s="19"/>
      <c r="U1521" s="19"/>
      <c r="Y1521" s="22"/>
      <c r="AA1521" s="19"/>
      <c r="AF1521" s="24"/>
      <c r="AK1521" s="21"/>
      <c r="AP1521" s="21"/>
      <c r="AS1521" s="24"/>
      <c r="AT1521" s="24"/>
      <c r="AV1521" s="24"/>
    </row>
    <row r="1522" ht="15.75" customHeight="1">
      <c r="F1522" s="19"/>
      <c r="G1522" s="20"/>
      <c r="M1522" s="21"/>
      <c r="O1522" s="19"/>
      <c r="R1522" s="21"/>
      <c r="T1522" s="19"/>
      <c r="U1522" s="19"/>
      <c r="Y1522" s="22"/>
      <c r="AA1522" s="19"/>
      <c r="AF1522" s="24"/>
      <c r="AK1522" s="21"/>
      <c r="AP1522" s="21"/>
      <c r="AS1522" s="24"/>
      <c r="AT1522" s="24"/>
      <c r="AV1522" s="24"/>
    </row>
    <row r="1523" ht="15.75" customHeight="1">
      <c r="F1523" s="19"/>
      <c r="G1523" s="20"/>
      <c r="M1523" s="21"/>
      <c r="O1523" s="19"/>
      <c r="R1523" s="21"/>
      <c r="T1523" s="19"/>
      <c r="U1523" s="19"/>
      <c r="Y1523" s="22"/>
      <c r="AA1523" s="19"/>
      <c r="AF1523" s="24"/>
      <c r="AK1523" s="21"/>
      <c r="AP1523" s="21"/>
      <c r="AS1523" s="24"/>
      <c r="AT1523" s="24"/>
      <c r="AV1523" s="24"/>
    </row>
    <row r="1524" ht="15.75" customHeight="1">
      <c r="F1524" s="19"/>
      <c r="G1524" s="20"/>
      <c r="M1524" s="21"/>
      <c r="O1524" s="19"/>
      <c r="R1524" s="21"/>
      <c r="T1524" s="19"/>
      <c r="U1524" s="19"/>
      <c r="Y1524" s="22"/>
      <c r="AA1524" s="19"/>
      <c r="AF1524" s="24"/>
      <c r="AK1524" s="21"/>
      <c r="AP1524" s="21"/>
      <c r="AS1524" s="24"/>
      <c r="AT1524" s="24"/>
      <c r="AV1524" s="24"/>
    </row>
    <row r="1525" ht="15.75" customHeight="1">
      <c r="F1525" s="19"/>
      <c r="G1525" s="20"/>
      <c r="M1525" s="21"/>
      <c r="O1525" s="19"/>
      <c r="R1525" s="21"/>
      <c r="T1525" s="19"/>
      <c r="U1525" s="19"/>
      <c r="Y1525" s="22"/>
      <c r="AA1525" s="19"/>
      <c r="AF1525" s="24"/>
      <c r="AK1525" s="21"/>
      <c r="AP1525" s="21"/>
      <c r="AS1525" s="24"/>
      <c r="AT1525" s="24"/>
      <c r="AV1525" s="24"/>
    </row>
    <row r="1526" ht="15.75" customHeight="1">
      <c r="F1526" s="19"/>
      <c r="G1526" s="20"/>
      <c r="M1526" s="21"/>
      <c r="O1526" s="19"/>
      <c r="R1526" s="21"/>
      <c r="T1526" s="19"/>
      <c r="U1526" s="19"/>
      <c r="Y1526" s="22"/>
      <c r="AA1526" s="19"/>
      <c r="AF1526" s="24"/>
      <c r="AK1526" s="21"/>
      <c r="AP1526" s="21"/>
      <c r="AS1526" s="24"/>
      <c r="AT1526" s="24"/>
      <c r="AV1526" s="24"/>
    </row>
    <row r="1527" ht="15.75" customHeight="1">
      <c r="F1527" s="19"/>
      <c r="G1527" s="20"/>
      <c r="M1527" s="21"/>
      <c r="O1527" s="19"/>
      <c r="R1527" s="21"/>
      <c r="T1527" s="19"/>
      <c r="U1527" s="19"/>
      <c r="Y1527" s="22"/>
      <c r="AA1527" s="19"/>
      <c r="AF1527" s="24"/>
      <c r="AK1527" s="21"/>
      <c r="AP1527" s="21"/>
      <c r="AS1527" s="24"/>
      <c r="AT1527" s="24"/>
      <c r="AV1527" s="24"/>
    </row>
    <row r="1528" ht="15.75" customHeight="1">
      <c r="F1528" s="19"/>
      <c r="G1528" s="20"/>
      <c r="M1528" s="21"/>
      <c r="O1528" s="19"/>
      <c r="R1528" s="21"/>
      <c r="T1528" s="19"/>
      <c r="U1528" s="19"/>
      <c r="Y1528" s="22"/>
      <c r="AA1528" s="19"/>
      <c r="AF1528" s="24"/>
      <c r="AK1528" s="21"/>
      <c r="AP1528" s="21"/>
      <c r="AS1528" s="24"/>
      <c r="AT1528" s="24"/>
      <c r="AV1528" s="24"/>
    </row>
    <row r="1529" ht="15.75" customHeight="1">
      <c r="F1529" s="19"/>
      <c r="G1529" s="20"/>
      <c r="M1529" s="21"/>
      <c r="O1529" s="19"/>
      <c r="R1529" s="21"/>
      <c r="T1529" s="19"/>
      <c r="U1529" s="19"/>
      <c r="Y1529" s="22"/>
      <c r="AA1529" s="19"/>
      <c r="AF1529" s="24"/>
      <c r="AK1529" s="21"/>
      <c r="AP1529" s="21"/>
      <c r="AS1529" s="24"/>
      <c r="AT1529" s="24"/>
      <c r="AV1529" s="24"/>
    </row>
    <row r="1530" ht="15.75" customHeight="1">
      <c r="F1530" s="19"/>
      <c r="G1530" s="20"/>
      <c r="M1530" s="21"/>
      <c r="O1530" s="19"/>
      <c r="R1530" s="21"/>
      <c r="T1530" s="19"/>
      <c r="U1530" s="19"/>
      <c r="Y1530" s="22"/>
      <c r="AA1530" s="19"/>
      <c r="AF1530" s="24"/>
      <c r="AK1530" s="21"/>
      <c r="AP1530" s="21"/>
      <c r="AS1530" s="24"/>
      <c r="AT1530" s="24"/>
      <c r="AV1530" s="24"/>
    </row>
    <row r="1531" ht="15.75" customHeight="1">
      <c r="F1531" s="19"/>
      <c r="G1531" s="20"/>
      <c r="M1531" s="21"/>
      <c r="O1531" s="19"/>
      <c r="R1531" s="21"/>
      <c r="T1531" s="19"/>
      <c r="U1531" s="19"/>
      <c r="Y1531" s="22"/>
      <c r="AA1531" s="19"/>
      <c r="AF1531" s="24"/>
      <c r="AK1531" s="21"/>
      <c r="AP1531" s="21"/>
      <c r="AS1531" s="24"/>
      <c r="AT1531" s="24"/>
      <c r="AV1531" s="24"/>
    </row>
    <row r="1532" ht="15.75" customHeight="1">
      <c r="F1532" s="19"/>
      <c r="G1532" s="20"/>
      <c r="M1532" s="21"/>
      <c r="O1532" s="19"/>
      <c r="R1532" s="21"/>
      <c r="T1532" s="19"/>
      <c r="U1532" s="19"/>
      <c r="Y1532" s="22"/>
      <c r="AA1532" s="19"/>
      <c r="AF1532" s="24"/>
      <c r="AK1532" s="21"/>
      <c r="AP1532" s="21"/>
      <c r="AS1532" s="24"/>
      <c r="AT1532" s="24"/>
      <c r="AV1532" s="24"/>
    </row>
    <row r="1533" ht="15.75" customHeight="1">
      <c r="F1533" s="19"/>
      <c r="G1533" s="20"/>
      <c r="M1533" s="21"/>
      <c r="O1533" s="19"/>
      <c r="R1533" s="21"/>
      <c r="T1533" s="19"/>
      <c r="U1533" s="19"/>
      <c r="Y1533" s="22"/>
      <c r="AA1533" s="19"/>
      <c r="AF1533" s="24"/>
      <c r="AK1533" s="21"/>
      <c r="AP1533" s="21"/>
      <c r="AS1533" s="24"/>
      <c r="AT1533" s="24"/>
      <c r="AV1533" s="24"/>
    </row>
    <row r="1534" ht="15.75" customHeight="1">
      <c r="F1534" s="19"/>
      <c r="G1534" s="20"/>
      <c r="M1534" s="21"/>
      <c r="O1534" s="19"/>
      <c r="R1534" s="21"/>
      <c r="T1534" s="19"/>
      <c r="U1534" s="19"/>
      <c r="Y1534" s="22"/>
      <c r="AA1534" s="19"/>
      <c r="AF1534" s="24"/>
      <c r="AK1534" s="21"/>
      <c r="AP1534" s="21"/>
      <c r="AS1534" s="24"/>
      <c r="AT1534" s="24"/>
      <c r="AV1534" s="24"/>
    </row>
    <row r="1535" ht="15.75" customHeight="1">
      <c r="F1535" s="19"/>
      <c r="G1535" s="20"/>
      <c r="M1535" s="21"/>
      <c r="O1535" s="19"/>
      <c r="R1535" s="21"/>
      <c r="T1535" s="19"/>
      <c r="U1535" s="19"/>
      <c r="Y1535" s="22"/>
      <c r="AA1535" s="19"/>
      <c r="AF1535" s="24"/>
      <c r="AK1535" s="21"/>
      <c r="AP1535" s="21"/>
      <c r="AS1535" s="24"/>
      <c r="AT1535" s="24"/>
      <c r="AV1535" s="24"/>
    </row>
    <row r="1536" ht="15.75" customHeight="1">
      <c r="F1536" s="19"/>
      <c r="G1536" s="20"/>
      <c r="M1536" s="21"/>
      <c r="O1536" s="19"/>
      <c r="R1536" s="21"/>
      <c r="T1536" s="19"/>
      <c r="U1536" s="19"/>
      <c r="Y1536" s="22"/>
      <c r="AA1536" s="19"/>
      <c r="AF1536" s="24"/>
      <c r="AK1536" s="21"/>
      <c r="AP1536" s="21"/>
      <c r="AS1536" s="24"/>
      <c r="AT1536" s="24"/>
      <c r="AV1536" s="24"/>
    </row>
    <row r="1537" ht="15.75" customHeight="1">
      <c r="F1537" s="19"/>
      <c r="G1537" s="20"/>
      <c r="M1537" s="21"/>
      <c r="O1537" s="19"/>
      <c r="R1537" s="21"/>
      <c r="T1537" s="19"/>
      <c r="U1537" s="19"/>
      <c r="Y1537" s="22"/>
      <c r="AA1537" s="19"/>
      <c r="AF1537" s="24"/>
      <c r="AK1537" s="21"/>
      <c r="AP1537" s="21"/>
      <c r="AS1537" s="24"/>
      <c r="AT1537" s="24"/>
      <c r="AV1537" s="24"/>
    </row>
    <row r="1538" ht="15.75" customHeight="1">
      <c r="F1538" s="19"/>
      <c r="G1538" s="20"/>
      <c r="M1538" s="21"/>
      <c r="O1538" s="19"/>
      <c r="R1538" s="21"/>
      <c r="T1538" s="19"/>
      <c r="U1538" s="19"/>
      <c r="Y1538" s="22"/>
      <c r="AA1538" s="19"/>
      <c r="AF1538" s="24"/>
      <c r="AK1538" s="21"/>
      <c r="AP1538" s="21"/>
      <c r="AS1538" s="24"/>
      <c r="AT1538" s="24"/>
      <c r="AV1538" s="24"/>
    </row>
    <row r="1539" ht="15.75" customHeight="1">
      <c r="F1539" s="19"/>
      <c r="G1539" s="20"/>
      <c r="M1539" s="21"/>
      <c r="O1539" s="19"/>
      <c r="R1539" s="21"/>
      <c r="T1539" s="19"/>
      <c r="U1539" s="19"/>
      <c r="Y1539" s="22"/>
      <c r="AA1539" s="19"/>
      <c r="AF1539" s="24"/>
      <c r="AK1539" s="21"/>
      <c r="AP1539" s="21"/>
      <c r="AS1539" s="24"/>
      <c r="AT1539" s="24"/>
      <c r="AV1539" s="24"/>
    </row>
    <row r="1540" ht="15.75" customHeight="1">
      <c r="F1540" s="19"/>
      <c r="G1540" s="20"/>
      <c r="M1540" s="21"/>
      <c r="O1540" s="19"/>
      <c r="R1540" s="21"/>
      <c r="T1540" s="19"/>
      <c r="U1540" s="19"/>
      <c r="Y1540" s="22"/>
      <c r="AA1540" s="19"/>
      <c r="AF1540" s="24"/>
      <c r="AK1540" s="21"/>
      <c r="AP1540" s="21"/>
      <c r="AS1540" s="24"/>
      <c r="AT1540" s="24"/>
      <c r="AV1540" s="24"/>
    </row>
    <row r="1541" ht="15.75" customHeight="1">
      <c r="F1541" s="19"/>
      <c r="G1541" s="20"/>
      <c r="M1541" s="21"/>
      <c r="O1541" s="19"/>
      <c r="R1541" s="21"/>
      <c r="T1541" s="19"/>
      <c r="U1541" s="19"/>
      <c r="Y1541" s="22"/>
      <c r="AA1541" s="19"/>
      <c r="AF1541" s="24"/>
      <c r="AK1541" s="21"/>
      <c r="AP1541" s="21"/>
      <c r="AS1541" s="24"/>
      <c r="AT1541" s="24"/>
      <c r="AV1541" s="24"/>
    </row>
    <row r="1542" ht="15.75" customHeight="1">
      <c r="F1542" s="19"/>
      <c r="G1542" s="20"/>
      <c r="M1542" s="21"/>
      <c r="O1542" s="19"/>
      <c r="R1542" s="21"/>
      <c r="T1542" s="19"/>
      <c r="U1542" s="19"/>
      <c r="Y1542" s="22"/>
      <c r="AA1542" s="19"/>
      <c r="AF1542" s="24"/>
      <c r="AK1542" s="21"/>
      <c r="AP1542" s="21"/>
      <c r="AS1542" s="24"/>
      <c r="AT1542" s="24"/>
      <c r="AV1542" s="24"/>
    </row>
    <row r="1543" ht="15.75" customHeight="1">
      <c r="F1543" s="19"/>
      <c r="G1543" s="20"/>
      <c r="M1543" s="21"/>
      <c r="O1543" s="19"/>
      <c r="R1543" s="21"/>
      <c r="T1543" s="19"/>
      <c r="U1543" s="19"/>
      <c r="Y1543" s="22"/>
      <c r="AA1543" s="19"/>
      <c r="AF1543" s="24"/>
      <c r="AK1543" s="21"/>
      <c r="AP1543" s="21"/>
      <c r="AS1543" s="24"/>
      <c r="AT1543" s="24"/>
      <c r="AV1543" s="24"/>
    </row>
    <row r="1544" ht="15.75" customHeight="1">
      <c r="F1544" s="19"/>
      <c r="G1544" s="20"/>
      <c r="M1544" s="21"/>
      <c r="O1544" s="19"/>
      <c r="R1544" s="21"/>
      <c r="T1544" s="19"/>
      <c r="U1544" s="19"/>
      <c r="Y1544" s="22"/>
      <c r="AA1544" s="19"/>
      <c r="AF1544" s="24"/>
      <c r="AK1544" s="21"/>
      <c r="AP1544" s="21"/>
      <c r="AS1544" s="24"/>
      <c r="AT1544" s="24"/>
      <c r="AV1544" s="24"/>
    </row>
    <row r="1545" ht="15.75" customHeight="1">
      <c r="F1545" s="19"/>
      <c r="G1545" s="20"/>
      <c r="M1545" s="21"/>
      <c r="O1545" s="19"/>
      <c r="R1545" s="21"/>
      <c r="T1545" s="19"/>
      <c r="U1545" s="19"/>
      <c r="Y1545" s="22"/>
      <c r="AA1545" s="19"/>
      <c r="AF1545" s="24"/>
      <c r="AK1545" s="21"/>
      <c r="AP1545" s="21"/>
      <c r="AS1545" s="24"/>
      <c r="AT1545" s="24"/>
      <c r="AV1545" s="24"/>
    </row>
    <row r="1546" ht="15.75" customHeight="1">
      <c r="F1546" s="19"/>
      <c r="G1546" s="20"/>
      <c r="M1546" s="21"/>
      <c r="O1546" s="19"/>
      <c r="R1546" s="21"/>
      <c r="T1546" s="19"/>
      <c r="U1546" s="19"/>
      <c r="Y1546" s="22"/>
      <c r="AA1546" s="19"/>
      <c r="AF1546" s="24"/>
      <c r="AK1546" s="21"/>
      <c r="AP1546" s="21"/>
      <c r="AS1546" s="24"/>
      <c r="AT1546" s="24"/>
      <c r="AV1546" s="24"/>
    </row>
    <row r="1547" ht="15.75" customHeight="1">
      <c r="F1547" s="19"/>
      <c r="G1547" s="20"/>
      <c r="M1547" s="21"/>
      <c r="O1547" s="19"/>
      <c r="R1547" s="21"/>
      <c r="T1547" s="19"/>
      <c r="U1547" s="19"/>
      <c r="Y1547" s="22"/>
      <c r="AA1547" s="19"/>
      <c r="AF1547" s="24"/>
      <c r="AK1547" s="21"/>
      <c r="AP1547" s="21"/>
      <c r="AS1547" s="24"/>
      <c r="AT1547" s="24"/>
      <c r="AV1547" s="24"/>
    </row>
    <row r="1548" ht="15.75" customHeight="1">
      <c r="F1548" s="19"/>
      <c r="G1548" s="20"/>
      <c r="M1548" s="21"/>
      <c r="O1548" s="19"/>
      <c r="R1548" s="21"/>
      <c r="T1548" s="19"/>
      <c r="U1548" s="19"/>
      <c r="Y1548" s="22"/>
      <c r="AA1548" s="19"/>
      <c r="AF1548" s="24"/>
      <c r="AK1548" s="21"/>
      <c r="AP1548" s="21"/>
      <c r="AS1548" s="24"/>
      <c r="AT1548" s="24"/>
      <c r="AV1548" s="24"/>
    </row>
    <row r="1549" ht="15.75" customHeight="1">
      <c r="F1549" s="19"/>
      <c r="G1549" s="20"/>
      <c r="M1549" s="21"/>
      <c r="O1549" s="19"/>
      <c r="R1549" s="21"/>
      <c r="T1549" s="19"/>
      <c r="U1549" s="19"/>
      <c r="Y1549" s="22"/>
      <c r="AA1549" s="19"/>
      <c r="AF1549" s="24"/>
      <c r="AK1549" s="21"/>
      <c r="AP1549" s="21"/>
      <c r="AS1549" s="24"/>
      <c r="AT1549" s="24"/>
      <c r="AV1549" s="24"/>
    </row>
    <row r="1550" ht="15.75" customHeight="1">
      <c r="F1550" s="19"/>
      <c r="G1550" s="20"/>
      <c r="M1550" s="21"/>
      <c r="O1550" s="19"/>
      <c r="R1550" s="21"/>
      <c r="T1550" s="19"/>
      <c r="U1550" s="19"/>
      <c r="Y1550" s="22"/>
      <c r="AA1550" s="19"/>
      <c r="AF1550" s="24"/>
      <c r="AK1550" s="21"/>
      <c r="AP1550" s="21"/>
      <c r="AS1550" s="24"/>
      <c r="AT1550" s="24"/>
      <c r="AV1550" s="24"/>
    </row>
    <row r="1551" ht="15.75" customHeight="1">
      <c r="F1551" s="19"/>
      <c r="G1551" s="20"/>
      <c r="M1551" s="21"/>
      <c r="O1551" s="19"/>
      <c r="R1551" s="21"/>
      <c r="T1551" s="19"/>
      <c r="U1551" s="19"/>
      <c r="Y1551" s="22"/>
      <c r="AA1551" s="19"/>
      <c r="AF1551" s="24"/>
      <c r="AK1551" s="21"/>
      <c r="AP1551" s="21"/>
      <c r="AS1551" s="24"/>
      <c r="AT1551" s="24"/>
      <c r="AV1551" s="24"/>
    </row>
    <row r="1552" ht="15.75" customHeight="1">
      <c r="F1552" s="19"/>
      <c r="G1552" s="20"/>
      <c r="M1552" s="21"/>
      <c r="O1552" s="19"/>
      <c r="R1552" s="21"/>
      <c r="T1552" s="19"/>
      <c r="U1552" s="19"/>
      <c r="Y1552" s="22"/>
      <c r="AA1552" s="19"/>
      <c r="AF1552" s="24"/>
      <c r="AK1552" s="21"/>
      <c r="AP1552" s="21"/>
      <c r="AS1552" s="24"/>
      <c r="AT1552" s="24"/>
      <c r="AV1552" s="24"/>
    </row>
    <row r="1553" ht="15.75" customHeight="1">
      <c r="F1553" s="19"/>
      <c r="G1553" s="20"/>
      <c r="M1553" s="21"/>
      <c r="O1553" s="19"/>
      <c r="R1553" s="21"/>
      <c r="T1553" s="19"/>
      <c r="U1553" s="19"/>
      <c r="Y1553" s="22"/>
      <c r="AA1553" s="19"/>
      <c r="AF1553" s="24"/>
      <c r="AK1553" s="21"/>
      <c r="AP1553" s="21"/>
      <c r="AS1553" s="24"/>
      <c r="AT1553" s="24"/>
      <c r="AV1553" s="24"/>
    </row>
    <row r="1554" ht="15.75" customHeight="1">
      <c r="F1554" s="19"/>
      <c r="G1554" s="20"/>
      <c r="M1554" s="21"/>
      <c r="O1554" s="19"/>
      <c r="R1554" s="21"/>
      <c r="T1554" s="19"/>
      <c r="U1554" s="19"/>
      <c r="Y1554" s="22"/>
      <c r="AA1554" s="19"/>
      <c r="AF1554" s="24"/>
      <c r="AK1554" s="21"/>
      <c r="AP1554" s="21"/>
      <c r="AS1554" s="24"/>
      <c r="AT1554" s="24"/>
      <c r="AV1554" s="24"/>
    </row>
    <row r="1555" ht="15.75" customHeight="1">
      <c r="F1555" s="19"/>
      <c r="G1555" s="20"/>
      <c r="M1555" s="21"/>
      <c r="O1555" s="19"/>
      <c r="R1555" s="21"/>
      <c r="T1555" s="19"/>
      <c r="U1555" s="19"/>
      <c r="Y1555" s="22"/>
      <c r="AA1555" s="19"/>
      <c r="AF1555" s="24"/>
      <c r="AK1555" s="21"/>
      <c r="AP1555" s="21"/>
      <c r="AS1555" s="24"/>
      <c r="AT1555" s="24"/>
      <c r="AV1555" s="24"/>
    </row>
    <row r="1556" ht="15.75" customHeight="1">
      <c r="F1556" s="19"/>
      <c r="G1556" s="20"/>
      <c r="M1556" s="21"/>
      <c r="O1556" s="19"/>
      <c r="R1556" s="21"/>
      <c r="T1556" s="19"/>
      <c r="U1556" s="19"/>
      <c r="Y1556" s="22"/>
      <c r="AA1556" s="19"/>
      <c r="AF1556" s="24"/>
      <c r="AK1556" s="21"/>
      <c r="AP1556" s="21"/>
      <c r="AS1556" s="24"/>
      <c r="AT1556" s="24"/>
      <c r="AV1556" s="24"/>
    </row>
    <row r="1557" ht="15.75" customHeight="1">
      <c r="F1557" s="19"/>
      <c r="G1557" s="20"/>
      <c r="M1557" s="21"/>
      <c r="O1557" s="19"/>
      <c r="R1557" s="21"/>
      <c r="T1557" s="19"/>
      <c r="U1557" s="19"/>
      <c r="Y1557" s="22"/>
      <c r="AA1557" s="19"/>
      <c r="AF1557" s="24"/>
      <c r="AK1557" s="21"/>
      <c r="AP1557" s="21"/>
      <c r="AS1557" s="24"/>
      <c r="AT1557" s="24"/>
      <c r="AV1557" s="24"/>
    </row>
    <row r="1558" ht="15.75" customHeight="1">
      <c r="F1558" s="19"/>
      <c r="G1558" s="20"/>
      <c r="M1558" s="21"/>
      <c r="O1558" s="19"/>
      <c r="R1558" s="21"/>
      <c r="T1558" s="19"/>
      <c r="U1558" s="19"/>
      <c r="Y1558" s="22"/>
      <c r="AA1558" s="19"/>
      <c r="AF1558" s="24"/>
      <c r="AK1558" s="21"/>
      <c r="AP1558" s="21"/>
      <c r="AS1558" s="24"/>
      <c r="AT1558" s="24"/>
      <c r="AV1558" s="24"/>
    </row>
    <row r="1559" ht="15.75" customHeight="1">
      <c r="F1559" s="19"/>
      <c r="G1559" s="20"/>
      <c r="M1559" s="21"/>
      <c r="O1559" s="19"/>
      <c r="R1559" s="21"/>
      <c r="T1559" s="19"/>
      <c r="U1559" s="19"/>
      <c r="Y1559" s="22"/>
      <c r="AA1559" s="19"/>
      <c r="AF1559" s="24"/>
      <c r="AK1559" s="21"/>
      <c r="AP1559" s="21"/>
      <c r="AS1559" s="24"/>
      <c r="AT1559" s="24"/>
      <c r="AV1559" s="24"/>
    </row>
    <row r="1560" ht="15.75" customHeight="1">
      <c r="F1560" s="19"/>
      <c r="G1560" s="20"/>
      <c r="M1560" s="21"/>
      <c r="O1560" s="19"/>
      <c r="R1560" s="21"/>
      <c r="T1560" s="19"/>
      <c r="U1560" s="19"/>
      <c r="Y1560" s="22"/>
      <c r="AA1560" s="19"/>
      <c r="AF1560" s="24"/>
      <c r="AK1560" s="21"/>
      <c r="AP1560" s="21"/>
      <c r="AS1560" s="24"/>
      <c r="AT1560" s="24"/>
      <c r="AV1560" s="24"/>
    </row>
    <row r="1561" ht="15.75" customHeight="1">
      <c r="F1561" s="19"/>
      <c r="G1561" s="20"/>
      <c r="M1561" s="21"/>
      <c r="O1561" s="19"/>
      <c r="R1561" s="21"/>
      <c r="T1561" s="19"/>
      <c r="U1561" s="19"/>
      <c r="Y1561" s="22"/>
      <c r="AA1561" s="19"/>
      <c r="AF1561" s="24"/>
      <c r="AK1561" s="21"/>
      <c r="AP1561" s="21"/>
      <c r="AS1561" s="24"/>
      <c r="AT1561" s="24"/>
      <c r="AV1561" s="24"/>
    </row>
    <row r="1562" ht="15.75" customHeight="1">
      <c r="F1562" s="19"/>
      <c r="G1562" s="20"/>
      <c r="M1562" s="21"/>
      <c r="O1562" s="19"/>
      <c r="R1562" s="21"/>
      <c r="T1562" s="19"/>
      <c r="U1562" s="19"/>
      <c r="Y1562" s="22"/>
      <c r="AA1562" s="19"/>
      <c r="AF1562" s="24"/>
      <c r="AK1562" s="21"/>
      <c r="AP1562" s="21"/>
      <c r="AS1562" s="24"/>
      <c r="AT1562" s="24"/>
      <c r="AV1562" s="24"/>
    </row>
    <row r="1563" ht="15.75" customHeight="1">
      <c r="F1563" s="19"/>
      <c r="G1563" s="20"/>
      <c r="M1563" s="21"/>
      <c r="O1563" s="19"/>
      <c r="R1563" s="21"/>
      <c r="T1563" s="19"/>
      <c r="U1563" s="19"/>
      <c r="Y1563" s="22"/>
      <c r="AA1563" s="19"/>
      <c r="AF1563" s="24"/>
      <c r="AK1563" s="21"/>
      <c r="AP1563" s="21"/>
      <c r="AS1563" s="24"/>
      <c r="AT1563" s="24"/>
      <c r="AV1563" s="24"/>
    </row>
    <row r="1564" ht="15.75" customHeight="1">
      <c r="F1564" s="19"/>
      <c r="G1564" s="20"/>
      <c r="M1564" s="21"/>
      <c r="O1564" s="19"/>
      <c r="R1564" s="21"/>
      <c r="T1564" s="19"/>
      <c r="U1564" s="19"/>
      <c r="Y1564" s="22"/>
      <c r="AA1564" s="19"/>
      <c r="AF1564" s="24"/>
      <c r="AK1564" s="21"/>
      <c r="AP1564" s="21"/>
      <c r="AS1564" s="24"/>
      <c r="AT1564" s="24"/>
      <c r="AV1564" s="24"/>
    </row>
    <row r="1565" ht="15.75" customHeight="1">
      <c r="F1565" s="19"/>
      <c r="G1565" s="20"/>
      <c r="M1565" s="21"/>
      <c r="O1565" s="19"/>
      <c r="R1565" s="21"/>
      <c r="T1565" s="19"/>
      <c r="U1565" s="19"/>
      <c r="Y1565" s="22"/>
      <c r="AA1565" s="19"/>
      <c r="AF1565" s="24"/>
      <c r="AK1565" s="21"/>
      <c r="AP1565" s="21"/>
      <c r="AS1565" s="24"/>
      <c r="AT1565" s="24"/>
      <c r="AV1565" s="24"/>
    </row>
    <row r="1566" ht="15.75" customHeight="1">
      <c r="F1566" s="19"/>
      <c r="G1566" s="20"/>
      <c r="M1566" s="21"/>
      <c r="O1566" s="19"/>
      <c r="R1566" s="21"/>
      <c r="T1566" s="19"/>
      <c r="U1566" s="19"/>
      <c r="Y1566" s="22"/>
      <c r="AA1566" s="19"/>
      <c r="AF1566" s="24"/>
      <c r="AK1566" s="21"/>
      <c r="AP1566" s="21"/>
      <c r="AS1566" s="24"/>
      <c r="AT1566" s="24"/>
      <c r="AV1566" s="24"/>
    </row>
    <row r="1567" ht="15.75" customHeight="1">
      <c r="F1567" s="19"/>
      <c r="G1567" s="20"/>
      <c r="M1567" s="21"/>
      <c r="O1567" s="19"/>
      <c r="R1567" s="21"/>
      <c r="T1567" s="19"/>
      <c r="U1567" s="19"/>
      <c r="Y1567" s="22"/>
      <c r="AA1567" s="19"/>
      <c r="AF1567" s="24"/>
      <c r="AK1567" s="21"/>
      <c r="AP1567" s="21"/>
      <c r="AS1567" s="24"/>
      <c r="AT1567" s="24"/>
      <c r="AV1567" s="24"/>
    </row>
    <row r="1568" ht="15.75" customHeight="1">
      <c r="F1568" s="19"/>
      <c r="G1568" s="20"/>
      <c r="M1568" s="21"/>
      <c r="O1568" s="19"/>
      <c r="R1568" s="21"/>
      <c r="T1568" s="19"/>
      <c r="U1568" s="19"/>
      <c r="Y1568" s="22"/>
      <c r="AA1568" s="19"/>
      <c r="AF1568" s="24"/>
      <c r="AK1568" s="21"/>
      <c r="AP1568" s="21"/>
      <c r="AS1568" s="24"/>
      <c r="AT1568" s="24"/>
      <c r="AV1568" s="24"/>
    </row>
    <row r="1569" ht="15.75" customHeight="1">
      <c r="F1569" s="19"/>
      <c r="G1569" s="20"/>
      <c r="M1569" s="21"/>
      <c r="O1569" s="19"/>
      <c r="R1569" s="21"/>
      <c r="T1569" s="19"/>
      <c r="U1569" s="19"/>
      <c r="Y1569" s="22"/>
      <c r="AA1569" s="19"/>
      <c r="AF1569" s="24"/>
      <c r="AK1569" s="21"/>
      <c r="AP1569" s="21"/>
      <c r="AS1569" s="24"/>
      <c r="AT1569" s="24"/>
      <c r="AV1569" s="24"/>
    </row>
    <row r="1570" ht="15.75" customHeight="1">
      <c r="F1570" s="19"/>
      <c r="G1570" s="20"/>
      <c r="M1570" s="21"/>
      <c r="O1570" s="19"/>
      <c r="R1570" s="21"/>
      <c r="T1570" s="19"/>
      <c r="U1570" s="19"/>
      <c r="Y1570" s="22"/>
      <c r="AA1570" s="19"/>
      <c r="AF1570" s="24"/>
      <c r="AK1570" s="21"/>
      <c r="AP1570" s="21"/>
      <c r="AS1570" s="24"/>
      <c r="AT1570" s="24"/>
      <c r="AV1570" s="24"/>
    </row>
    <row r="1571" ht="15.75" customHeight="1">
      <c r="F1571" s="19"/>
      <c r="G1571" s="20"/>
      <c r="M1571" s="21"/>
      <c r="O1571" s="19"/>
      <c r="R1571" s="21"/>
      <c r="T1571" s="19"/>
      <c r="U1571" s="19"/>
      <c r="Y1571" s="22"/>
      <c r="AA1571" s="19"/>
      <c r="AF1571" s="24"/>
      <c r="AK1571" s="21"/>
      <c r="AP1571" s="21"/>
      <c r="AS1571" s="24"/>
      <c r="AT1571" s="24"/>
      <c r="AV1571" s="24"/>
    </row>
    <row r="1572" ht="15.75" customHeight="1">
      <c r="F1572" s="19"/>
      <c r="G1572" s="20"/>
      <c r="M1572" s="21"/>
      <c r="O1572" s="19"/>
      <c r="R1572" s="21"/>
      <c r="T1572" s="19"/>
      <c r="U1572" s="19"/>
      <c r="Y1572" s="22"/>
      <c r="AA1572" s="19"/>
      <c r="AF1572" s="24"/>
      <c r="AK1572" s="21"/>
      <c r="AP1572" s="21"/>
      <c r="AS1572" s="24"/>
      <c r="AT1572" s="24"/>
      <c r="AV1572" s="24"/>
    </row>
    <row r="1573" ht="15.75" customHeight="1">
      <c r="F1573" s="19"/>
      <c r="G1573" s="20"/>
      <c r="M1573" s="21"/>
      <c r="O1573" s="19"/>
      <c r="R1573" s="21"/>
      <c r="T1573" s="19"/>
      <c r="U1573" s="19"/>
      <c r="Y1573" s="22"/>
      <c r="AA1573" s="19"/>
      <c r="AF1573" s="24"/>
      <c r="AK1573" s="21"/>
      <c r="AP1573" s="21"/>
      <c r="AS1573" s="24"/>
      <c r="AT1573" s="24"/>
      <c r="AV1573" s="24"/>
    </row>
    <row r="1574" ht="15.75" customHeight="1">
      <c r="F1574" s="19"/>
      <c r="G1574" s="20"/>
      <c r="M1574" s="21"/>
      <c r="O1574" s="19"/>
      <c r="R1574" s="21"/>
      <c r="T1574" s="19"/>
      <c r="U1574" s="19"/>
      <c r="Y1574" s="22"/>
      <c r="AA1574" s="19"/>
      <c r="AF1574" s="24"/>
      <c r="AK1574" s="21"/>
      <c r="AP1574" s="21"/>
      <c r="AS1574" s="24"/>
      <c r="AT1574" s="24"/>
      <c r="AV1574" s="24"/>
    </row>
    <row r="1575" ht="15.75" customHeight="1">
      <c r="F1575" s="19"/>
      <c r="G1575" s="20"/>
      <c r="M1575" s="21"/>
      <c r="O1575" s="19"/>
      <c r="R1575" s="21"/>
      <c r="T1575" s="19"/>
      <c r="U1575" s="19"/>
      <c r="Y1575" s="22"/>
      <c r="AA1575" s="19"/>
      <c r="AF1575" s="24"/>
      <c r="AK1575" s="21"/>
      <c r="AP1575" s="21"/>
      <c r="AS1575" s="24"/>
      <c r="AT1575" s="24"/>
      <c r="AV1575" s="24"/>
    </row>
    <row r="1576" ht="15.75" customHeight="1">
      <c r="F1576" s="19"/>
      <c r="G1576" s="20"/>
      <c r="M1576" s="21"/>
      <c r="O1576" s="19"/>
      <c r="R1576" s="21"/>
      <c r="T1576" s="19"/>
      <c r="U1576" s="19"/>
      <c r="Y1576" s="22"/>
      <c r="AA1576" s="19"/>
      <c r="AF1576" s="24"/>
      <c r="AK1576" s="21"/>
      <c r="AP1576" s="21"/>
      <c r="AS1576" s="24"/>
      <c r="AT1576" s="24"/>
      <c r="AV1576" s="24"/>
    </row>
    <row r="1577" ht="15.75" customHeight="1">
      <c r="F1577" s="19"/>
      <c r="G1577" s="20"/>
      <c r="M1577" s="21"/>
      <c r="O1577" s="19"/>
      <c r="R1577" s="21"/>
      <c r="T1577" s="19"/>
      <c r="U1577" s="19"/>
      <c r="Y1577" s="22"/>
      <c r="AA1577" s="19"/>
      <c r="AF1577" s="24"/>
      <c r="AK1577" s="21"/>
      <c r="AP1577" s="21"/>
      <c r="AS1577" s="24"/>
      <c r="AT1577" s="24"/>
      <c r="AV1577" s="24"/>
    </row>
    <row r="1578" ht="15.75" customHeight="1">
      <c r="F1578" s="19"/>
      <c r="G1578" s="20"/>
      <c r="M1578" s="21"/>
      <c r="O1578" s="19"/>
      <c r="R1578" s="21"/>
      <c r="T1578" s="19"/>
      <c r="U1578" s="19"/>
      <c r="Y1578" s="22"/>
      <c r="AA1578" s="19"/>
      <c r="AF1578" s="24"/>
      <c r="AK1578" s="21"/>
      <c r="AP1578" s="21"/>
      <c r="AS1578" s="24"/>
      <c r="AT1578" s="24"/>
      <c r="AV1578" s="24"/>
    </row>
    <row r="1579" ht="15.75" customHeight="1">
      <c r="F1579" s="19"/>
      <c r="G1579" s="20"/>
      <c r="M1579" s="21"/>
      <c r="O1579" s="19"/>
      <c r="R1579" s="21"/>
      <c r="T1579" s="19"/>
      <c r="U1579" s="19"/>
      <c r="Y1579" s="22"/>
      <c r="AA1579" s="19"/>
      <c r="AF1579" s="24"/>
      <c r="AK1579" s="21"/>
      <c r="AP1579" s="21"/>
      <c r="AS1579" s="24"/>
      <c r="AT1579" s="24"/>
      <c r="AV1579" s="24"/>
    </row>
    <row r="1580" ht="15.75" customHeight="1">
      <c r="F1580" s="19"/>
      <c r="G1580" s="20"/>
      <c r="M1580" s="21"/>
      <c r="O1580" s="19"/>
      <c r="R1580" s="21"/>
      <c r="T1580" s="19"/>
      <c r="U1580" s="19"/>
      <c r="Y1580" s="22"/>
      <c r="AA1580" s="19"/>
      <c r="AF1580" s="24"/>
      <c r="AK1580" s="21"/>
      <c r="AP1580" s="21"/>
      <c r="AS1580" s="24"/>
      <c r="AT1580" s="24"/>
      <c r="AV1580" s="24"/>
    </row>
    <row r="1581" ht="15.75" customHeight="1">
      <c r="F1581" s="19"/>
      <c r="G1581" s="20"/>
      <c r="M1581" s="21"/>
      <c r="O1581" s="19"/>
      <c r="R1581" s="21"/>
      <c r="T1581" s="19"/>
      <c r="U1581" s="19"/>
      <c r="Y1581" s="22"/>
      <c r="AA1581" s="19"/>
      <c r="AF1581" s="24"/>
      <c r="AK1581" s="21"/>
      <c r="AP1581" s="21"/>
      <c r="AS1581" s="24"/>
      <c r="AT1581" s="24"/>
      <c r="AV1581" s="24"/>
    </row>
    <row r="1582" ht="15.75" customHeight="1">
      <c r="F1582" s="19"/>
      <c r="G1582" s="20"/>
      <c r="M1582" s="21"/>
      <c r="O1582" s="19"/>
      <c r="R1582" s="21"/>
      <c r="T1582" s="19"/>
      <c r="U1582" s="19"/>
      <c r="Y1582" s="22"/>
      <c r="AA1582" s="19"/>
      <c r="AF1582" s="24"/>
      <c r="AK1582" s="21"/>
      <c r="AP1582" s="21"/>
      <c r="AS1582" s="24"/>
      <c r="AT1582" s="24"/>
      <c r="AV1582" s="24"/>
    </row>
    <row r="1583" ht="15.75" customHeight="1">
      <c r="F1583" s="19"/>
      <c r="G1583" s="20"/>
      <c r="M1583" s="21"/>
      <c r="O1583" s="19"/>
      <c r="R1583" s="21"/>
      <c r="T1583" s="19"/>
      <c r="U1583" s="19"/>
      <c r="Y1583" s="22"/>
      <c r="AA1583" s="19"/>
      <c r="AF1583" s="24"/>
      <c r="AK1583" s="21"/>
      <c r="AP1583" s="21"/>
      <c r="AS1583" s="24"/>
      <c r="AT1583" s="24"/>
      <c r="AV1583" s="24"/>
    </row>
    <row r="1584" ht="15.75" customHeight="1">
      <c r="F1584" s="19"/>
      <c r="G1584" s="20"/>
      <c r="M1584" s="21"/>
      <c r="O1584" s="19"/>
      <c r="R1584" s="21"/>
      <c r="T1584" s="19"/>
      <c r="U1584" s="19"/>
      <c r="Y1584" s="22"/>
      <c r="AA1584" s="19"/>
      <c r="AF1584" s="24"/>
      <c r="AK1584" s="21"/>
      <c r="AP1584" s="21"/>
      <c r="AS1584" s="24"/>
      <c r="AT1584" s="24"/>
      <c r="AV1584" s="24"/>
    </row>
    <row r="1585" ht="15.75" customHeight="1">
      <c r="F1585" s="19"/>
      <c r="G1585" s="20"/>
      <c r="M1585" s="21"/>
      <c r="O1585" s="19"/>
      <c r="R1585" s="21"/>
      <c r="T1585" s="19"/>
      <c r="U1585" s="19"/>
      <c r="Y1585" s="22"/>
      <c r="AA1585" s="19"/>
      <c r="AF1585" s="24"/>
      <c r="AK1585" s="21"/>
      <c r="AP1585" s="21"/>
      <c r="AS1585" s="24"/>
      <c r="AT1585" s="24"/>
      <c r="AV1585" s="24"/>
    </row>
    <row r="1586" ht="15.75" customHeight="1">
      <c r="F1586" s="19"/>
      <c r="G1586" s="20"/>
      <c r="M1586" s="21"/>
      <c r="O1586" s="19"/>
      <c r="R1586" s="21"/>
      <c r="T1586" s="19"/>
      <c r="U1586" s="19"/>
      <c r="Y1586" s="22"/>
      <c r="AA1586" s="19"/>
      <c r="AF1586" s="24"/>
      <c r="AK1586" s="21"/>
      <c r="AP1586" s="21"/>
      <c r="AS1586" s="24"/>
      <c r="AT1586" s="24"/>
      <c r="AV1586" s="24"/>
    </row>
    <row r="1587" ht="15.75" customHeight="1">
      <c r="F1587" s="19"/>
      <c r="G1587" s="20"/>
      <c r="M1587" s="21"/>
      <c r="O1587" s="19"/>
      <c r="R1587" s="21"/>
      <c r="T1587" s="19"/>
      <c r="U1587" s="19"/>
      <c r="Y1587" s="22"/>
      <c r="AA1587" s="19"/>
      <c r="AF1587" s="24"/>
      <c r="AK1587" s="21"/>
      <c r="AP1587" s="21"/>
      <c r="AS1587" s="24"/>
      <c r="AT1587" s="24"/>
      <c r="AV1587" s="24"/>
    </row>
    <row r="1588" ht="15.75" customHeight="1">
      <c r="F1588" s="19"/>
      <c r="G1588" s="20"/>
      <c r="M1588" s="21"/>
      <c r="O1588" s="19"/>
      <c r="R1588" s="21"/>
      <c r="T1588" s="19"/>
      <c r="U1588" s="19"/>
      <c r="Y1588" s="22"/>
      <c r="AA1588" s="19"/>
      <c r="AF1588" s="24"/>
      <c r="AK1588" s="21"/>
      <c r="AP1588" s="21"/>
      <c r="AS1588" s="24"/>
      <c r="AT1588" s="24"/>
      <c r="AV1588" s="24"/>
    </row>
    <row r="1589" ht="15.75" customHeight="1">
      <c r="F1589" s="19"/>
      <c r="G1589" s="20"/>
      <c r="M1589" s="21"/>
      <c r="O1589" s="19"/>
      <c r="R1589" s="21"/>
      <c r="T1589" s="19"/>
      <c r="U1589" s="19"/>
      <c r="Y1589" s="22"/>
      <c r="AA1589" s="19"/>
      <c r="AF1589" s="24"/>
      <c r="AK1589" s="21"/>
      <c r="AP1589" s="21"/>
      <c r="AS1589" s="24"/>
      <c r="AT1589" s="24"/>
      <c r="AV1589" s="24"/>
    </row>
    <row r="1590" ht="15.75" customHeight="1">
      <c r="F1590" s="19"/>
      <c r="G1590" s="20"/>
      <c r="M1590" s="21"/>
      <c r="O1590" s="19"/>
      <c r="R1590" s="21"/>
      <c r="T1590" s="19"/>
      <c r="U1590" s="19"/>
      <c r="Y1590" s="22"/>
      <c r="AA1590" s="19"/>
      <c r="AF1590" s="24"/>
      <c r="AK1590" s="21"/>
      <c r="AP1590" s="21"/>
      <c r="AS1590" s="24"/>
      <c r="AT1590" s="24"/>
      <c r="AV1590" s="24"/>
    </row>
    <row r="1591" ht="15.75" customHeight="1">
      <c r="F1591" s="19"/>
      <c r="G1591" s="20"/>
      <c r="M1591" s="21"/>
      <c r="O1591" s="19"/>
      <c r="R1591" s="21"/>
      <c r="T1591" s="19"/>
      <c r="U1591" s="19"/>
      <c r="Y1591" s="22"/>
      <c r="AA1591" s="19"/>
      <c r="AF1591" s="24"/>
      <c r="AK1591" s="21"/>
      <c r="AP1591" s="21"/>
      <c r="AS1591" s="24"/>
      <c r="AT1591" s="24"/>
      <c r="AV1591" s="24"/>
    </row>
    <row r="1592" ht="15.75" customHeight="1">
      <c r="F1592" s="19"/>
      <c r="G1592" s="20"/>
      <c r="M1592" s="21"/>
      <c r="O1592" s="19"/>
      <c r="R1592" s="21"/>
      <c r="T1592" s="19"/>
      <c r="U1592" s="19"/>
      <c r="Y1592" s="22"/>
      <c r="AA1592" s="19"/>
      <c r="AF1592" s="24"/>
      <c r="AK1592" s="21"/>
      <c r="AP1592" s="21"/>
      <c r="AS1592" s="24"/>
      <c r="AT1592" s="24"/>
      <c r="AV1592" s="24"/>
    </row>
    <row r="1593" ht="15.75" customHeight="1">
      <c r="F1593" s="19"/>
      <c r="G1593" s="20"/>
      <c r="M1593" s="21"/>
      <c r="O1593" s="19"/>
      <c r="R1593" s="21"/>
      <c r="T1593" s="19"/>
      <c r="U1593" s="19"/>
      <c r="Y1593" s="22"/>
      <c r="AA1593" s="19"/>
      <c r="AF1593" s="24"/>
      <c r="AK1593" s="21"/>
      <c r="AP1593" s="21"/>
      <c r="AS1593" s="24"/>
      <c r="AT1593" s="24"/>
      <c r="AV1593" s="24"/>
    </row>
    <row r="1594" ht="15.75" customHeight="1">
      <c r="F1594" s="19"/>
      <c r="G1594" s="20"/>
      <c r="M1594" s="21"/>
      <c r="O1594" s="19"/>
      <c r="R1594" s="21"/>
      <c r="T1594" s="19"/>
      <c r="U1594" s="19"/>
      <c r="Y1594" s="22"/>
      <c r="AA1594" s="19"/>
      <c r="AF1594" s="24"/>
      <c r="AK1594" s="21"/>
      <c r="AP1594" s="21"/>
      <c r="AS1594" s="24"/>
      <c r="AT1594" s="24"/>
      <c r="AV1594" s="24"/>
    </row>
    <row r="1595" ht="15.75" customHeight="1">
      <c r="F1595" s="19"/>
      <c r="G1595" s="20"/>
      <c r="M1595" s="21"/>
      <c r="O1595" s="19"/>
      <c r="R1595" s="21"/>
      <c r="T1595" s="19"/>
      <c r="U1595" s="19"/>
      <c r="Y1595" s="22"/>
      <c r="AA1595" s="19"/>
      <c r="AF1595" s="24"/>
      <c r="AK1595" s="21"/>
      <c r="AP1595" s="21"/>
      <c r="AS1595" s="24"/>
      <c r="AT1595" s="24"/>
      <c r="AV1595" s="24"/>
    </row>
    <row r="1596" ht="15.75" customHeight="1">
      <c r="F1596" s="19"/>
      <c r="G1596" s="20"/>
      <c r="M1596" s="21"/>
      <c r="O1596" s="19"/>
      <c r="R1596" s="21"/>
      <c r="T1596" s="19"/>
      <c r="U1596" s="19"/>
      <c r="Y1596" s="22"/>
      <c r="AA1596" s="19"/>
      <c r="AF1596" s="24"/>
      <c r="AK1596" s="21"/>
      <c r="AP1596" s="21"/>
      <c r="AS1596" s="24"/>
      <c r="AT1596" s="24"/>
      <c r="AV1596" s="24"/>
    </row>
    <row r="1597" ht="15.75" customHeight="1">
      <c r="F1597" s="19"/>
      <c r="G1597" s="20"/>
      <c r="M1597" s="21"/>
      <c r="O1597" s="19"/>
      <c r="R1597" s="21"/>
      <c r="T1597" s="19"/>
      <c r="U1597" s="19"/>
      <c r="Y1597" s="22"/>
      <c r="AA1597" s="19"/>
      <c r="AF1597" s="24"/>
      <c r="AK1597" s="21"/>
      <c r="AP1597" s="21"/>
      <c r="AS1597" s="24"/>
      <c r="AT1597" s="24"/>
      <c r="AV1597" s="24"/>
    </row>
    <row r="1598" ht="15.75" customHeight="1">
      <c r="F1598" s="19"/>
      <c r="G1598" s="20"/>
      <c r="M1598" s="21"/>
      <c r="O1598" s="19"/>
      <c r="R1598" s="21"/>
      <c r="T1598" s="19"/>
      <c r="U1598" s="19"/>
      <c r="Y1598" s="22"/>
      <c r="AA1598" s="19"/>
      <c r="AF1598" s="24"/>
      <c r="AK1598" s="21"/>
      <c r="AP1598" s="21"/>
      <c r="AS1598" s="24"/>
      <c r="AT1598" s="24"/>
      <c r="AV1598" s="24"/>
    </row>
    <row r="1599" ht="15.75" customHeight="1">
      <c r="F1599" s="19"/>
      <c r="G1599" s="20"/>
      <c r="M1599" s="21"/>
      <c r="O1599" s="19"/>
      <c r="R1599" s="21"/>
      <c r="T1599" s="19"/>
      <c r="U1599" s="19"/>
      <c r="Y1599" s="22"/>
      <c r="AA1599" s="19"/>
      <c r="AF1599" s="24"/>
      <c r="AK1599" s="21"/>
      <c r="AP1599" s="21"/>
      <c r="AS1599" s="24"/>
      <c r="AT1599" s="24"/>
      <c r="AV1599" s="24"/>
    </row>
    <row r="1600" ht="15.75" customHeight="1">
      <c r="F1600" s="19"/>
      <c r="G1600" s="20"/>
      <c r="M1600" s="21"/>
      <c r="O1600" s="19"/>
      <c r="R1600" s="21"/>
      <c r="T1600" s="19"/>
      <c r="U1600" s="19"/>
      <c r="Y1600" s="22"/>
      <c r="AA1600" s="19"/>
      <c r="AF1600" s="24"/>
      <c r="AK1600" s="21"/>
      <c r="AP1600" s="21"/>
      <c r="AS1600" s="24"/>
      <c r="AT1600" s="24"/>
      <c r="AV1600" s="24"/>
    </row>
    <row r="1601" ht="15.75" customHeight="1">
      <c r="F1601" s="19"/>
      <c r="G1601" s="20"/>
      <c r="M1601" s="21"/>
      <c r="O1601" s="19"/>
      <c r="R1601" s="21"/>
      <c r="T1601" s="19"/>
      <c r="U1601" s="19"/>
      <c r="Y1601" s="22"/>
      <c r="AA1601" s="19"/>
      <c r="AF1601" s="24"/>
      <c r="AK1601" s="21"/>
      <c r="AP1601" s="21"/>
      <c r="AS1601" s="24"/>
      <c r="AT1601" s="24"/>
      <c r="AV1601" s="24"/>
    </row>
    <row r="1602" ht="15.75" customHeight="1">
      <c r="F1602" s="19"/>
      <c r="G1602" s="20"/>
      <c r="M1602" s="21"/>
      <c r="O1602" s="19"/>
      <c r="R1602" s="21"/>
      <c r="T1602" s="19"/>
      <c r="U1602" s="19"/>
      <c r="Y1602" s="22"/>
      <c r="AA1602" s="19"/>
      <c r="AF1602" s="24"/>
      <c r="AK1602" s="21"/>
      <c r="AP1602" s="21"/>
      <c r="AS1602" s="24"/>
      <c r="AT1602" s="24"/>
      <c r="AV1602" s="24"/>
    </row>
    <row r="1603" ht="15.75" customHeight="1">
      <c r="F1603" s="19"/>
      <c r="G1603" s="20"/>
      <c r="M1603" s="21"/>
      <c r="O1603" s="19"/>
      <c r="R1603" s="21"/>
      <c r="T1603" s="19"/>
      <c r="U1603" s="19"/>
      <c r="Y1603" s="22"/>
      <c r="AA1603" s="19"/>
      <c r="AF1603" s="24"/>
      <c r="AK1603" s="21"/>
      <c r="AP1603" s="21"/>
      <c r="AS1603" s="24"/>
      <c r="AT1603" s="24"/>
      <c r="AV1603" s="24"/>
    </row>
    <row r="1604" ht="15.75" customHeight="1">
      <c r="F1604" s="19"/>
      <c r="G1604" s="20"/>
      <c r="M1604" s="21"/>
      <c r="O1604" s="19"/>
      <c r="R1604" s="21"/>
      <c r="T1604" s="19"/>
      <c r="U1604" s="19"/>
      <c r="Y1604" s="22"/>
      <c r="AA1604" s="19"/>
      <c r="AF1604" s="24"/>
      <c r="AK1604" s="21"/>
      <c r="AP1604" s="21"/>
      <c r="AS1604" s="24"/>
      <c r="AT1604" s="24"/>
      <c r="AV1604" s="24"/>
    </row>
    <row r="1605" ht="15.75" customHeight="1">
      <c r="F1605" s="19"/>
      <c r="G1605" s="20"/>
      <c r="M1605" s="21"/>
      <c r="O1605" s="19"/>
      <c r="R1605" s="21"/>
      <c r="T1605" s="19"/>
      <c r="U1605" s="19"/>
      <c r="Y1605" s="22"/>
      <c r="AA1605" s="19"/>
      <c r="AF1605" s="24"/>
      <c r="AK1605" s="21"/>
      <c r="AP1605" s="21"/>
      <c r="AS1605" s="24"/>
      <c r="AT1605" s="24"/>
      <c r="AV1605" s="24"/>
    </row>
    <row r="1606" ht="15.75" customHeight="1">
      <c r="F1606" s="19"/>
      <c r="G1606" s="20"/>
      <c r="M1606" s="21"/>
      <c r="O1606" s="19"/>
      <c r="R1606" s="21"/>
      <c r="T1606" s="19"/>
      <c r="U1606" s="19"/>
      <c r="Y1606" s="22"/>
      <c r="AA1606" s="19"/>
      <c r="AF1606" s="24"/>
      <c r="AK1606" s="21"/>
      <c r="AP1606" s="21"/>
      <c r="AS1606" s="24"/>
      <c r="AT1606" s="24"/>
      <c r="AV1606" s="24"/>
    </row>
    <row r="1607" ht="15.75" customHeight="1">
      <c r="F1607" s="19"/>
      <c r="G1607" s="20"/>
      <c r="M1607" s="21"/>
      <c r="O1607" s="19"/>
      <c r="R1607" s="21"/>
      <c r="T1607" s="19"/>
      <c r="U1607" s="19"/>
      <c r="Y1607" s="22"/>
      <c r="AA1607" s="19"/>
      <c r="AF1607" s="24"/>
      <c r="AK1607" s="21"/>
      <c r="AP1607" s="21"/>
      <c r="AS1607" s="24"/>
      <c r="AT1607" s="24"/>
      <c r="AV1607" s="24"/>
    </row>
    <row r="1608" ht="15.75" customHeight="1">
      <c r="F1608" s="19"/>
      <c r="G1608" s="20"/>
      <c r="M1608" s="21"/>
      <c r="O1608" s="19"/>
      <c r="R1608" s="21"/>
      <c r="T1608" s="19"/>
      <c r="U1608" s="19"/>
      <c r="Y1608" s="22"/>
      <c r="AA1608" s="19"/>
      <c r="AF1608" s="24"/>
      <c r="AK1608" s="21"/>
      <c r="AP1608" s="21"/>
      <c r="AS1608" s="24"/>
      <c r="AT1608" s="24"/>
      <c r="AV1608" s="24"/>
    </row>
    <row r="1609" ht="15.75" customHeight="1">
      <c r="F1609" s="19"/>
      <c r="G1609" s="20"/>
      <c r="M1609" s="21"/>
      <c r="O1609" s="19"/>
      <c r="R1609" s="21"/>
      <c r="T1609" s="19"/>
      <c r="U1609" s="19"/>
      <c r="Y1609" s="22"/>
      <c r="AA1609" s="19"/>
      <c r="AF1609" s="24"/>
      <c r="AK1609" s="21"/>
      <c r="AP1609" s="21"/>
      <c r="AS1609" s="24"/>
      <c r="AT1609" s="24"/>
      <c r="AV1609" s="24"/>
    </row>
    <row r="1610" ht="15.75" customHeight="1">
      <c r="F1610" s="19"/>
      <c r="G1610" s="20"/>
      <c r="M1610" s="21"/>
      <c r="O1610" s="19"/>
      <c r="R1610" s="21"/>
      <c r="T1610" s="19"/>
      <c r="U1610" s="19"/>
      <c r="Y1610" s="22"/>
      <c r="AA1610" s="19"/>
      <c r="AF1610" s="24"/>
      <c r="AK1610" s="21"/>
      <c r="AP1610" s="21"/>
      <c r="AS1610" s="24"/>
      <c r="AT1610" s="24"/>
      <c r="AV1610" s="24"/>
    </row>
    <row r="1611" ht="15.75" customHeight="1">
      <c r="F1611" s="19"/>
      <c r="G1611" s="20"/>
      <c r="M1611" s="21"/>
      <c r="O1611" s="19"/>
      <c r="R1611" s="21"/>
      <c r="T1611" s="19"/>
      <c r="U1611" s="19"/>
      <c r="Y1611" s="22"/>
      <c r="AA1611" s="19"/>
      <c r="AF1611" s="24"/>
      <c r="AK1611" s="21"/>
      <c r="AP1611" s="21"/>
      <c r="AS1611" s="24"/>
      <c r="AT1611" s="24"/>
      <c r="AV1611" s="24"/>
    </row>
    <row r="1612" ht="15.75" customHeight="1">
      <c r="F1612" s="19"/>
      <c r="G1612" s="20"/>
      <c r="M1612" s="21"/>
      <c r="O1612" s="19"/>
      <c r="R1612" s="21"/>
      <c r="T1612" s="19"/>
      <c r="U1612" s="19"/>
      <c r="Y1612" s="22"/>
      <c r="AA1612" s="19"/>
      <c r="AF1612" s="24"/>
      <c r="AK1612" s="21"/>
      <c r="AP1612" s="21"/>
      <c r="AS1612" s="24"/>
      <c r="AT1612" s="24"/>
      <c r="AV1612" s="24"/>
    </row>
    <row r="1613" ht="15.75" customHeight="1">
      <c r="F1613" s="19"/>
      <c r="G1613" s="20"/>
      <c r="M1613" s="21"/>
      <c r="O1613" s="19"/>
      <c r="R1613" s="21"/>
      <c r="T1613" s="19"/>
      <c r="U1613" s="19"/>
      <c r="Y1613" s="22"/>
      <c r="AA1613" s="19"/>
      <c r="AF1613" s="24"/>
      <c r="AK1613" s="21"/>
      <c r="AP1613" s="21"/>
      <c r="AS1613" s="24"/>
      <c r="AT1613" s="24"/>
      <c r="AV1613" s="24"/>
    </row>
    <row r="1614" ht="15.75" customHeight="1">
      <c r="F1614" s="19"/>
      <c r="G1614" s="20"/>
      <c r="M1614" s="21"/>
      <c r="O1614" s="19"/>
      <c r="R1614" s="21"/>
      <c r="T1614" s="19"/>
      <c r="U1614" s="19"/>
      <c r="Y1614" s="22"/>
      <c r="AA1614" s="19"/>
      <c r="AF1614" s="24"/>
      <c r="AK1614" s="21"/>
      <c r="AP1614" s="21"/>
      <c r="AS1614" s="24"/>
      <c r="AT1614" s="24"/>
      <c r="AV1614" s="24"/>
    </row>
    <row r="1615" ht="15.75" customHeight="1">
      <c r="F1615" s="19"/>
      <c r="G1615" s="20"/>
      <c r="M1615" s="21"/>
      <c r="O1615" s="19"/>
      <c r="R1615" s="21"/>
      <c r="T1615" s="19"/>
      <c r="U1615" s="19"/>
      <c r="Y1615" s="22"/>
      <c r="AA1615" s="19"/>
      <c r="AF1615" s="24"/>
      <c r="AK1615" s="21"/>
      <c r="AP1615" s="21"/>
      <c r="AS1615" s="24"/>
      <c r="AT1615" s="24"/>
      <c r="AV1615" s="24"/>
    </row>
    <row r="1616" ht="15.75" customHeight="1">
      <c r="F1616" s="19"/>
      <c r="G1616" s="20"/>
      <c r="M1616" s="21"/>
      <c r="O1616" s="19"/>
      <c r="R1616" s="21"/>
      <c r="T1616" s="19"/>
      <c r="U1616" s="19"/>
      <c r="Y1616" s="22"/>
      <c r="AA1616" s="19"/>
      <c r="AF1616" s="24"/>
      <c r="AK1616" s="21"/>
      <c r="AP1616" s="21"/>
      <c r="AS1616" s="24"/>
      <c r="AT1616" s="24"/>
      <c r="AV1616" s="24"/>
    </row>
    <row r="1617" ht="15.75" customHeight="1">
      <c r="F1617" s="19"/>
      <c r="G1617" s="20"/>
      <c r="M1617" s="21"/>
      <c r="O1617" s="19"/>
      <c r="R1617" s="21"/>
      <c r="T1617" s="19"/>
      <c r="U1617" s="19"/>
      <c r="Y1617" s="22"/>
      <c r="AA1617" s="19"/>
      <c r="AF1617" s="24"/>
      <c r="AK1617" s="21"/>
      <c r="AP1617" s="21"/>
      <c r="AS1617" s="24"/>
      <c r="AT1617" s="24"/>
      <c r="AV1617" s="24"/>
    </row>
    <row r="1618" ht="15.75" customHeight="1">
      <c r="F1618" s="19"/>
      <c r="G1618" s="20"/>
      <c r="M1618" s="21"/>
      <c r="O1618" s="19"/>
      <c r="R1618" s="21"/>
      <c r="T1618" s="19"/>
      <c r="U1618" s="19"/>
      <c r="Y1618" s="22"/>
      <c r="AA1618" s="19"/>
      <c r="AF1618" s="24"/>
      <c r="AK1618" s="21"/>
      <c r="AP1618" s="21"/>
      <c r="AS1618" s="24"/>
      <c r="AT1618" s="24"/>
      <c r="AV1618" s="24"/>
    </row>
    <row r="1619" ht="15.75" customHeight="1">
      <c r="F1619" s="19"/>
      <c r="G1619" s="20"/>
      <c r="M1619" s="21"/>
      <c r="O1619" s="19"/>
      <c r="R1619" s="21"/>
      <c r="T1619" s="19"/>
      <c r="U1619" s="19"/>
      <c r="Y1619" s="22"/>
      <c r="AA1619" s="19"/>
      <c r="AF1619" s="24"/>
      <c r="AK1619" s="21"/>
      <c r="AP1619" s="21"/>
      <c r="AS1619" s="24"/>
      <c r="AT1619" s="24"/>
      <c r="AV1619" s="24"/>
    </row>
    <row r="1620" ht="15.75" customHeight="1">
      <c r="F1620" s="19"/>
      <c r="G1620" s="20"/>
      <c r="M1620" s="21"/>
      <c r="O1620" s="19"/>
      <c r="R1620" s="21"/>
      <c r="T1620" s="19"/>
      <c r="U1620" s="19"/>
      <c r="Y1620" s="22"/>
      <c r="AA1620" s="19"/>
      <c r="AF1620" s="24"/>
      <c r="AK1620" s="21"/>
      <c r="AP1620" s="21"/>
      <c r="AS1620" s="24"/>
      <c r="AT1620" s="24"/>
      <c r="AV1620" s="24"/>
    </row>
    <row r="1621" ht="15.75" customHeight="1">
      <c r="F1621" s="19"/>
      <c r="G1621" s="20"/>
      <c r="M1621" s="21"/>
      <c r="O1621" s="19"/>
      <c r="R1621" s="21"/>
      <c r="T1621" s="19"/>
      <c r="U1621" s="19"/>
      <c r="Y1621" s="22"/>
      <c r="AA1621" s="19"/>
      <c r="AF1621" s="24"/>
      <c r="AK1621" s="21"/>
      <c r="AP1621" s="21"/>
      <c r="AS1621" s="24"/>
      <c r="AT1621" s="24"/>
      <c r="AV1621" s="24"/>
    </row>
    <row r="1622" ht="15.75" customHeight="1">
      <c r="F1622" s="19"/>
      <c r="G1622" s="20"/>
      <c r="M1622" s="21"/>
      <c r="O1622" s="19"/>
      <c r="R1622" s="21"/>
      <c r="T1622" s="19"/>
      <c r="U1622" s="19"/>
      <c r="Y1622" s="22"/>
      <c r="AA1622" s="19"/>
      <c r="AF1622" s="24"/>
      <c r="AK1622" s="21"/>
      <c r="AP1622" s="21"/>
      <c r="AS1622" s="24"/>
      <c r="AT1622" s="24"/>
      <c r="AV1622" s="24"/>
    </row>
    <row r="1623" ht="15.75" customHeight="1">
      <c r="F1623" s="19"/>
      <c r="G1623" s="20"/>
      <c r="M1623" s="21"/>
      <c r="O1623" s="19"/>
      <c r="R1623" s="21"/>
      <c r="T1623" s="19"/>
      <c r="U1623" s="19"/>
      <c r="Y1623" s="22"/>
      <c r="AA1623" s="19"/>
      <c r="AF1623" s="24"/>
      <c r="AK1623" s="21"/>
      <c r="AP1623" s="21"/>
      <c r="AS1623" s="24"/>
      <c r="AT1623" s="24"/>
      <c r="AV1623" s="24"/>
    </row>
    <row r="1624" ht="15.75" customHeight="1">
      <c r="F1624" s="19"/>
      <c r="G1624" s="20"/>
      <c r="M1624" s="21"/>
      <c r="O1624" s="19"/>
      <c r="R1624" s="21"/>
      <c r="T1624" s="19"/>
      <c r="U1624" s="19"/>
      <c r="Y1624" s="22"/>
      <c r="AA1624" s="19"/>
      <c r="AF1624" s="24"/>
      <c r="AK1624" s="21"/>
      <c r="AP1624" s="21"/>
      <c r="AS1624" s="24"/>
      <c r="AT1624" s="24"/>
      <c r="AV1624" s="24"/>
    </row>
    <row r="1625" ht="15.75" customHeight="1">
      <c r="F1625" s="19"/>
      <c r="G1625" s="20"/>
      <c r="M1625" s="21"/>
      <c r="O1625" s="19"/>
      <c r="R1625" s="21"/>
      <c r="T1625" s="19"/>
      <c r="U1625" s="19"/>
      <c r="Y1625" s="22"/>
      <c r="AA1625" s="19"/>
      <c r="AF1625" s="24"/>
      <c r="AK1625" s="21"/>
      <c r="AP1625" s="21"/>
      <c r="AS1625" s="24"/>
      <c r="AT1625" s="24"/>
      <c r="AV1625" s="24"/>
    </row>
    <row r="1626" ht="15.75" customHeight="1">
      <c r="F1626" s="19"/>
      <c r="G1626" s="20"/>
      <c r="M1626" s="21"/>
      <c r="O1626" s="19"/>
      <c r="R1626" s="21"/>
      <c r="T1626" s="19"/>
      <c r="U1626" s="19"/>
      <c r="Y1626" s="22"/>
      <c r="AA1626" s="19"/>
      <c r="AF1626" s="24"/>
      <c r="AK1626" s="21"/>
      <c r="AP1626" s="21"/>
      <c r="AS1626" s="24"/>
      <c r="AT1626" s="24"/>
      <c r="AV1626" s="24"/>
    </row>
    <row r="1627" ht="15.75" customHeight="1">
      <c r="F1627" s="19"/>
      <c r="G1627" s="20"/>
      <c r="M1627" s="21"/>
      <c r="O1627" s="19"/>
      <c r="R1627" s="21"/>
      <c r="T1627" s="19"/>
      <c r="U1627" s="19"/>
      <c r="Y1627" s="22"/>
      <c r="AA1627" s="19"/>
      <c r="AF1627" s="24"/>
      <c r="AK1627" s="21"/>
      <c r="AP1627" s="21"/>
      <c r="AS1627" s="24"/>
      <c r="AT1627" s="24"/>
      <c r="AV1627" s="24"/>
    </row>
    <row r="1628" ht="15.75" customHeight="1">
      <c r="F1628" s="19"/>
      <c r="G1628" s="20"/>
      <c r="M1628" s="21"/>
      <c r="O1628" s="19"/>
      <c r="R1628" s="21"/>
      <c r="T1628" s="19"/>
      <c r="U1628" s="19"/>
      <c r="Y1628" s="22"/>
      <c r="AA1628" s="19"/>
      <c r="AF1628" s="24"/>
      <c r="AK1628" s="21"/>
      <c r="AP1628" s="21"/>
      <c r="AS1628" s="24"/>
      <c r="AT1628" s="24"/>
      <c r="AV1628" s="24"/>
    </row>
    <row r="1629" ht="15.75" customHeight="1">
      <c r="F1629" s="19"/>
      <c r="G1629" s="20"/>
      <c r="M1629" s="21"/>
      <c r="O1629" s="19"/>
      <c r="R1629" s="21"/>
      <c r="T1629" s="19"/>
      <c r="U1629" s="19"/>
      <c r="Y1629" s="22"/>
      <c r="AA1629" s="19"/>
      <c r="AF1629" s="24"/>
      <c r="AK1629" s="21"/>
      <c r="AP1629" s="21"/>
      <c r="AS1629" s="24"/>
      <c r="AT1629" s="24"/>
      <c r="AV1629" s="24"/>
    </row>
    <row r="1630" ht="15.75" customHeight="1">
      <c r="F1630" s="19"/>
      <c r="G1630" s="20"/>
      <c r="M1630" s="21"/>
      <c r="O1630" s="19"/>
      <c r="R1630" s="21"/>
      <c r="T1630" s="19"/>
      <c r="U1630" s="19"/>
      <c r="Y1630" s="22"/>
      <c r="AA1630" s="19"/>
      <c r="AF1630" s="24"/>
      <c r="AK1630" s="21"/>
      <c r="AP1630" s="21"/>
      <c r="AS1630" s="24"/>
      <c r="AT1630" s="24"/>
      <c r="AV1630" s="24"/>
    </row>
    <row r="1631" ht="15.75" customHeight="1">
      <c r="F1631" s="19"/>
      <c r="G1631" s="20"/>
      <c r="M1631" s="21"/>
      <c r="O1631" s="19"/>
      <c r="R1631" s="21"/>
      <c r="T1631" s="19"/>
      <c r="U1631" s="19"/>
      <c r="Y1631" s="22"/>
      <c r="AA1631" s="19"/>
      <c r="AF1631" s="24"/>
      <c r="AK1631" s="21"/>
      <c r="AP1631" s="21"/>
      <c r="AS1631" s="24"/>
      <c r="AT1631" s="24"/>
      <c r="AV1631" s="24"/>
    </row>
    <row r="1632" ht="15.75" customHeight="1">
      <c r="F1632" s="19"/>
      <c r="G1632" s="20"/>
      <c r="M1632" s="21"/>
      <c r="O1632" s="19"/>
      <c r="R1632" s="21"/>
      <c r="T1632" s="19"/>
      <c r="U1632" s="19"/>
      <c r="Y1632" s="22"/>
      <c r="AA1632" s="19"/>
      <c r="AF1632" s="24"/>
      <c r="AK1632" s="21"/>
      <c r="AP1632" s="21"/>
      <c r="AS1632" s="24"/>
      <c r="AT1632" s="24"/>
      <c r="AV1632" s="24"/>
    </row>
    <row r="1633" ht="15.75" customHeight="1">
      <c r="F1633" s="19"/>
      <c r="G1633" s="20"/>
      <c r="M1633" s="21"/>
      <c r="O1633" s="19"/>
      <c r="R1633" s="21"/>
      <c r="T1633" s="19"/>
      <c r="U1633" s="19"/>
      <c r="Y1633" s="22"/>
      <c r="AA1633" s="19"/>
      <c r="AF1633" s="24"/>
      <c r="AK1633" s="21"/>
      <c r="AP1633" s="21"/>
      <c r="AS1633" s="24"/>
      <c r="AT1633" s="24"/>
      <c r="AV1633" s="24"/>
    </row>
    <row r="1634" ht="15.75" customHeight="1">
      <c r="F1634" s="19"/>
      <c r="G1634" s="20"/>
      <c r="M1634" s="21"/>
      <c r="O1634" s="19"/>
      <c r="R1634" s="21"/>
      <c r="T1634" s="19"/>
      <c r="U1634" s="19"/>
      <c r="Y1634" s="22"/>
      <c r="AA1634" s="19"/>
      <c r="AF1634" s="24"/>
      <c r="AK1634" s="21"/>
      <c r="AP1634" s="21"/>
      <c r="AS1634" s="24"/>
      <c r="AT1634" s="24"/>
      <c r="AV1634" s="24"/>
    </row>
    <row r="1635" ht="15.75" customHeight="1">
      <c r="F1635" s="19"/>
      <c r="G1635" s="20"/>
      <c r="M1635" s="21"/>
      <c r="O1635" s="19"/>
      <c r="R1635" s="21"/>
      <c r="T1635" s="19"/>
      <c r="U1635" s="19"/>
      <c r="Y1635" s="22"/>
      <c r="AA1635" s="19"/>
      <c r="AF1635" s="24"/>
      <c r="AK1635" s="21"/>
      <c r="AP1635" s="21"/>
      <c r="AS1635" s="24"/>
      <c r="AT1635" s="24"/>
      <c r="AV1635" s="24"/>
    </row>
    <row r="1636" ht="15.75" customHeight="1">
      <c r="F1636" s="19"/>
      <c r="G1636" s="20"/>
      <c r="M1636" s="21"/>
      <c r="O1636" s="19"/>
      <c r="R1636" s="21"/>
      <c r="T1636" s="19"/>
      <c r="U1636" s="19"/>
      <c r="Y1636" s="22"/>
      <c r="AA1636" s="19"/>
      <c r="AF1636" s="24"/>
      <c r="AK1636" s="21"/>
      <c r="AP1636" s="21"/>
      <c r="AS1636" s="24"/>
      <c r="AT1636" s="24"/>
      <c r="AV1636" s="24"/>
    </row>
    <row r="1637" ht="15.75" customHeight="1">
      <c r="F1637" s="19"/>
      <c r="G1637" s="20"/>
      <c r="M1637" s="21"/>
      <c r="O1637" s="19"/>
      <c r="R1637" s="21"/>
      <c r="T1637" s="19"/>
      <c r="U1637" s="19"/>
      <c r="Y1637" s="22"/>
      <c r="AA1637" s="19"/>
      <c r="AF1637" s="24"/>
      <c r="AK1637" s="21"/>
      <c r="AP1637" s="21"/>
      <c r="AS1637" s="24"/>
      <c r="AT1637" s="24"/>
      <c r="AV1637" s="24"/>
    </row>
    <row r="1638" ht="15.75" customHeight="1">
      <c r="F1638" s="19"/>
      <c r="G1638" s="20"/>
      <c r="M1638" s="21"/>
      <c r="O1638" s="19"/>
      <c r="R1638" s="21"/>
      <c r="T1638" s="19"/>
      <c r="U1638" s="19"/>
      <c r="Y1638" s="22"/>
      <c r="AA1638" s="19"/>
      <c r="AF1638" s="24"/>
      <c r="AK1638" s="21"/>
      <c r="AP1638" s="21"/>
      <c r="AS1638" s="24"/>
      <c r="AT1638" s="24"/>
      <c r="AV1638" s="24"/>
    </row>
    <row r="1639" ht="15.75" customHeight="1">
      <c r="F1639" s="19"/>
      <c r="G1639" s="20"/>
      <c r="M1639" s="21"/>
      <c r="O1639" s="19"/>
      <c r="R1639" s="21"/>
      <c r="T1639" s="19"/>
      <c r="U1639" s="19"/>
      <c r="Y1639" s="22"/>
      <c r="AA1639" s="19"/>
      <c r="AF1639" s="24"/>
      <c r="AK1639" s="21"/>
      <c r="AP1639" s="21"/>
      <c r="AS1639" s="24"/>
      <c r="AT1639" s="24"/>
      <c r="AV1639" s="24"/>
    </row>
    <row r="1640" ht="15.75" customHeight="1">
      <c r="F1640" s="19"/>
      <c r="G1640" s="20"/>
      <c r="M1640" s="21"/>
      <c r="O1640" s="19"/>
      <c r="R1640" s="21"/>
      <c r="T1640" s="19"/>
      <c r="U1640" s="19"/>
      <c r="Y1640" s="22"/>
      <c r="AA1640" s="19"/>
      <c r="AF1640" s="24"/>
      <c r="AK1640" s="21"/>
      <c r="AP1640" s="21"/>
      <c r="AS1640" s="24"/>
      <c r="AT1640" s="24"/>
      <c r="AV1640" s="24"/>
    </row>
    <row r="1641" ht="15.75" customHeight="1">
      <c r="F1641" s="19"/>
      <c r="G1641" s="20"/>
      <c r="M1641" s="21"/>
      <c r="O1641" s="19"/>
      <c r="R1641" s="21"/>
      <c r="T1641" s="19"/>
      <c r="U1641" s="19"/>
      <c r="Y1641" s="22"/>
      <c r="AA1641" s="19"/>
      <c r="AF1641" s="24"/>
      <c r="AK1641" s="21"/>
      <c r="AP1641" s="21"/>
      <c r="AS1641" s="24"/>
      <c r="AT1641" s="24"/>
      <c r="AV1641" s="24"/>
    </row>
    <row r="1642" ht="15.75" customHeight="1">
      <c r="F1642" s="19"/>
      <c r="G1642" s="20"/>
      <c r="M1642" s="21"/>
      <c r="O1642" s="19"/>
      <c r="R1642" s="21"/>
      <c r="T1642" s="19"/>
      <c r="U1642" s="19"/>
      <c r="Y1642" s="22"/>
      <c r="AA1642" s="19"/>
      <c r="AF1642" s="24"/>
      <c r="AK1642" s="21"/>
      <c r="AP1642" s="21"/>
      <c r="AS1642" s="24"/>
      <c r="AT1642" s="24"/>
      <c r="AV1642" s="24"/>
    </row>
    <row r="1643" ht="15.75" customHeight="1">
      <c r="F1643" s="19"/>
      <c r="G1643" s="20"/>
      <c r="M1643" s="21"/>
      <c r="O1643" s="19"/>
      <c r="R1643" s="21"/>
      <c r="T1643" s="19"/>
      <c r="U1643" s="19"/>
      <c r="Y1643" s="22"/>
      <c r="AA1643" s="19"/>
      <c r="AF1643" s="24"/>
      <c r="AK1643" s="21"/>
      <c r="AP1643" s="21"/>
      <c r="AS1643" s="24"/>
      <c r="AT1643" s="24"/>
      <c r="AV1643" s="24"/>
    </row>
    <row r="1644" ht="15.75" customHeight="1">
      <c r="F1644" s="19"/>
      <c r="G1644" s="20"/>
      <c r="M1644" s="21"/>
      <c r="O1644" s="19"/>
      <c r="R1644" s="21"/>
      <c r="T1644" s="19"/>
      <c r="U1644" s="19"/>
      <c r="Y1644" s="22"/>
      <c r="AA1644" s="19"/>
      <c r="AF1644" s="24"/>
      <c r="AK1644" s="21"/>
      <c r="AP1644" s="21"/>
      <c r="AS1644" s="24"/>
      <c r="AT1644" s="24"/>
      <c r="AV1644" s="24"/>
    </row>
    <row r="1645" ht="15.75" customHeight="1">
      <c r="F1645" s="19"/>
      <c r="G1645" s="20"/>
      <c r="M1645" s="21"/>
      <c r="O1645" s="19"/>
      <c r="R1645" s="21"/>
      <c r="T1645" s="19"/>
      <c r="U1645" s="19"/>
      <c r="Y1645" s="22"/>
      <c r="AA1645" s="19"/>
      <c r="AF1645" s="24"/>
      <c r="AK1645" s="21"/>
      <c r="AP1645" s="21"/>
      <c r="AS1645" s="24"/>
      <c r="AT1645" s="24"/>
      <c r="AV1645" s="24"/>
    </row>
    <row r="1646" ht="15.75" customHeight="1">
      <c r="F1646" s="19"/>
      <c r="G1646" s="20"/>
      <c r="M1646" s="21"/>
      <c r="O1646" s="19"/>
      <c r="R1646" s="21"/>
      <c r="T1646" s="19"/>
      <c r="U1646" s="19"/>
      <c r="Y1646" s="22"/>
      <c r="AA1646" s="19"/>
      <c r="AF1646" s="24"/>
      <c r="AK1646" s="21"/>
      <c r="AP1646" s="21"/>
      <c r="AS1646" s="24"/>
      <c r="AT1646" s="24"/>
      <c r="AV1646" s="24"/>
    </row>
    <row r="1647" ht="15.75" customHeight="1">
      <c r="F1647" s="19"/>
      <c r="G1647" s="20"/>
      <c r="M1647" s="21"/>
      <c r="O1647" s="19"/>
      <c r="R1647" s="21"/>
      <c r="T1647" s="19"/>
      <c r="U1647" s="19"/>
      <c r="Y1647" s="22"/>
      <c r="AA1647" s="19"/>
      <c r="AF1647" s="24"/>
      <c r="AK1647" s="21"/>
      <c r="AP1647" s="21"/>
      <c r="AS1647" s="24"/>
      <c r="AT1647" s="24"/>
      <c r="AV1647" s="24"/>
    </row>
    <row r="1648" ht="15.75" customHeight="1">
      <c r="F1648" s="19"/>
      <c r="G1648" s="20"/>
      <c r="M1648" s="21"/>
      <c r="O1648" s="19"/>
      <c r="R1648" s="21"/>
      <c r="T1648" s="19"/>
      <c r="U1648" s="19"/>
      <c r="Y1648" s="22"/>
      <c r="AA1648" s="19"/>
      <c r="AF1648" s="24"/>
      <c r="AK1648" s="21"/>
      <c r="AP1648" s="21"/>
      <c r="AS1648" s="24"/>
      <c r="AT1648" s="24"/>
      <c r="AV1648" s="24"/>
    </row>
    <row r="1649" ht="15.75" customHeight="1">
      <c r="F1649" s="19"/>
      <c r="G1649" s="20"/>
      <c r="M1649" s="21"/>
      <c r="O1649" s="19"/>
      <c r="R1649" s="21"/>
      <c r="T1649" s="19"/>
      <c r="U1649" s="19"/>
      <c r="Y1649" s="22"/>
      <c r="AA1649" s="19"/>
      <c r="AF1649" s="24"/>
      <c r="AK1649" s="21"/>
      <c r="AP1649" s="21"/>
      <c r="AS1649" s="24"/>
      <c r="AT1649" s="24"/>
      <c r="AV1649" s="24"/>
    </row>
    <row r="1650" ht="15.75" customHeight="1">
      <c r="F1650" s="19"/>
      <c r="G1650" s="20"/>
      <c r="M1650" s="21"/>
      <c r="O1650" s="19"/>
      <c r="R1650" s="21"/>
      <c r="T1650" s="19"/>
      <c r="U1650" s="19"/>
      <c r="Y1650" s="22"/>
      <c r="AA1650" s="19"/>
      <c r="AF1650" s="24"/>
      <c r="AK1650" s="21"/>
      <c r="AP1650" s="21"/>
      <c r="AS1650" s="24"/>
      <c r="AT1650" s="24"/>
      <c r="AV1650" s="24"/>
    </row>
    <row r="1651" ht="15.75" customHeight="1">
      <c r="F1651" s="19"/>
      <c r="G1651" s="20"/>
      <c r="M1651" s="21"/>
      <c r="O1651" s="19"/>
      <c r="R1651" s="21"/>
      <c r="T1651" s="19"/>
      <c r="U1651" s="19"/>
      <c r="Y1651" s="22"/>
      <c r="AA1651" s="19"/>
      <c r="AF1651" s="24"/>
      <c r="AK1651" s="21"/>
      <c r="AP1651" s="21"/>
      <c r="AS1651" s="24"/>
      <c r="AT1651" s="24"/>
      <c r="AV1651" s="24"/>
    </row>
    <row r="1652" ht="15.75" customHeight="1">
      <c r="F1652" s="19"/>
      <c r="G1652" s="20"/>
      <c r="M1652" s="21"/>
      <c r="O1652" s="19"/>
      <c r="R1652" s="21"/>
      <c r="T1652" s="19"/>
      <c r="U1652" s="19"/>
      <c r="Y1652" s="22"/>
      <c r="AA1652" s="19"/>
      <c r="AF1652" s="24"/>
      <c r="AK1652" s="21"/>
      <c r="AP1652" s="21"/>
      <c r="AS1652" s="24"/>
      <c r="AT1652" s="24"/>
      <c r="AV1652" s="24"/>
    </row>
    <row r="1653" ht="15.75" customHeight="1">
      <c r="F1653" s="19"/>
      <c r="G1653" s="20"/>
      <c r="M1653" s="21"/>
      <c r="O1653" s="19"/>
      <c r="R1653" s="21"/>
      <c r="T1653" s="19"/>
      <c r="U1653" s="19"/>
      <c r="Y1653" s="22"/>
      <c r="AA1653" s="19"/>
      <c r="AF1653" s="24"/>
      <c r="AK1653" s="21"/>
      <c r="AP1653" s="21"/>
      <c r="AS1653" s="24"/>
      <c r="AT1653" s="24"/>
      <c r="AV1653" s="24"/>
    </row>
    <row r="1654" ht="15.75" customHeight="1">
      <c r="F1654" s="19"/>
      <c r="G1654" s="20"/>
      <c r="M1654" s="21"/>
      <c r="O1654" s="19"/>
      <c r="R1654" s="21"/>
      <c r="T1654" s="19"/>
      <c r="U1654" s="19"/>
      <c r="Y1654" s="22"/>
      <c r="AA1654" s="19"/>
      <c r="AF1654" s="24"/>
      <c r="AK1654" s="21"/>
      <c r="AP1654" s="21"/>
      <c r="AS1654" s="24"/>
      <c r="AT1654" s="24"/>
      <c r="AV1654" s="24"/>
    </row>
    <row r="1655" ht="15.75" customHeight="1">
      <c r="F1655" s="19"/>
      <c r="G1655" s="20"/>
      <c r="M1655" s="21"/>
      <c r="O1655" s="19"/>
      <c r="R1655" s="21"/>
      <c r="T1655" s="19"/>
      <c r="U1655" s="19"/>
      <c r="Y1655" s="22"/>
      <c r="AA1655" s="19"/>
      <c r="AF1655" s="24"/>
      <c r="AK1655" s="21"/>
      <c r="AP1655" s="21"/>
      <c r="AS1655" s="24"/>
      <c r="AT1655" s="24"/>
      <c r="AV1655" s="24"/>
    </row>
    <row r="1656" ht="15.75" customHeight="1">
      <c r="F1656" s="19"/>
      <c r="G1656" s="20"/>
      <c r="M1656" s="21"/>
      <c r="O1656" s="19"/>
      <c r="R1656" s="21"/>
      <c r="T1656" s="19"/>
      <c r="U1656" s="19"/>
      <c r="Y1656" s="22"/>
      <c r="AA1656" s="19"/>
      <c r="AF1656" s="24"/>
      <c r="AK1656" s="21"/>
      <c r="AP1656" s="21"/>
      <c r="AS1656" s="24"/>
      <c r="AT1656" s="24"/>
      <c r="AV1656" s="24"/>
    </row>
    <row r="1657" ht="15.75" customHeight="1">
      <c r="F1657" s="19"/>
      <c r="G1657" s="20"/>
      <c r="M1657" s="21"/>
      <c r="O1657" s="19"/>
      <c r="R1657" s="21"/>
      <c r="T1657" s="19"/>
      <c r="U1657" s="19"/>
      <c r="Y1657" s="22"/>
      <c r="AA1657" s="19"/>
      <c r="AF1657" s="24"/>
      <c r="AK1657" s="21"/>
      <c r="AP1657" s="21"/>
      <c r="AS1657" s="24"/>
      <c r="AT1657" s="24"/>
      <c r="AV1657" s="24"/>
    </row>
    <row r="1658" ht="15.75" customHeight="1">
      <c r="F1658" s="19"/>
      <c r="G1658" s="20"/>
      <c r="M1658" s="21"/>
      <c r="O1658" s="19"/>
      <c r="R1658" s="21"/>
      <c r="T1658" s="19"/>
      <c r="U1658" s="19"/>
      <c r="Y1658" s="22"/>
      <c r="AA1658" s="19"/>
      <c r="AF1658" s="24"/>
      <c r="AK1658" s="21"/>
      <c r="AP1658" s="21"/>
      <c r="AS1658" s="24"/>
      <c r="AT1658" s="24"/>
      <c r="AV1658" s="24"/>
    </row>
    <row r="1659" ht="15.75" customHeight="1">
      <c r="F1659" s="19"/>
      <c r="G1659" s="20"/>
      <c r="M1659" s="21"/>
      <c r="O1659" s="19"/>
      <c r="R1659" s="21"/>
      <c r="T1659" s="19"/>
      <c r="U1659" s="19"/>
      <c r="Y1659" s="22"/>
      <c r="AA1659" s="19"/>
      <c r="AF1659" s="24"/>
      <c r="AK1659" s="21"/>
      <c r="AP1659" s="21"/>
      <c r="AS1659" s="24"/>
      <c r="AT1659" s="24"/>
      <c r="AV1659" s="24"/>
    </row>
    <row r="1660" ht="15.75" customHeight="1">
      <c r="F1660" s="19"/>
      <c r="G1660" s="20"/>
      <c r="M1660" s="21"/>
      <c r="O1660" s="19"/>
      <c r="R1660" s="21"/>
      <c r="T1660" s="19"/>
      <c r="U1660" s="19"/>
      <c r="Y1660" s="22"/>
      <c r="AA1660" s="19"/>
      <c r="AF1660" s="24"/>
      <c r="AK1660" s="21"/>
      <c r="AP1660" s="21"/>
      <c r="AS1660" s="24"/>
      <c r="AT1660" s="24"/>
      <c r="AV1660" s="24"/>
    </row>
    <row r="1661" ht="15.75" customHeight="1">
      <c r="F1661" s="19"/>
      <c r="G1661" s="20"/>
      <c r="M1661" s="21"/>
      <c r="O1661" s="19"/>
      <c r="R1661" s="21"/>
      <c r="T1661" s="19"/>
      <c r="U1661" s="19"/>
      <c r="Y1661" s="22"/>
      <c r="AA1661" s="19"/>
      <c r="AF1661" s="24"/>
      <c r="AK1661" s="21"/>
      <c r="AP1661" s="21"/>
      <c r="AS1661" s="24"/>
      <c r="AT1661" s="24"/>
      <c r="AV1661" s="24"/>
    </row>
    <row r="1662" ht="15.75" customHeight="1">
      <c r="F1662" s="19"/>
      <c r="G1662" s="20"/>
      <c r="M1662" s="21"/>
      <c r="O1662" s="19"/>
      <c r="R1662" s="21"/>
      <c r="T1662" s="19"/>
      <c r="U1662" s="19"/>
      <c r="Y1662" s="22"/>
      <c r="AA1662" s="19"/>
      <c r="AF1662" s="24"/>
      <c r="AK1662" s="21"/>
      <c r="AP1662" s="21"/>
      <c r="AS1662" s="24"/>
      <c r="AT1662" s="24"/>
      <c r="AV1662" s="24"/>
    </row>
    <row r="1663" ht="15.75" customHeight="1">
      <c r="F1663" s="19"/>
      <c r="G1663" s="20"/>
      <c r="M1663" s="21"/>
      <c r="O1663" s="19"/>
      <c r="R1663" s="21"/>
      <c r="T1663" s="19"/>
      <c r="U1663" s="19"/>
      <c r="Y1663" s="22"/>
      <c r="AA1663" s="19"/>
      <c r="AF1663" s="24"/>
      <c r="AK1663" s="21"/>
      <c r="AP1663" s="21"/>
      <c r="AS1663" s="24"/>
      <c r="AT1663" s="24"/>
      <c r="AV1663" s="24"/>
    </row>
    <row r="1664" ht="15.75" customHeight="1">
      <c r="F1664" s="19"/>
      <c r="G1664" s="20"/>
      <c r="M1664" s="21"/>
      <c r="O1664" s="19"/>
      <c r="R1664" s="21"/>
      <c r="T1664" s="19"/>
      <c r="U1664" s="19"/>
      <c r="Y1664" s="22"/>
      <c r="AA1664" s="19"/>
      <c r="AF1664" s="24"/>
      <c r="AK1664" s="21"/>
      <c r="AP1664" s="21"/>
      <c r="AS1664" s="24"/>
      <c r="AT1664" s="24"/>
      <c r="AV1664" s="24"/>
    </row>
    <row r="1665" ht="15.75" customHeight="1">
      <c r="F1665" s="19"/>
      <c r="G1665" s="20"/>
      <c r="M1665" s="21"/>
      <c r="O1665" s="19"/>
      <c r="R1665" s="21"/>
      <c r="T1665" s="19"/>
      <c r="U1665" s="19"/>
      <c r="Y1665" s="22"/>
      <c r="AA1665" s="19"/>
      <c r="AF1665" s="24"/>
      <c r="AK1665" s="21"/>
      <c r="AP1665" s="21"/>
      <c r="AS1665" s="24"/>
      <c r="AT1665" s="24"/>
      <c r="AV1665" s="24"/>
    </row>
    <row r="1666" ht="15.75" customHeight="1">
      <c r="F1666" s="19"/>
      <c r="G1666" s="20"/>
      <c r="M1666" s="21"/>
      <c r="O1666" s="19"/>
      <c r="R1666" s="21"/>
      <c r="T1666" s="19"/>
      <c r="U1666" s="19"/>
      <c r="Y1666" s="22"/>
      <c r="AA1666" s="19"/>
      <c r="AF1666" s="24"/>
      <c r="AK1666" s="21"/>
      <c r="AP1666" s="21"/>
      <c r="AS1666" s="24"/>
      <c r="AT1666" s="24"/>
      <c r="AV1666" s="24"/>
    </row>
    <row r="1667" ht="15.75" customHeight="1">
      <c r="F1667" s="19"/>
      <c r="G1667" s="20"/>
      <c r="M1667" s="21"/>
      <c r="O1667" s="19"/>
      <c r="R1667" s="21"/>
      <c r="T1667" s="19"/>
      <c r="U1667" s="19"/>
      <c r="Y1667" s="22"/>
      <c r="AA1667" s="19"/>
      <c r="AF1667" s="24"/>
      <c r="AK1667" s="21"/>
      <c r="AP1667" s="21"/>
      <c r="AS1667" s="24"/>
      <c r="AT1667" s="24"/>
      <c r="AV1667" s="24"/>
    </row>
    <row r="1668" ht="15.75" customHeight="1">
      <c r="F1668" s="19"/>
      <c r="G1668" s="20"/>
      <c r="M1668" s="21"/>
      <c r="O1668" s="19"/>
      <c r="R1668" s="21"/>
      <c r="T1668" s="19"/>
      <c r="U1668" s="19"/>
      <c r="Y1668" s="22"/>
      <c r="AA1668" s="19"/>
      <c r="AF1668" s="24"/>
      <c r="AK1668" s="21"/>
      <c r="AP1668" s="21"/>
      <c r="AS1668" s="24"/>
      <c r="AT1668" s="24"/>
      <c r="AV1668" s="24"/>
    </row>
    <row r="1669" ht="15.75" customHeight="1">
      <c r="F1669" s="19"/>
      <c r="G1669" s="20"/>
      <c r="M1669" s="21"/>
      <c r="O1669" s="19"/>
      <c r="R1669" s="21"/>
      <c r="T1669" s="19"/>
      <c r="U1669" s="19"/>
      <c r="Y1669" s="22"/>
      <c r="AA1669" s="19"/>
      <c r="AF1669" s="24"/>
      <c r="AK1669" s="21"/>
      <c r="AP1669" s="21"/>
      <c r="AS1669" s="24"/>
      <c r="AT1669" s="24"/>
      <c r="AV1669" s="24"/>
    </row>
    <row r="1670" ht="15.75" customHeight="1">
      <c r="F1670" s="19"/>
      <c r="G1670" s="20"/>
      <c r="M1670" s="21"/>
      <c r="O1670" s="19"/>
      <c r="R1670" s="21"/>
      <c r="T1670" s="19"/>
      <c r="U1670" s="19"/>
      <c r="Y1670" s="22"/>
      <c r="AA1670" s="19"/>
      <c r="AF1670" s="24"/>
      <c r="AK1670" s="21"/>
      <c r="AP1670" s="21"/>
      <c r="AS1670" s="24"/>
      <c r="AT1670" s="24"/>
      <c r="AV1670" s="24"/>
    </row>
    <row r="1671" ht="15.75" customHeight="1">
      <c r="F1671" s="19"/>
      <c r="G1671" s="20"/>
      <c r="M1671" s="21"/>
      <c r="O1671" s="19"/>
      <c r="R1671" s="21"/>
      <c r="T1671" s="19"/>
      <c r="U1671" s="19"/>
      <c r="Y1671" s="22"/>
      <c r="AA1671" s="19"/>
      <c r="AF1671" s="24"/>
      <c r="AK1671" s="21"/>
      <c r="AP1671" s="21"/>
      <c r="AS1671" s="24"/>
      <c r="AT1671" s="24"/>
      <c r="AV1671" s="24"/>
    </row>
    <row r="1672" ht="15.75" customHeight="1">
      <c r="F1672" s="19"/>
      <c r="G1672" s="20"/>
      <c r="M1672" s="21"/>
      <c r="O1672" s="19"/>
      <c r="R1672" s="21"/>
      <c r="T1672" s="19"/>
      <c r="U1672" s="19"/>
      <c r="Y1672" s="22"/>
      <c r="AA1672" s="19"/>
      <c r="AF1672" s="24"/>
      <c r="AK1672" s="21"/>
      <c r="AP1672" s="21"/>
      <c r="AS1672" s="24"/>
      <c r="AT1672" s="24"/>
      <c r="AV1672" s="24"/>
    </row>
    <row r="1673" ht="15.75" customHeight="1">
      <c r="F1673" s="19"/>
      <c r="G1673" s="20"/>
      <c r="M1673" s="21"/>
      <c r="O1673" s="19"/>
      <c r="R1673" s="21"/>
      <c r="T1673" s="19"/>
      <c r="U1673" s="19"/>
      <c r="Y1673" s="22"/>
      <c r="AA1673" s="19"/>
      <c r="AF1673" s="24"/>
      <c r="AK1673" s="21"/>
      <c r="AP1673" s="21"/>
      <c r="AS1673" s="24"/>
      <c r="AT1673" s="24"/>
      <c r="AV1673" s="24"/>
    </row>
    <row r="1674" ht="15.75" customHeight="1">
      <c r="F1674" s="19"/>
      <c r="G1674" s="20"/>
      <c r="M1674" s="21"/>
      <c r="O1674" s="19"/>
      <c r="R1674" s="21"/>
      <c r="T1674" s="19"/>
      <c r="U1674" s="19"/>
      <c r="Y1674" s="22"/>
      <c r="AA1674" s="19"/>
      <c r="AF1674" s="24"/>
      <c r="AK1674" s="21"/>
      <c r="AP1674" s="21"/>
      <c r="AS1674" s="24"/>
      <c r="AT1674" s="24"/>
      <c r="AV1674" s="24"/>
    </row>
    <row r="1675" ht="15.75" customHeight="1">
      <c r="F1675" s="19"/>
      <c r="G1675" s="20"/>
      <c r="M1675" s="21"/>
      <c r="O1675" s="19"/>
      <c r="R1675" s="21"/>
      <c r="T1675" s="19"/>
      <c r="U1675" s="19"/>
      <c r="Y1675" s="22"/>
      <c r="AA1675" s="19"/>
      <c r="AF1675" s="24"/>
      <c r="AK1675" s="21"/>
      <c r="AP1675" s="21"/>
      <c r="AS1675" s="24"/>
      <c r="AT1675" s="24"/>
      <c r="AV1675" s="24"/>
    </row>
    <row r="1676" ht="15.75" customHeight="1">
      <c r="F1676" s="19"/>
      <c r="G1676" s="20"/>
      <c r="M1676" s="21"/>
      <c r="O1676" s="19"/>
      <c r="R1676" s="21"/>
      <c r="T1676" s="19"/>
      <c r="U1676" s="19"/>
      <c r="Y1676" s="22"/>
      <c r="AA1676" s="19"/>
      <c r="AF1676" s="24"/>
      <c r="AK1676" s="21"/>
      <c r="AP1676" s="21"/>
      <c r="AS1676" s="24"/>
      <c r="AT1676" s="24"/>
      <c r="AV1676" s="24"/>
    </row>
    <row r="1677" ht="15.75" customHeight="1">
      <c r="F1677" s="19"/>
      <c r="G1677" s="20"/>
      <c r="M1677" s="21"/>
      <c r="O1677" s="19"/>
      <c r="R1677" s="21"/>
      <c r="T1677" s="19"/>
      <c r="U1677" s="19"/>
      <c r="Y1677" s="22"/>
      <c r="AA1677" s="19"/>
      <c r="AF1677" s="24"/>
      <c r="AK1677" s="21"/>
      <c r="AP1677" s="21"/>
      <c r="AS1677" s="24"/>
      <c r="AT1677" s="24"/>
      <c r="AV1677" s="24"/>
    </row>
    <row r="1678" ht="15.75" customHeight="1">
      <c r="F1678" s="19"/>
      <c r="G1678" s="20"/>
      <c r="M1678" s="21"/>
      <c r="O1678" s="19"/>
      <c r="R1678" s="21"/>
      <c r="T1678" s="19"/>
      <c r="U1678" s="19"/>
      <c r="Y1678" s="22"/>
      <c r="AA1678" s="19"/>
      <c r="AF1678" s="24"/>
      <c r="AK1678" s="21"/>
      <c r="AP1678" s="21"/>
      <c r="AS1678" s="24"/>
      <c r="AT1678" s="24"/>
      <c r="AV1678" s="24"/>
    </row>
    <row r="1679" ht="15.75" customHeight="1">
      <c r="F1679" s="19"/>
      <c r="G1679" s="20"/>
      <c r="M1679" s="21"/>
      <c r="O1679" s="19"/>
      <c r="R1679" s="21"/>
      <c r="T1679" s="19"/>
      <c r="U1679" s="19"/>
      <c r="Y1679" s="22"/>
      <c r="AA1679" s="19"/>
      <c r="AF1679" s="24"/>
      <c r="AK1679" s="21"/>
      <c r="AP1679" s="21"/>
      <c r="AS1679" s="24"/>
      <c r="AT1679" s="24"/>
      <c r="AV1679" s="24"/>
    </row>
    <row r="1680" ht="15.75" customHeight="1">
      <c r="F1680" s="19"/>
      <c r="G1680" s="20"/>
      <c r="M1680" s="21"/>
      <c r="O1680" s="19"/>
      <c r="R1680" s="21"/>
      <c r="T1680" s="19"/>
      <c r="U1680" s="19"/>
      <c r="Y1680" s="22"/>
      <c r="AA1680" s="19"/>
      <c r="AF1680" s="24"/>
      <c r="AK1680" s="21"/>
      <c r="AP1680" s="21"/>
      <c r="AS1680" s="24"/>
      <c r="AT1680" s="24"/>
      <c r="AV1680" s="24"/>
    </row>
    <row r="1681" ht="15.75" customHeight="1">
      <c r="F1681" s="19"/>
      <c r="G1681" s="20"/>
      <c r="M1681" s="21"/>
      <c r="O1681" s="19"/>
      <c r="R1681" s="21"/>
      <c r="T1681" s="19"/>
      <c r="U1681" s="19"/>
      <c r="Y1681" s="22"/>
      <c r="AA1681" s="19"/>
      <c r="AF1681" s="24"/>
      <c r="AK1681" s="21"/>
      <c r="AP1681" s="21"/>
      <c r="AS1681" s="24"/>
      <c r="AT1681" s="24"/>
      <c r="AV1681" s="24"/>
    </row>
    <row r="1682" ht="15.75" customHeight="1">
      <c r="F1682" s="19"/>
      <c r="G1682" s="20"/>
      <c r="M1682" s="21"/>
      <c r="O1682" s="19"/>
      <c r="R1682" s="21"/>
      <c r="T1682" s="19"/>
      <c r="U1682" s="19"/>
      <c r="Y1682" s="22"/>
      <c r="AA1682" s="19"/>
      <c r="AF1682" s="24"/>
      <c r="AK1682" s="21"/>
      <c r="AP1682" s="21"/>
      <c r="AS1682" s="24"/>
      <c r="AT1682" s="24"/>
      <c r="AV1682" s="24"/>
    </row>
    <row r="1683" ht="15.75" customHeight="1">
      <c r="F1683" s="19"/>
      <c r="G1683" s="20"/>
      <c r="M1683" s="21"/>
      <c r="O1683" s="19"/>
      <c r="R1683" s="21"/>
      <c r="T1683" s="19"/>
      <c r="U1683" s="19"/>
      <c r="Y1683" s="22"/>
      <c r="AA1683" s="19"/>
      <c r="AF1683" s="24"/>
      <c r="AK1683" s="21"/>
      <c r="AP1683" s="21"/>
      <c r="AS1683" s="24"/>
      <c r="AT1683" s="24"/>
      <c r="AV1683" s="24"/>
    </row>
    <row r="1684" ht="15.75" customHeight="1">
      <c r="F1684" s="19"/>
      <c r="G1684" s="20"/>
      <c r="M1684" s="21"/>
      <c r="O1684" s="19"/>
      <c r="R1684" s="21"/>
      <c r="T1684" s="19"/>
      <c r="U1684" s="19"/>
      <c r="Y1684" s="22"/>
      <c r="AA1684" s="19"/>
      <c r="AF1684" s="24"/>
      <c r="AK1684" s="21"/>
      <c r="AP1684" s="21"/>
      <c r="AS1684" s="24"/>
      <c r="AT1684" s="24"/>
      <c r="AV1684" s="24"/>
    </row>
    <row r="1685" ht="15.75" customHeight="1">
      <c r="F1685" s="19"/>
      <c r="G1685" s="20"/>
      <c r="M1685" s="21"/>
      <c r="O1685" s="19"/>
      <c r="R1685" s="21"/>
      <c r="T1685" s="19"/>
      <c r="U1685" s="19"/>
      <c r="Y1685" s="22"/>
      <c r="AA1685" s="19"/>
      <c r="AF1685" s="24"/>
      <c r="AK1685" s="21"/>
      <c r="AP1685" s="21"/>
      <c r="AS1685" s="24"/>
      <c r="AT1685" s="24"/>
      <c r="AV1685" s="24"/>
    </row>
    <row r="1686" ht="15.75" customHeight="1">
      <c r="F1686" s="19"/>
      <c r="G1686" s="20"/>
      <c r="M1686" s="21"/>
      <c r="O1686" s="19"/>
      <c r="R1686" s="21"/>
      <c r="T1686" s="19"/>
      <c r="U1686" s="19"/>
      <c r="Y1686" s="22"/>
      <c r="AA1686" s="19"/>
      <c r="AF1686" s="24"/>
      <c r="AK1686" s="21"/>
      <c r="AP1686" s="21"/>
      <c r="AS1686" s="24"/>
      <c r="AT1686" s="24"/>
      <c r="AV1686" s="24"/>
    </row>
    <row r="1687" ht="15.75" customHeight="1">
      <c r="F1687" s="19"/>
      <c r="G1687" s="20"/>
      <c r="M1687" s="21"/>
      <c r="O1687" s="19"/>
      <c r="R1687" s="21"/>
      <c r="T1687" s="19"/>
      <c r="U1687" s="19"/>
      <c r="Y1687" s="22"/>
      <c r="AA1687" s="19"/>
      <c r="AF1687" s="24"/>
      <c r="AK1687" s="21"/>
      <c r="AP1687" s="21"/>
      <c r="AS1687" s="24"/>
      <c r="AT1687" s="24"/>
      <c r="AV1687" s="24"/>
    </row>
    <row r="1688" ht="15.75" customHeight="1">
      <c r="F1688" s="19"/>
      <c r="G1688" s="20"/>
      <c r="M1688" s="21"/>
      <c r="O1688" s="19"/>
      <c r="R1688" s="21"/>
      <c r="T1688" s="19"/>
      <c r="U1688" s="19"/>
      <c r="Y1688" s="22"/>
      <c r="AA1688" s="19"/>
      <c r="AF1688" s="24"/>
      <c r="AK1688" s="21"/>
      <c r="AP1688" s="21"/>
      <c r="AS1688" s="24"/>
      <c r="AT1688" s="24"/>
      <c r="AV1688" s="24"/>
    </row>
    <row r="1689" ht="15.75" customHeight="1">
      <c r="F1689" s="19"/>
      <c r="G1689" s="20"/>
      <c r="M1689" s="21"/>
      <c r="O1689" s="19"/>
      <c r="R1689" s="21"/>
      <c r="T1689" s="19"/>
      <c r="U1689" s="19"/>
      <c r="Y1689" s="22"/>
      <c r="AA1689" s="19"/>
      <c r="AF1689" s="24"/>
      <c r="AK1689" s="21"/>
      <c r="AP1689" s="21"/>
      <c r="AS1689" s="24"/>
      <c r="AT1689" s="24"/>
      <c r="AV1689" s="24"/>
    </row>
    <row r="1690" ht="15.75" customHeight="1">
      <c r="F1690" s="19"/>
      <c r="G1690" s="20"/>
      <c r="M1690" s="21"/>
      <c r="O1690" s="19"/>
      <c r="R1690" s="21"/>
      <c r="T1690" s="19"/>
      <c r="U1690" s="19"/>
      <c r="Y1690" s="22"/>
      <c r="AA1690" s="19"/>
      <c r="AF1690" s="24"/>
      <c r="AK1690" s="21"/>
      <c r="AP1690" s="21"/>
      <c r="AS1690" s="24"/>
      <c r="AT1690" s="24"/>
      <c r="AV1690" s="24"/>
    </row>
    <row r="1691" ht="15.75" customHeight="1">
      <c r="F1691" s="19"/>
      <c r="G1691" s="20"/>
      <c r="M1691" s="21"/>
      <c r="O1691" s="19"/>
      <c r="R1691" s="21"/>
      <c r="T1691" s="19"/>
      <c r="U1691" s="19"/>
      <c r="Y1691" s="22"/>
      <c r="AA1691" s="19"/>
      <c r="AF1691" s="24"/>
      <c r="AK1691" s="21"/>
      <c r="AP1691" s="21"/>
      <c r="AS1691" s="24"/>
      <c r="AT1691" s="24"/>
      <c r="AV1691" s="24"/>
    </row>
    <row r="1692" ht="15.75" customHeight="1">
      <c r="F1692" s="19"/>
      <c r="G1692" s="20"/>
      <c r="M1692" s="21"/>
      <c r="O1692" s="19"/>
      <c r="R1692" s="21"/>
      <c r="T1692" s="19"/>
      <c r="U1692" s="19"/>
      <c r="Y1692" s="22"/>
      <c r="AA1692" s="19"/>
      <c r="AF1692" s="24"/>
      <c r="AK1692" s="21"/>
      <c r="AP1692" s="21"/>
      <c r="AS1692" s="24"/>
      <c r="AT1692" s="24"/>
      <c r="AV1692" s="24"/>
    </row>
    <row r="1693" ht="15.75" customHeight="1">
      <c r="F1693" s="19"/>
      <c r="G1693" s="20"/>
      <c r="M1693" s="21"/>
      <c r="O1693" s="19"/>
      <c r="R1693" s="21"/>
      <c r="T1693" s="19"/>
      <c r="U1693" s="19"/>
      <c r="Y1693" s="22"/>
      <c r="AA1693" s="19"/>
      <c r="AF1693" s="24"/>
      <c r="AK1693" s="21"/>
      <c r="AP1693" s="21"/>
      <c r="AS1693" s="24"/>
      <c r="AT1693" s="24"/>
      <c r="AV1693" s="24"/>
    </row>
    <row r="1694" ht="15.75" customHeight="1">
      <c r="F1694" s="19"/>
      <c r="G1694" s="20"/>
      <c r="M1694" s="21"/>
      <c r="O1694" s="19"/>
      <c r="R1694" s="21"/>
      <c r="T1694" s="19"/>
      <c r="U1694" s="19"/>
      <c r="Y1694" s="22"/>
      <c r="AA1694" s="19"/>
      <c r="AF1694" s="24"/>
      <c r="AK1694" s="21"/>
      <c r="AP1694" s="21"/>
      <c r="AS1694" s="24"/>
      <c r="AT1694" s="24"/>
      <c r="AV1694" s="24"/>
    </row>
    <row r="1695" ht="15.75" customHeight="1">
      <c r="F1695" s="19"/>
      <c r="G1695" s="20"/>
      <c r="M1695" s="21"/>
      <c r="O1695" s="19"/>
      <c r="R1695" s="21"/>
      <c r="T1695" s="19"/>
      <c r="U1695" s="19"/>
      <c r="Y1695" s="22"/>
      <c r="AA1695" s="19"/>
      <c r="AF1695" s="24"/>
      <c r="AK1695" s="21"/>
      <c r="AP1695" s="21"/>
      <c r="AS1695" s="24"/>
      <c r="AT1695" s="24"/>
      <c r="AV1695" s="24"/>
    </row>
    <row r="1696" ht="15.75" customHeight="1">
      <c r="F1696" s="19"/>
      <c r="G1696" s="20"/>
      <c r="M1696" s="21"/>
      <c r="O1696" s="19"/>
      <c r="R1696" s="21"/>
      <c r="T1696" s="19"/>
      <c r="U1696" s="19"/>
      <c r="Y1696" s="22"/>
      <c r="AA1696" s="19"/>
      <c r="AF1696" s="24"/>
      <c r="AK1696" s="21"/>
      <c r="AP1696" s="21"/>
      <c r="AS1696" s="24"/>
      <c r="AT1696" s="24"/>
      <c r="AV1696" s="24"/>
    </row>
    <row r="1697" ht="15.75" customHeight="1">
      <c r="F1697" s="19"/>
      <c r="G1697" s="20"/>
      <c r="M1697" s="21"/>
      <c r="O1697" s="19"/>
      <c r="R1697" s="21"/>
      <c r="T1697" s="19"/>
      <c r="U1697" s="19"/>
      <c r="Y1697" s="22"/>
      <c r="AA1697" s="19"/>
      <c r="AF1697" s="24"/>
      <c r="AK1697" s="21"/>
      <c r="AP1697" s="21"/>
      <c r="AS1697" s="24"/>
      <c r="AT1697" s="24"/>
      <c r="AV1697" s="24"/>
    </row>
    <row r="1698" ht="15.75" customHeight="1">
      <c r="F1698" s="19"/>
      <c r="G1698" s="20"/>
      <c r="M1698" s="21"/>
      <c r="O1698" s="19"/>
      <c r="R1698" s="21"/>
      <c r="T1698" s="19"/>
      <c r="U1698" s="19"/>
      <c r="Y1698" s="22"/>
      <c r="AA1698" s="19"/>
      <c r="AF1698" s="24"/>
      <c r="AK1698" s="21"/>
      <c r="AP1698" s="21"/>
      <c r="AS1698" s="24"/>
      <c r="AT1698" s="24"/>
      <c r="AV1698" s="24"/>
    </row>
    <row r="1699" ht="15.75" customHeight="1">
      <c r="F1699" s="19"/>
      <c r="G1699" s="20"/>
      <c r="M1699" s="21"/>
      <c r="O1699" s="19"/>
      <c r="R1699" s="21"/>
      <c r="T1699" s="19"/>
      <c r="U1699" s="19"/>
      <c r="Y1699" s="22"/>
      <c r="AA1699" s="19"/>
      <c r="AF1699" s="24"/>
      <c r="AK1699" s="21"/>
      <c r="AP1699" s="21"/>
      <c r="AS1699" s="24"/>
      <c r="AT1699" s="24"/>
      <c r="AV1699" s="24"/>
    </row>
    <row r="1700" ht="15.75" customHeight="1">
      <c r="F1700" s="19"/>
      <c r="G1700" s="20"/>
      <c r="M1700" s="21"/>
      <c r="O1700" s="19"/>
      <c r="R1700" s="21"/>
      <c r="T1700" s="19"/>
      <c r="U1700" s="19"/>
      <c r="Y1700" s="22"/>
      <c r="AA1700" s="19"/>
      <c r="AF1700" s="24"/>
      <c r="AK1700" s="21"/>
      <c r="AP1700" s="21"/>
      <c r="AS1700" s="24"/>
      <c r="AT1700" s="24"/>
      <c r="AV1700" s="24"/>
    </row>
    <row r="1701" ht="15.75" customHeight="1">
      <c r="F1701" s="19"/>
      <c r="G1701" s="20"/>
      <c r="M1701" s="21"/>
      <c r="O1701" s="19"/>
      <c r="R1701" s="21"/>
      <c r="T1701" s="19"/>
      <c r="U1701" s="19"/>
      <c r="Y1701" s="22"/>
      <c r="AA1701" s="19"/>
      <c r="AF1701" s="24"/>
      <c r="AK1701" s="21"/>
      <c r="AP1701" s="21"/>
      <c r="AS1701" s="24"/>
      <c r="AT1701" s="24"/>
      <c r="AV1701" s="24"/>
    </row>
    <row r="1702" ht="15.75" customHeight="1">
      <c r="F1702" s="19"/>
      <c r="G1702" s="20"/>
      <c r="M1702" s="21"/>
      <c r="O1702" s="19"/>
      <c r="R1702" s="21"/>
      <c r="T1702" s="19"/>
      <c r="U1702" s="19"/>
      <c r="Y1702" s="22"/>
      <c r="AA1702" s="19"/>
      <c r="AF1702" s="24"/>
      <c r="AK1702" s="21"/>
      <c r="AP1702" s="21"/>
      <c r="AS1702" s="24"/>
      <c r="AT1702" s="24"/>
      <c r="AV1702" s="24"/>
    </row>
    <row r="1703" ht="15.75" customHeight="1">
      <c r="F1703" s="19"/>
      <c r="G1703" s="20"/>
      <c r="M1703" s="21"/>
      <c r="O1703" s="19"/>
      <c r="R1703" s="21"/>
      <c r="T1703" s="19"/>
      <c r="U1703" s="19"/>
      <c r="Y1703" s="22"/>
      <c r="AA1703" s="19"/>
      <c r="AF1703" s="24"/>
      <c r="AK1703" s="21"/>
      <c r="AP1703" s="21"/>
      <c r="AS1703" s="24"/>
      <c r="AT1703" s="24"/>
      <c r="AV1703" s="24"/>
    </row>
    <row r="1704" ht="15.75" customHeight="1">
      <c r="F1704" s="19"/>
      <c r="G1704" s="20"/>
      <c r="M1704" s="21"/>
      <c r="O1704" s="19"/>
      <c r="R1704" s="21"/>
      <c r="T1704" s="19"/>
      <c r="U1704" s="19"/>
      <c r="Y1704" s="22"/>
      <c r="AA1704" s="19"/>
      <c r="AF1704" s="24"/>
      <c r="AK1704" s="21"/>
      <c r="AP1704" s="21"/>
      <c r="AS1704" s="24"/>
      <c r="AT1704" s="24"/>
      <c r="AV1704" s="24"/>
    </row>
    <row r="1705" ht="15.75" customHeight="1">
      <c r="F1705" s="19"/>
      <c r="G1705" s="20"/>
      <c r="M1705" s="21"/>
      <c r="O1705" s="19"/>
      <c r="R1705" s="21"/>
      <c r="T1705" s="19"/>
      <c r="U1705" s="19"/>
      <c r="Y1705" s="22"/>
      <c r="AA1705" s="19"/>
      <c r="AF1705" s="24"/>
      <c r="AK1705" s="21"/>
      <c r="AP1705" s="21"/>
      <c r="AS1705" s="24"/>
      <c r="AT1705" s="24"/>
      <c r="AV1705" s="24"/>
    </row>
    <row r="1706" ht="15.75" customHeight="1">
      <c r="F1706" s="19"/>
      <c r="G1706" s="20"/>
      <c r="M1706" s="21"/>
      <c r="O1706" s="19"/>
      <c r="R1706" s="21"/>
      <c r="T1706" s="19"/>
      <c r="U1706" s="19"/>
      <c r="Y1706" s="22"/>
      <c r="AA1706" s="19"/>
      <c r="AF1706" s="24"/>
      <c r="AK1706" s="21"/>
      <c r="AP1706" s="21"/>
      <c r="AS1706" s="24"/>
      <c r="AT1706" s="24"/>
      <c r="AV1706" s="24"/>
    </row>
    <row r="1707" ht="15.75" customHeight="1">
      <c r="F1707" s="19"/>
      <c r="G1707" s="20"/>
      <c r="M1707" s="21"/>
      <c r="O1707" s="19"/>
      <c r="R1707" s="21"/>
      <c r="T1707" s="19"/>
      <c r="U1707" s="19"/>
      <c r="Y1707" s="22"/>
      <c r="AA1707" s="19"/>
      <c r="AF1707" s="24"/>
      <c r="AK1707" s="21"/>
      <c r="AP1707" s="21"/>
      <c r="AS1707" s="24"/>
      <c r="AT1707" s="24"/>
      <c r="AV1707" s="24"/>
    </row>
    <row r="1708" ht="15.75" customHeight="1">
      <c r="F1708" s="19"/>
      <c r="G1708" s="20"/>
      <c r="M1708" s="21"/>
      <c r="O1708" s="19"/>
      <c r="R1708" s="21"/>
      <c r="T1708" s="19"/>
      <c r="U1708" s="19"/>
      <c r="Y1708" s="22"/>
      <c r="AA1708" s="19"/>
      <c r="AF1708" s="24"/>
      <c r="AK1708" s="21"/>
      <c r="AP1708" s="21"/>
      <c r="AS1708" s="24"/>
      <c r="AT1708" s="24"/>
      <c r="AV1708" s="24"/>
    </row>
    <row r="1709" ht="15.75" customHeight="1">
      <c r="F1709" s="19"/>
      <c r="G1709" s="20"/>
      <c r="M1709" s="21"/>
      <c r="O1709" s="19"/>
      <c r="R1709" s="21"/>
      <c r="T1709" s="19"/>
      <c r="U1709" s="19"/>
      <c r="Y1709" s="22"/>
      <c r="AA1709" s="19"/>
      <c r="AF1709" s="24"/>
      <c r="AK1709" s="21"/>
      <c r="AP1709" s="21"/>
      <c r="AS1709" s="24"/>
      <c r="AT1709" s="24"/>
      <c r="AV1709" s="24"/>
    </row>
    <row r="1710" ht="15.75" customHeight="1">
      <c r="F1710" s="19"/>
      <c r="G1710" s="20"/>
      <c r="M1710" s="21"/>
      <c r="O1710" s="19"/>
      <c r="R1710" s="21"/>
      <c r="T1710" s="19"/>
      <c r="U1710" s="19"/>
      <c r="Y1710" s="22"/>
      <c r="AA1710" s="19"/>
      <c r="AF1710" s="24"/>
      <c r="AK1710" s="21"/>
      <c r="AP1710" s="21"/>
      <c r="AS1710" s="24"/>
      <c r="AT1710" s="24"/>
      <c r="AV1710" s="24"/>
    </row>
    <row r="1711" ht="15.75" customHeight="1">
      <c r="F1711" s="19"/>
      <c r="G1711" s="20"/>
      <c r="M1711" s="21"/>
      <c r="O1711" s="19"/>
      <c r="R1711" s="21"/>
      <c r="T1711" s="19"/>
      <c r="U1711" s="19"/>
      <c r="Y1711" s="22"/>
      <c r="AA1711" s="19"/>
      <c r="AF1711" s="24"/>
      <c r="AK1711" s="21"/>
      <c r="AP1711" s="21"/>
      <c r="AS1711" s="24"/>
      <c r="AT1711" s="24"/>
      <c r="AV1711" s="24"/>
    </row>
    <row r="1712" ht="15.75" customHeight="1">
      <c r="F1712" s="19"/>
      <c r="G1712" s="20"/>
      <c r="M1712" s="21"/>
      <c r="O1712" s="19"/>
      <c r="R1712" s="21"/>
      <c r="T1712" s="19"/>
      <c r="U1712" s="19"/>
      <c r="Y1712" s="22"/>
      <c r="AA1712" s="19"/>
      <c r="AF1712" s="24"/>
      <c r="AK1712" s="21"/>
      <c r="AP1712" s="21"/>
      <c r="AS1712" s="24"/>
      <c r="AT1712" s="24"/>
      <c r="AV1712" s="24"/>
    </row>
    <row r="1713" ht="15.75" customHeight="1">
      <c r="F1713" s="19"/>
      <c r="G1713" s="20"/>
      <c r="M1713" s="21"/>
      <c r="O1713" s="19"/>
      <c r="R1713" s="21"/>
      <c r="T1713" s="19"/>
      <c r="U1713" s="19"/>
      <c r="Y1713" s="22"/>
      <c r="AA1713" s="19"/>
      <c r="AF1713" s="24"/>
      <c r="AK1713" s="21"/>
      <c r="AP1713" s="21"/>
      <c r="AS1713" s="24"/>
      <c r="AT1713" s="24"/>
      <c r="AV1713" s="24"/>
    </row>
    <row r="1714" ht="15.75" customHeight="1">
      <c r="F1714" s="19"/>
      <c r="G1714" s="20"/>
      <c r="M1714" s="21"/>
      <c r="O1714" s="19"/>
      <c r="R1714" s="21"/>
      <c r="T1714" s="19"/>
      <c r="U1714" s="19"/>
      <c r="Y1714" s="22"/>
      <c r="AA1714" s="19"/>
      <c r="AF1714" s="24"/>
      <c r="AK1714" s="21"/>
      <c r="AP1714" s="21"/>
      <c r="AS1714" s="24"/>
      <c r="AT1714" s="24"/>
      <c r="AV1714" s="24"/>
    </row>
    <row r="1715" ht="15.75" customHeight="1">
      <c r="F1715" s="19"/>
      <c r="G1715" s="20"/>
      <c r="M1715" s="21"/>
      <c r="O1715" s="19"/>
      <c r="R1715" s="21"/>
      <c r="T1715" s="19"/>
      <c r="U1715" s="19"/>
      <c r="Y1715" s="22"/>
      <c r="AA1715" s="19"/>
      <c r="AF1715" s="24"/>
      <c r="AK1715" s="21"/>
      <c r="AP1715" s="21"/>
      <c r="AS1715" s="24"/>
      <c r="AT1715" s="24"/>
      <c r="AV1715" s="24"/>
    </row>
    <row r="1716" ht="15.75" customHeight="1">
      <c r="F1716" s="19"/>
      <c r="G1716" s="20"/>
      <c r="M1716" s="21"/>
      <c r="O1716" s="19"/>
      <c r="R1716" s="21"/>
      <c r="T1716" s="19"/>
      <c r="U1716" s="19"/>
      <c r="Y1716" s="22"/>
      <c r="AA1716" s="19"/>
      <c r="AF1716" s="24"/>
      <c r="AK1716" s="21"/>
      <c r="AP1716" s="21"/>
      <c r="AS1716" s="24"/>
      <c r="AT1716" s="24"/>
      <c r="AV1716" s="24"/>
    </row>
    <row r="1717" ht="15.75" customHeight="1">
      <c r="F1717" s="19"/>
      <c r="G1717" s="20"/>
      <c r="M1717" s="21"/>
      <c r="O1717" s="19"/>
      <c r="R1717" s="21"/>
      <c r="T1717" s="19"/>
      <c r="U1717" s="19"/>
      <c r="Y1717" s="22"/>
      <c r="AA1717" s="19"/>
      <c r="AF1717" s="24"/>
      <c r="AK1717" s="21"/>
      <c r="AP1717" s="21"/>
      <c r="AS1717" s="24"/>
      <c r="AT1717" s="24"/>
      <c r="AV1717" s="24"/>
    </row>
    <row r="1718" ht="15.75" customHeight="1">
      <c r="F1718" s="19"/>
      <c r="G1718" s="20"/>
      <c r="M1718" s="21"/>
      <c r="O1718" s="19"/>
      <c r="R1718" s="21"/>
      <c r="T1718" s="19"/>
      <c r="U1718" s="19"/>
      <c r="Y1718" s="22"/>
      <c r="AA1718" s="19"/>
      <c r="AF1718" s="24"/>
      <c r="AK1718" s="21"/>
      <c r="AP1718" s="21"/>
      <c r="AS1718" s="24"/>
      <c r="AT1718" s="24"/>
      <c r="AV1718" s="24"/>
    </row>
    <row r="1719" ht="15.75" customHeight="1">
      <c r="F1719" s="19"/>
      <c r="G1719" s="20"/>
      <c r="M1719" s="21"/>
      <c r="O1719" s="19"/>
      <c r="R1719" s="21"/>
      <c r="T1719" s="19"/>
      <c r="U1719" s="19"/>
      <c r="Y1719" s="22"/>
      <c r="AA1719" s="19"/>
      <c r="AF1719" s="24"/>
      <c r="AK1719" s="21"/>
      <c r="AP1719" s="21"/>
      <c r="AS1719" s="24"/>
      <c r="AT1719" s="24"/>
      <c r="AV1719" s="24"/>
    </row>
    <row r="1720" ht="15.75" customHeight="1">
      <c r="F1720" s="19"/>
      <c r="G1720" s="20"/>
      <c r="M1720" s="21"/>
      <c r="O1720" s="19"/>
      <c r="R1720" s="21"/>
      <c r="T1720" s="19"/>
      <c r="U1720" s="19"/>
      <c r="Y1720" s="22"/>
      <c r="AA1720" s="19"/>
      <c r="AF1720" s="24"/>
      <c r="AK1720" s="21"/>
      <c r="AP1720" s="21"/>
      <c r="AS1720" s="24"/>
      <c r="AT1720" s="24"/>
      <c r="AV1720" s="24"/>
    </row>
    <row r="1721" ht="15.75" customHeight="1">
      <c r="F1721" s="19"/>
      <c r="G1721" s="20"/>
      <c r="M1721" s="21"/>
      <c r="O1721" s="19"/>
      <c r="R1721" s="21"/>
      <c r="T1721" s="19"/>
      <c r="U1721" s="19"/>
      <c r="Y1721" s="22"/>
      <c r="AA1721" s="19"/>
      <c r="AF1721" s="24"/>
      <c r="AK1721" s="21"/>
      <c r="AP1721" s="21"/>
      <c r="AS1721" s="24"/>
      <c r="AT1721" s="24"/>
      <c r="AV1721" s="24"/>
    </row>
    <row r="1722" ht="15.75" customHeight="1">
      <c r="F1722" s="19"/>
      <c r="G1722" s="20"/>
      <c r="M1722" s="21"/>
      <c r="O1722" s="19"/>
      <c r="R1722" s="21"/>
      <c r="T1722" s="19"/>
      <c r="U1722" s="19"/>
      <c r="Y1722" s="22"/>
      <c r="AA1722" s="19"/>
      <c r="AF1722" s="24"/>
      <c r="AK1722" s="21"/>
      <c r="AP1722" s="21"/>
      <c r="AS1722" s="24"/>
      <c r="AT1722" s="24"/>
      <c r="AV1722" s="24"/>
    </row>
    <row r="1723" ht="15.75" customHeight="1">
      <c r="F1723" s="19"/>
      <c r="G1723" s="20"/>
      <c r="M1723" s="21"/>
      <c r="O1723" s="19"/>
      <c r="R1723" s="21"/>
      <c r="T1723" s="19"/>
      <c r="U1723" s="19"/>
      <c r="Y1723" s="22"/>
      <c r="AA1723" s="19"/>
      <c r="AF1723" s="24"/>
      <c r="AK1723" s="21"/>
      <c r="AP1723" s="21"/>
      <c r="AS1723" s="24"/>
      <c r="AT1723" s="24"/>
      <c r="AV1723" s="24"/>
    </row>
    <row r="1724" ht="15.75" customHeight="1">
      <c r="F1724" s="19"/>
      <c r="G1724" s="20"/>
      <c r="M1724" s="21"/>
      <c r="O1724" s="19"/>
      <c r="R1724" s="21"/>
      <c r="T1724" s="19"/>
      <c r="U1724" s="19"/>
      <c r="Y1724" s="22"/>
      <c r="AA1724" s="19"/>
      <c r="AF1724" s="24"/>
      <c r="AK1724" s="21"/>
      <c r="AP1724" s="21"/>
      <c r="AS1724" s="24"/>
      <c r="AT1724" s="24"/>
      <c r="AV1724" s="24"/>
    </row>
    <row r="1725" ht="15.75" customHeight="1">
      <c r="F1725" s="19"/>
      <c r="G1725" s="20"/>
      <c r="M1725" s="21"/>
      <c r="O1725" s="19"/>
      <c r="R1725" s="21"/>
      <c r="T1725" s="19"/>
      <c r="U1725" s="19"/>
      <c r="Y1725" s="22"/>
      <c r="AA1725" s="19"/>
      <c r="AF1725" s="24"/>
      <c r="AK1725" s="21"/>
      <c r="AP1725" s="21"/>
      <c r="AS1725" s="24"/>
      <c r="AT1725" s="24"/>
      <c r="AV1725" s="24"/>
    </row>
    <row r="1726" ht="15.75" customHeight="1">
      <c r="F1726" s="19"/>
      <c r="G1726" s="20"/>
      <c r="M1726" s="21"/>
      <c r="O1726" s="19"/>
      <c r="R1726" s="21"/>
      <c r="T1726" s="19"/>
      <c r="U1726" s="19"/>
      <c r="Y1726" s="22"/>
      <c r="AA1726" s="19"/>
      <c r="AF1726" s="24"/>
      <c r="AK1726" s="21"/>
      <c r="AP1726" s="21"/>
      <c r="AS1726" s="24"/>
      <c r="AT1726" s="24"/>
      <c r="AV1726" s="24"/>
    </row>
    <row r="1727" ht="15.75" customHeight="1">
      <c r="F1727" s="19"/>
      <c r="G1727" s="20"/>
      <c r="M1727" s="21"/>
      <c r="O1727" s="19"/>
      <c r="R1727" s="21"/>
      <c r="T1727" s="19"/>
      <c r="U1727" s="19"/>
      <c r="Y1727" s="22"/>
      <c r="AA1727" s="19"/>
      <c r="AF1727" s="24"/>
      <c r="AK1727" s="21"/>
      <c r="AP1727" s="21"/>
      <c r="AS1727" s="24"/>
      <c r="AT1727" s="24"/>
      <c r="AV1727" s="24"/>
    </row>
    <row r="1728" ht="15.75" customHeight="1">
      <c r="F1728" s="19"/>
      <c r="G1728" s="20"/>
      <c r="M1728" s="21"/>
      <c r="O1728" s="19"/>
      <c r="R1728" s="21"/>
      <c r="T1728" s="19"/>
      <c r="U1728" s="19"/>
      <c r="Y1728" s="22"/>
      <c r="AA1728" s="19"/>
      <c r="AF1728" s="24"/>
      <c r="AK1728" s="21"/>
      <c r="AP1728" s="21"/>
      <c r="AS1728" s="24"/>
      <c r="AT1728" s="24"/>
      <c r="AV1728" s="24"/>
    </row>
    <row r="1729" ht="15.75" customHeight="1">
      <c r="F1729" s="19"/>
      <c r="G1729" s="20"/>
      <c r="M1729" s="21"/>
      <c r="O1729" s="19"/>
      <c r="R1729" s="21"/>
      <c r="T1729" s="19"/>
      <c r="U1729" s="19"/>
      <c r="Y1729" s="22"/>
      <c r="AA1729" s="19"/>
      <c r="AF1729" s="24"/>
      <c r="AK1729" s="21"/>
      <c r="AP1729" s="21"/>
      <c r="AS1729" s="24"/>
      <c r="AT1729" s="24"/>
      <c r="AV1729" s="24"/>
    </row>
    <row r="1730" ht="15.75" customHeight="1">
      <c r="F1730" s="19"/>
      <c r="G1730" s="20"/>
      <c r="M1730" s="21"/>
      <c r="O1730" s="19"/>
      <c r="R1730" s="21"/>
      <c r="T1730" s="19"/>
      <c r="U1730" s="19"/>
      <c r="Y1730" s="22"/>
      <c r="AA1730" s="19"/>
      <c r="AF1730" s="24"/>
      <c r="AK1730" s="21"/>
      <c r="AP1730" s="21"/>
      <c r="AS1730" s="24"/>
      <c r="AT1730" s="24"/>
      <c r="AV1730" s="24"/>
    </row>
    <row r="1731" ht="15.75" customHeight="1">
      <c r="F1731" s="19"/>
      <c r="G1731" s="20"/>
      <c r="M1731" s="21"/>
      <c r="O1731" s="19"/>
      <c r="R1731" s="21"/>
      <c r="T1731" s="19"/>
      <c r="U1731" s="19"/>
      <c r="Y1731" s="22"/>
      <c r="AA1731" s="19"/>
      <c r="AF1731" s="24"/>
      <c r="AK1731" s="21"/>
      <c r="AP1731" s="21"/>
      <c r="AS1731" s="24"/>
      <c r="AT1731" s="24"/>
      <c r="AV1731" s="24"/>
    </row>
    <row r="1732" ht="15.75" customHeight="1">
      <c r="F1732" s="19"/>
      <c r="G1732" s="20"/>
      <c r="M1732" s="21"/>
      <c r="O1732" s="19"/>
      <c r="R1732" s="21"/>
      <c r="T1732" s="19"/>
      <c r="U1732" s="19"/>
      <c r="Y1732" s="22"/>
      <c r="AA1732" s="19"/>
      <c r="AF1732" s="24"/>
      <c r="AK1732" s="21"/>
      <c r="AP1732" s="21"/>
      <c r="AS1732" s="24"/>
      <c r="AT1732" s="24"/>
      <c r="AV1732" s="24"/>
    </row>
    <row r="1733" ht="15.75" customHeight="1">
      <c r="F1733" s="19"/>
      <c r="G1733" s="20"/>
      <c r="M1733" s="21"/>
      <c r="O1733" s="19"/>
      <c r="R1733" s="21"/>
      <c r="T1733" s="19"/>
      <c r="U1733" s="19"/>
      <c r="Y1733" s="22"/>
      <c r="AA1733" s="19"/>
      <c r="AF1733" s="24"/>
      <c r="AK1733" s="21"/>
      <c r="AP1733" s="21"/>
      <c r="AS1733" s="24"/>
      <c r="AT1733" s="24"/>
      <c r="AV1733" s="24"/>
    </row>
    <row r="1734" ht="15.75" customHeight="1">
      <c r="F1734" s="19"/>
      <c r="G1734" s="20"/>
      <c r="M1734" s="21"/>
      <c r="O1734" s="19"/>
      <c r="R1734" s="21"/>
      <c r="T1734" s="19"/>
      <c r="U1734" s="19"/>
      <c r="Y1734" s="22"/>
      <c r="AA1734" s="19"/>
      <c r="AF1734" s="24"/>
      <c r="AK1734" s="21"/>
      <c r="AP1734" s="21"/>
      <c r="AS1734" s="24"/>
      <c r="AT1734" s="24"/>
      <c r="AV1734" s="24"/>
    </row>
    <row r="1735" ht="15.75" customHeight="1">
      <c r="F1735" s="19"/>
      <c r="G1735" s="20"/>
      <c r="M1735" s="21"/>
      <c r="O1735" s="19"/>
      <c r="R1735" s="21"/>
      <c r="T1735" s="19"/>
      <c r="U1735" s="19"/>
      <c r="Y1735" s="22"/>
      <c r="AA1735" s="19"/>
      <c r="AF1735" s="24"/>
      <c r="AK1735" s="21"/>
      <c r="AP1735" s="21"/>
      <c r="AS1735" s="24"/>
      <c r="AT1735" s="24"/>
      <c r="AV1735" s="24"/>
    </row>
    <row r="1736" ht="15.75" customHeight="1">
      <c r="F1736" s="19"/>
      <c r="G1736" s="20"/>
      <c r="M1736" s="21"/>
      <c r="O1736" s="19"/>
      <c r="R1736" s="21"/>
      <c r="T1736" s="19"/>
      <c r="U1736" s="19"/>
      <c r="Y1736" s="22"/>
      <c r="AA1736" s="19"/>
      <c r="AF1736" s="24"/>
      <c r="AK1736" s="21"/>
      <c r="AP1736" s="21"/>
      <c r="AS1736" s="24"/>
      <c r="AT1736" s="24"/>
      <c r="AV1736" s="24"/>
    </row>
    <row r="1737" ht="15.75" customHeight="1">
      <c r="F1737" s="19"/>
      <c r="G1737" s="20"/>
      <c r="M1737" s="21"/>
      <c r="O1737" s="19"/>
      <c r="R1737" s="21"/>
      <c r="T1737" s="19"/>
      <c r="U1737" s="19"/>
      <c r="Y1737" s="22"/>
      <c r="AA1737" s="19"/>
      <c r="AF1737" s="24"/>
      <c r="AK1737" s="21"/>
      <c r="AP1737" s="21"/>
      <c r="AS1737" s="24"/>
      <c r="AT1737" s="24"/>
      <c r="AV1737" s="24"/>
    </row>
    <row r="1738" ht="15.75" customHeight="1">
      <c r="F1738" s="19"/>
      <c r="G1738" s="20"/>
      <c r="M1738" s="21"/>
      <c r="O1738" s="19"/>
      <c r="R1738" s="21"/>
      <c r="T1738" s="19"/>
      <c r="U1738" s="19"/>
      <c r="Y1738" s="22"/>
      <c r="AA1738" s="19"/>
      <c r="AF1738" s="24"/>
      <c r="AK1738" s="21"/>
      <c r="AP1738" s="21"/>
      <c r="AS1738" s="24"/>
      <c r="AT1738" s="24"/>
      <c r="AV1738" s="24"/>
    </row>
    <row r="1739" ht="15.75" customHeight="1">
      <c r="F1739" s="19"/>
      <c r="G1739" s="20"/>
      <c r="M1739" s="21"/>
      <c r="O1739" s="19"/>
      <c r="R1739" s="21"/>
      <c r="T1739" s="19"/>
      <c r="U1739" s="19"/>
      <c r="Y1739" s="22"/>
      <c r="AA1739" s="19"/>
      <c r="AF1739" s="24"/>
      <c r="AK1739" s="21"/>
      <c r="AP1739" s="21"/>
      <c r="AS1739" s="24"/>
      <c r="AT1739" s="24"/>
      <c r="AV1739" s="24"/>
    </row>
    <row r="1740" ht="15.75" customHeight="1">
      <c r="F1740" s="19"/>
      <c r="G1740" s="20"/>
      <c r="M1740" s="21"/>
      <c r="O1740" s="19"/>
      <c r="R1740" s="21"/>
      <c r="T1740" s="19"/>
      <c r="U1740" s="19"/>
      <c r="Y1740" s="22"/>
      <c r="AA1740" s="19"/>
      <c r="AF1740" s="24"/>
      <c r="AK1740" s="21"/>
      <c r="AP1740" s="21"/>
      <c r="AS1740" s="24"/>
      <c r="AT1740" s="24"/>
      <c r="AV1740" s="24"/>
    </row>
    <row r="1741" ht="15.75" customHeight="1">
      <c r="F1741" s="19"/>
      <c r="G1741" s="20"/>
      <c r="M1741" s="21"/>
      <c r="O1741" s="19"/>
      <c r="R1741" s="21"/>
      <c r="T1741" s="19"/>
      <c r="U1741" s="19"/>
      <c r="Y1741" s="22"/>
      <c r="AA1741" s="19"/>
      <c r="AF1741" s="24"/>
      <c r="AK1741" s="21"/>
      <c r="AP1741" s="21"/>
      <c r="AS1741" s="24"/>
      <c r="AT1741" s="24"/>
      <c r="AV1741" s="24"/>
    </row>
    <row r="1742" ht="15.75" customHeight="1">
      <c r="F1742" s="19"/>
      <c r="G1742" s="20"/>
      <c r="M1742" s="21"/>
      <c r="O1742" s="19"/>
      <c r="R1742" s="21"/>
      <c r="T1742" s="19"/>
      <c r="U1742" s="19"/>
      <c r="Y1742" s="22"/>
      <c r="AA1742" s="19"/>
      <c r="AF1742" s="24"/>
      <c r="AK1742" s="21"/>
      <c r="AP1742" s="21"/>
      <c r="AS1742" s="24"/>
      <c r="AT1742" s="24"/>
      <c r="AV1742" s="24"/>
    </row>
    <row r="1743" ht="15.75" customHeight="1">
      <c r="F1743" s="19"/>
      <c r="G1743" s="20"/>
      <c r="M1743" s="21"/>
      <c r="O1743" s="19"/>
      <c r="R1743" s="21"/>
      <c r="T1743" s="19"/>
      <c r="U1743" s="19"/>
      <c r="Y1743" s="22"/>
      <c r="AA1743" s="19"/>
      <c r="AF1743" s="24"/>
      <c r="AK1743" s="21"/>
      <c r="AP1743" s="21"/>
      <c r="AS1743" s="24"/>
      <c r="AT1743" s="24"/>
      <c r="AV1743" s="24"/>
    </row>
    <row r="1744" ht="15.75" customHeight="1">
      <c r="F1744" s="19"/>
      <c r="G1744" s="20"/>
      <c r="M1744" s="21"/>
      <c r="O1744" s="19"/>
      <c r="R1744" s="21"/>
      <c r="T1744" s="19"/>
      <c r="U1744" s="19"/>
      <c r="Y1744" s="22"/>
      <c r="AA1744" s="19"/>
      <c r="AF1744" s="24"/>
      <c r="AK1744" s="21"/>
      <c r="AP1744" s="21"/>
      <c r="AS1744" s="24"/>
      <c r="AT1744" s="24"/>
      <c r="AV1744" s="24"/>
    </row>
    <row r="1745" ht="15.75" customHeight="1">
      <c r="F1745" s="19"/>
      <c r="G1745" s="20"/>
      <c r="M1745" s="21"/>
      <c r="O1745" s="19"/>
      <c r="R1745" s="21"/>
      <c r="T1745" s="19"/>
      <c r="U1745" s="19"/>
      <c r="Y1745" s="22"/>
      <c r="AA1745" s="19"/>
      <c r="AF1745" s="24"/>
      <c r="AK1745" s="21"/>
      <c r="AP1745" s="21"/>
      <c r="AS1745" s="24"/>
      <c r="AT1745" s="24"/>
      <c r="AV1745" s="24"/>
    </row>
    <row r="1746" ht="15.75" customHeight="1">
      <c r="F1746" s="19"/>
      <c r="G1746" s="20"/>
      <c r="M1746" s="21"/>
      <c r="O1746" s="19"/>
      <c r="R1746" s="21"/>
      <c r="T1746" s="19"/>
      <c r="U1746" s="19"/>
      <c r="Y1746" s="22"/>
      <c r="AA1746" s="19"/>
      <c r="AF1746" s="24"/>
      <c r="AK1746" s="21"/>
      <c r="AP1746" s="21"/>
      <c r="AS1746" s="24"/>
      <c r="AT1746" s="24"/>
      <c r="AV1746" s="24"/>
    </row>
    <row r="1747" ht="15.75" customHeight="1">
      <c r="F1747" s="19"/>
      <c r="G1747" s="20"/>
      <c r="M1747" s="21"/>
      <c r="O1747" s="19"/>
      <c r="R1747" s="21"/>
      <c r="T1747" s="19"/>
      <c r="U1747" s="19"/>
      <c r="Y1747" s="22"/>
      <c r="AA1747" s="19"/>
      <c r="AF1747" s="24"/>
      <c r="AK1747" s="21"/>
      <c r="AP1747" s="21"/>
      <c r="AS1747" s="24"/>
      <c r="AT1747" s="24"/>
      <c r="AV1747" s="24"/>
    </row>
    <row r="1748" ht="15.75" customHeight="1">
      <c r="F1748" s="19"/>
      <c r="G1748" s="20"/>
      <c r="M1748" s="21"/>
      <c r="O1748" s="19"/>
      <c r="R1748" s="21"/>
      <c r="T1748" s="19"/>
      <c r="U1748" s="19"/>
      <c r="Y1748" s="22"/>
      <c r="AA1748" s="19"/>
      <c r="AF1748" s="24"/>
      <c r="AK1748" s="21"/>
      <c r="AP1748" s="21"/>
      <c r="AS1748" s="24"/>
      <c r="AT1748" s="24"/>
      <c r="AV1748" s="24"/>
    </row>
    <row r="1749" ht="15.75" customHeight="1">
      <c r="F1749" s="19"/>
      <c r="G1749" s="20"/>
      <c r="M1749" s="21"/>
      <c r="O1749" s="19"/>
      <c r="R1749" s="21"/>
      <c r="T1749" s="19"/>
      <c r="U1749" s="19"/>
      <c r="Y1749" s="22"/>
      <c r="AA1749" s="19"/>
      <c r="AF1749" s="24"/>
      <c r="AK1749" s="21"/>
      <c r="AP1749" s="21"/>
      <c r="AS1749" s="24"/>
      <c r="AT1749" s="24"/>
      <c r="AV1749" s="24"/>
    </row>
    <row r="1750" ht="15.75" customHeight="1">
      <c r="F1750" s="19"/>
      <c r="G1750" s="20"/>
      <c r="M1750" s="21"/>
      <c r="O1750" s="19"/>
      <c r="R1750" s="21"/>
      <c r="T1750" s="19"/>
      <c r="U1750" s="19"/>
      <c r="Y1750" s="22"/>
      <c r="AA1750" s="19"/>
      <c r="AF1750" s="24"/>
      <c r="AK1750" s="21"/>
      <c r="AP1750" s="21"/>
      <c r="AS1750" s="24"/>
      <c r="AT1750" s="24"/>
      <c r="AV1750" s="24"/>
    </row>
    <row r="1751" ht="15.75" customHeight="1">
      <c r="F1751" s="19"/>
      <c r="G1751" s="20"/>
      <c r="M1751" s="21"/>
      <c r="O1751" s="19"/>
      <c r="R1751" s="21"/>
      <c r="T1751" s="19"/>
      <c r="U1751" s="19"/>
      <c r="Y1751" s="22"/>
      <c r="AA1751" s="19"/>
      <c r="AF1751" s="24"/>
      <c r="AK1751" s="21"/>
      <c r="AP1751" s="21"/>
      <c r="AS1751" s="24"/>
      <c r="AT1751" s="24"/>
      <c r="AV1751" s="24"/>
    </row>
    <row r="1752" ht="15.75" customHeight="1">
      <c r="F1752" s="19"/>
      <c r="G1752" s="20"/>
      <c r="M1752" s="21"/>
      <c r="O1752" s="19"/>
      <c r="R1752" s="21"/>
      <c r="T1752" s="19"/>
      <c r="U1752" s="19"/>
      <c r="Y1752" s="22"/>
      <c r="AA1752" s="19"/>
      <c r="AF1752" s="24"/>
      <c r="AK1752" s="21"/>
      <c r="AP1752" s="21"/>
      <c r="AS1752" s="24"/>
      <c r="AT1752" s="24"/>
      <c r="AV1752" s="24"/>
    </row>
    <row r="1753" ht="15.75" customHeight="1">
      <c r="F1753" s="19"/>
      <c r="G1753" s="20"/>
      <c r="M1753" s="21"/>
      <c r="O1753" s="19"/>
      <c r="R1753" s="21"/>
      <c r="T1753" s="19"/>
      <c r="U1753" s="19"/>
      <c r="Y1753" s="22"/>
      <c r="AA1753" s="19"/>
      <c r="AF1753" s="24"/>
      <c r="AK1753" s="21"/>
      <c r="AP1753" s="21"/>
      <c r="AS1753" s="24"/>
      <c r="AT1753" s="24"/>
      <c r="AV1753" s="24"/>
    </row>
    <row r="1754" ht="15.75" customHeight="1">
      <c r="F1754" s="19"/>
      <c r="G1754" s="20"/>
      <c r="M1754" s="21"/>
      <c r="O1754" s="19"/>
      <c r="R1754" s="21"/>
      <c r="T1754" s="19"/>
      <c r="U1754" s="19"/>
      <c r="Y1754" s="22"/>
      <c r="AA1754" s="19"/>
      <c r="AF1754" s="24"/>
      <c r="AK1754" s="21"/>
      <c r="AP1754" s="21"/>
      <c r="AS1754" s="24"/>
      <c r="AT1754" s="24"/>
      <c r="AV1754" s="24"/>
    </row>
    <row r="1755" ht="15.75" customHeight="1">
      <c r="F1755" s="19"/>
      <c r="G1755" s="20"/>
      <c r="M1755" s="21"/>
      <c r="O1755" s="19"/>
      <c r="R1755" s="21"/>
      <c r="T1755" s="19"/>
      <c r="U1755" s="19"/>
      <c r="Y1755" s="22"/>
      <c r="AA1755" s="19"/>
      <c r="AF1755" s="24"/>
      <c r="AK1755" s="21"/>
      <c r="AP1755" s="21"/>
      <c r="AS1755" s="24"/>
      <c r="AT1755" s="24"/>
      <c r="AV1755" s="24"/>
    </row>
    <row r="1756" ht="15.75" customHeight="1">
      <c r="F1756" s="19"/>
      <c r="G1756" s="20"/>
      <c r="M1756" s="21"/>
      <c r="O1756" s="19"/>
      <c r="R1756" s="21"/>
      <c r="T1756" s="19"/>
      <c r="U1756" s="19"/>
      <c r="Y1756" s="22"/>
      <c r="AA1756" s="19"/>
      <c r="AF1756" s="24"/>
      <c r="AK1756" s="21"/>
      <c r="AP1756" s="21"/>
      <c r="AS1756" s="24"/>
      <c r="AT1756" s="24"/>
      <c r="AV1756" s="24"/>
    </row>
    <row r="1757" ht="15.75" customHeight="1">
      <c r="F1757" s="19"/>
      <c r="G1757" s="20"/>
      <c r="M1757" s="21"/>
      <c r="O1757" s="19"/>
      <c r="R1757" s="21"/>
      <c r="T1757" s="19"/>
      <c r="U1757" s="19"/>
      <c r="Y1757" s="22"/>
      <c r="AA1757" s="19"/>
      <c r="AF1757" s="24"/>
      <c r="AK1757" s="21"/>
      <c r="AP1757" s="21"/>
      <c r="AS1757" s="24"/>
      <c r="AT1757" s="24"/>
      <c r="AV1757" s="24"/>
    </row>
    <row r="1758" ht="15.75" customHeight="1">
      <c r="F1758" s="19"/>
      <c r="G1758" s="20"/>
      <c r="M1758" s="21"/>
      <c r="O1758" s="19"/>
      <c r="R1758" s="21"/>
      <c r="T1758" s="19"/>
      <c r="U1758" s="19"/>
      <c r="Y1758" s="22"/>
      <c r="AA1758" s="19"/>
      <c r="AF1758" s="24"/>
      <c r="AK1758" s="21"/>
      <c r="AP1758" s="21"/>
      <c r="AS1758" s="24"/>
      <c r="AT1758" s="24"/>
      <c r="AV1758" s="24"/>
    </row>
    <row r="1759" ht="15.75" customHeight="1">
      <c r="F1759" s="19"/>
      <c r="G1759" s="20"/>
      <c r="M1759" s="21"/>
      <c r="O1759" s="19"/>
      <c r="R1759" s="21"/>
      <c r="T1759" s="19"/>
      <c r="U1759" s="19"/>
      <c r="Y1759" s="22"/>
      <c r="AA1759" s="19"/>
      <c r="AF1759" s="24"/>
      <c r="AK1759" s="21"/>
      <c r="AP1759" s="21"/>
      <c r="AS1759" s="24"/>
      <c r="AT1759" s="24"/>
      <c r="AV1759" s="24"/>
    </row>
    <row r="1760" ht="15.75" customHeight="1">
      <c r="F1760" s="19"/>
      <c r="G1760" s="20"/>
      <c r="M1760" s="21"/>
      <c r="O1760" s="19"/>
      <c r="R1760" s="21"/>
      <c r="T1760" s="19"/>
      <c r="U1760" s="19"/>
      <c r="Y1760" s="22"/>
      <c r="AA1760" s="19"/>
      <c r="AF1760" s="24"/>
      <c r="AK1760" s="21"/>
      <c r="AP1760" s="21"/>
      <c r="AS1760" s="24"/>
      <c r="AT1760" s="24"/>
      <c r="AV1760" s="24"/>
    </row>
    <row r="1761" ht="15.75" customHeight="1">
      <c r="F1761" s="19"/>
      <c r="G1761" s="20"/>
      <c r="M1761" s="21"/>
      <c r="O1761" s="19"/>
      <c r="R1761" s="21"/>
      <c r="T1761" s="19"/>
      <c r="U1761" s="19"/>
      <c r="Y1761" s="22"/>
      <c r="AA1761" s="19"/>
      <c r="AF1761" s="24"/>
      <c r="AK1761" s="21"/>
      <c r="AP1761" s="21"/>
      <c r="AS1761" s="24"/>
      <c r="AT1761" s="24"/>
      <c r="AV1761" s="24"/>
    </row>
    <row r="1762" ht="15.75" customHeight="1">
      <c r="F1762" s="19"/>
      <c r="G1762" s="20"/>
      <c r="M1762" s="21"/>
      <c r="O1762" s="19"/>
      <c r="R1762" s="21"/>
      <c r="T1762" s="19"/>
      <c r="U1762" s="19"/>
      <c r="Y1762" s="22"/>
      <c r="AA1762" s="19"/>
      <c r="AF1762" s="24"/>
      <c r="AK1762" s="21"/>
      <c r="AP1762" s="21"/>
      <c r="AS1762" s="24"/>
      <c r="AT1762" s="24"/>
      <c r="AV1762" s="24"/>
    </row>
    <row r="1763" ht="15.75" customHeight="1">
      <c r="F1763" s="19"/>
      <c r="G1763" s="20"/>
      <c r="M1763" s="21"/>
      <c r="O1763" s="19"/>
      <c r="R1763" s="21"/>
      <c r="T1763" s="19"/>
      <c r="U1763" s="19"/>
      <c r="Y1763" s="22"/>
      <c r="AA1763" s="19"/>
      <c r="AF1763" s="24"/>
      <c r="AK1763" s="21"/>
      <c r="AP1763" s="21"/>
      <c r="AS1763" s="24"/>
      <c r="AT1763" s="24"/>
      <c r="AV1763" s="24"/>
    </row>
    <row r="1764" ht="15.75" customHeight="1">
      <c r="F1764" s="19"/>
      <c r="G1764" s="20"/>
      <c r="M1764" s="21"/>
      <c r="O1764" s="19"/>
      <c r="R1764" s="21"/>
      <c r="T1764" s="19"/>
      <c r="U1764" s="19"/>
      <c r="Y1764" s="22"/>
      <c r="AA1764" s="19"/>
      <c r="AF1764" s="24"/>
      <c r="AK1764" s="21"/>
      <c r="AP1764" s="21"/>
      <c r="AS1764" s="24"/>
      <c r="AT1764" s="24"/>
      <c r="AV1764" s="24"/>
    </row>
    <row r="1765" ht="15.75" customHeight="1">
      <c r="F1765" s="19"/>
      <c r="G1765" s="20"/>
      <c r="M1765" s="21"/>
      <c r="O1765" s="19"/>
      <c r="R1765" s="21"/>
      <c r="T1765" s="19"/>
      <c r="U1765" s="19"/>
      <c r="Y1765" s="22"/>
      <c r="AA1765" s="19"/>
      <c r="AF1765" s="24"/>
      <c r="AK1765" s="21"/>
      <c r="AP1765" s="21"/>
      <c r="AS1765" s="24"/>
      <c r="AT1765" s="24"/>
      <c r="AV1765" s="24"/>
    </row>
    <row r="1766" ht="15.75" customHeight="1">
      <c r="F1766" s="19"/>
      <c r="G1766" s="20"/>
      <c r="M1766" s="21"/>
      <c r="O1766" s="19"/>
      <c r="R1766" s="21"/>
      <c r="T1766" s="19"/>
      <c r="U1766" s="19"/>
      <c r="Y1766" s="22"/>
      <c r="AA1766" s="19"/>
      <c r="AF1766" s="24"/>
      <c r="AK1766" s="21"/>
      <c r="AP1766" s="21"/>
      <c r="AS1766" s="24"/>
      <c r="AT1766" s="24"/>
      <c r="AV1766" s="24"/>
    </row>
    <row r="1767" ht="15.75" customHeight="1">
      <c r="F1767" s="19"/>
      <c r="G1767" s="20"/>
      <c r="M1767" s="21"/>
      <c r="O1767" s="19"/>
      <c r="R1767" s="21"/>
      <c r="T1767" s="19"/>
      <c r="U1767" s="19"/>
      <c r="Y1767" s="22"/>
      <c r="AA1767" s="19"/>
      <c r="AF1767" s="24"/>
      <c r="AK1767" s="21"/>
      <c r="AP1767" s="21"/>
      <c r="AS1767" s="24"/>
      <c r="AT1767" s="24"/>
      <c r="AV1767" s="24"/>
    </row>
    <row r="1768" ht="15.75" customHeight="1">
      <c r="F1768" s="19"/>
      <c r="G1768" s="20"/>
      <c r="M1768" s="21"/>
      <c r="O1768" s="19"/>
      <c r="R1768" s="21"/>
      <c r="T1768" s="19"/>
      <c r="U1768" s="19"/>
      <c r="Y1768" s="22"/>
      <c r="AA1768" s="19"/>
      <c r="AF1768" s="24"/>
      <c r="AK1768" s="21"/>
      <c r="AP1768" s="21"/>
      <c r="AS1768" s="24"/>
      <c r="AT1768" s="24"/>
      <c r="AV1768" s="24"/>
    </row>
    <row r="1769" ht="15.75" customHeight="1">
      <c r="F1769" s="19"/>
      <c r="G1769" s="20"/>
      <c r="M1769" s="21"/>
      <c r="O1769" s="19"/>
      <c r="R1769" s="21"/>
      <c r="T1769" s="19"/>
      <c r="U1769" s="19"/>
      <c r="Y1769" s="22"/>
      <c r="AA1769" s="19"/>
      <c r="AF1769" s="24"/>
      <c r="AK1769" s="21"/>
      <c r="AP1769" s="21"/>
      <c r="AS1769" s="24"/>
      <c r="AT1769" s="24"/>
      <c r="AV1769" s="24"/>
    </row>
    <row r="1770" ht="15.75" customHeight="1">
      <c r="F1770" s="19"/>
      <c r="G1770" s="20"/>
      <c r="M1770" s="21"/>
      <c r="O1770" s="19"/>
      <c r="R1770" s="21"/>
      <c r="T1770" s="19"/>
      <c r="U1770" s="19"/>
      <c r="Y1770" s="22"/>
      <c r="AA1770" s="19"/>
      <c r="AF1770" s="24"/>
      <c r="AK1770" s="21"/>
      <c r="AP1770" s="21"/>
      <c r="AS1770" s="24"/>
      <c r="AT1770" s="24"/>
      <c r="AV1770" s="24"/>
    </row>
    <row r="1771" ht="15.75" customHeight="1">
      <c r="F1771" s="19"/>
      <c r="G1771" s="20"/>
      <c r="M1771" s="21"/>
      <c r="O1771" s="19"/>
      <c r="R1771" s="21"/>
      <c r="T1771" s="19"/>
      <c r="U1771" s="19"/>
      <c r="Y1771" s="22"/>
      <c r="AA1771" s="19"/>
      <c r="AF1771" s="24"/>
      <c r="AK1771" s="21"/>
      <c r="AP1771" s="21"/>
      <c r="AS1771" s="24"/>
      <c r="AT1771" s="24"/>
      <c r="AV1771" s="24"/>
    </row>
    <row r="1772" ht="15.75" customHeight="1">
      <c r="F1772" s="19"/>
      <c r="G1772" s="20"/>
      <c r="M1772" s="21"/>
      <c r="O1772" s="19"/>
      <c r="R1772" s="21"/>
      <c r="T1772" s="19"/>
      <c r="U1772" s="19"/>
      <c r="Y1772" s="22"/>
      <c r="AA1772" s="19"/>
      <c r="AF1772" s="24"/>
      <c r="AK1772" s="21"/>
      <c r="AP1772" s="21"/>
      <c r="AS1772" s="24"/>
      <c r="AT1772" s="24"/>
      <c r="AV1772" s="24"/>
    </row>
    <row r="1773" ht="15.75" customHeight="1">
      <c r="F1773" s="19"/>
      <c r="G1773" s="20"/>
      <c r="M1773" s="21"/>
      <c r="O1773" s="19"/>
      <c r="R1773" s="21"/>
      <c r="T1773" s="19"/>
      <c r="U1773" s="19"/>
      <c r="Y1773" s="22"/>
      <c r="AA1773" s="19"/>
      <c r="AF1773" s="24"/>
      <c r="AK1773" s="21"/>
      <c r="AP1773" s="21"/>
      <c r="AS1773" s="24"/>
      <c r="AT1773" s="24"/>
      <c r="AV1773" s="24"/>
    </row>
    <row r="1774" ht="15.75" customHeight="1">
      <c r="F1774" s="19"/>
      <c r="G1774" s="20"/>
      <c r="M1774" s="21"/>
      <c r="O1774" s="19"/>
      <c r="R1774" s="21"/>
      <c r="T1774" s="19"/>
      <c r="U1774" s="19"/>
      <c r="Y1774" s="22"/>
      <c r="AA1774" s="19"/>
      <c r="AF1774" s="24"/>
      <c r="AK1774" s="21"/>
      <c r="AP1774" s="21"/>
      <c r="AS1774" s="24"/>
      <c r="AT1774" s="24"/>
      <c r="AV1774" s="24"/>
    </row>
    <row r="1775" ht="15.75" customHeight="1">
      <c r="F1775" s="19"/>
      <c r="G1775" s="20"/>
      <c r="M1775" s="21"/>
      <c r="O1775" s="19"/>
      <c r="R1775" s="21"/>
      <c r="T1775" s="19"/>
      <c r="U1775" s="19"/>
      <c r="Y1775" s="22"/>
      <c r="AA1775" s="19"/>
      <c r="AF1775" s="24"/>
      <c r="AK1775" s="21"/>
      <c r="AP1775" s="21"/>
      <c r="AS1775" s="24"/>
      <c r="AT1775" s="24"/>
      <c r="AV1775" s="24"/>
    </row>
    <row r="1776" ht="15.75" customHeight="1">
      <c r="F1776" s="19"/>
      <c r="G1776" s="20"/>
      <c r="M1776" s="21"/>
      <c r="O1776" s="19"/>
      <c r="R1776" s="21"/>
      <c r="T1776" s="19"/>
      <c r="U1776" s="19"/>
      <c r="Y1776" s="22"/>
      <c r="AA1776" s="19"/>
      <c r="AF1776" s="24"/>
      <c r="AK1776" s="21"/>
      <c r="AP1776" s="21"/>
      <c r="AS1776" s="24"/>
      <c r="AT1776" s="24"/>
      <c r="AV1776" s="24"/>
    </row>
    <row r="1777" ht="15.75" customHeight="1">
      <c r="F1777" s="19"/>
      <c r="G1777" s="20"/>
      <c r="M1777" s="21"/>
      <c r="O1777" s="19"/>
      <c r="R1777" s="21"/>
      <c r="T1777" s="19"/>
      <c r="U1777" s="19"/>
      <c r="Y1777" s="22"/>
      <c r="AA1777" s="19"/>
      <c r="AF1777" s="24"/>
      <c r="AK1777" s="21"/>
      <c r="AP1777" s="21"/>
      <c r="AS1777" s="24"/>
      <c r="AT1777" s="24"/>
      <c r="AV1777" s="24"/>
    </row>
    <row r="1778" ht="15.75" customHeight="1">
      <c r="F1778" s="19"/>
      <c r="G1778" s="20"/>
      <c r="M1778" s="21"/>
      <c r="O1778" s="19"/>
      <c r="R1778" s="21"/>
      <c r="T1778" s="19"/>
      <c r="U1778" s="19"/>
      <c r="Y1778" s="22"/>
      <c r="AA1778" s="19"/>
      <c r="AF1778" s="24"/>
      <c r="AK1778" s="21"/>
      <c r="AP1778" s="21"/>
      <c r="AS1778" s="24"/>
      <c r="AT1778" s="24"/>
      <c r="AV1778" s="24"/>
    </row>
    <row r="1779" ht="15.75" customHeight="1">
      <c r="F1779" s="19"/>
      <c r="G1779" s="20"/>
      <c r="M1779" s="21"/>
      <c r="O1779" s="19"/>
      <c r="R1779" s="21"/>
      <c r="T1779" s="19"/>
      <c r="U1779" s="19"/>
      <c r="Y1779" s="22"/>
      <c r="AA1779" s="19"/>
      <c r="AF1779" s="24"/>
      <c r="AK1779" s="21"/>
      <c r="AP1779" s="21"/>
      <c r="AS1779" s="24"/>
      <c r="AT1779" s="24"/>
      <c r="AV1779" s="24"/>
    </row>
    <row r="1780" ht="15.75" customHeight="1">
      <c r="F1780" s="19"/>
      <c r="G1780" s="20"/>
      <c r="M1780" s="21"/>
      <c r="O1780" s="19"/>
      <c r="R1780" s="21"/>
      <c r="T1780" s="19"/>
      <c r="U1780" s="19"/>
      <c r="Y1780" s="22"/>
      <c r="AA1780" s="19"/>
      <c r="AF1780" s="24"/>
      <c r="AK1780" s="21"/>
      <c r="AP1780" s="21"/>
      <c r="AS1780" s="24"/>
      <c r="AT1780" s="24"/>
      <c r="AV1780" s="24"/>
    </row>
    <row r="1781" ht="15.75" customHeight="1">
      <c r="F1781" s="19"/>
      <c r="G1781" s="20"/>
      <c r="M1781" s="21"/>
      <c r="O1781" s="19"/>
      <c r="R1781" s="21"/>
      <c r="T1781" s="19"/>
      <c r="U1781" s="19"/>
      <c r="Y1781" s="22"/>
      <c r="AA1781" s="19"/>
      <c r="AF1781" s="24"/>
      <c r="AK1781" s="21"/>
      <c r="AP1781" s="21"/>
      <c r="AS1781" s="24"/>
      <c r="AT1781" s="24"/>
      <c r="AV1781" s="24"/>
    </row>
    <row r="1782" ht="15.75" customHeight="1">
      <c r="F1782" s="19"/>
      <c r="G1782" s="20"/>
      <c r="M1782" s="21"/>
      <c r="O1782" s="19"/>
      <c r="R1782" s="21"/>
      <c r="T1782" s="19"/>
      <c r="U1782" s="19"/>
      <c r="Y1782" s="22"/>
      <c r="AA1782" s="19"/>
      <c r="AF1782" s="24"/>
      <c r="AK1782" s="21"/>
      <c r="AP1782" s="21"/>
      <c r="AS1782" s="24"/>
      <c r="AT1782" s="24"/>
      <c r="AV1782" s="24"/>
    </row>
    <row r="1783" ht="15.75" customHeight="1">
      <c r="F1783" s="19"/>
      <c r="G1783" s="20"/>
      <c r="M1783" s="21"/>
      <c r="O1783" s="19"/>
      <c r="R1783" s="21"/>
      <c r="T1783" s="19"/>
      <c r="U1783" s="19"/>
      <c r="Y1783" s="22"/>
      <c r="AA1783" s="19"/>
      <c r="AF1783" s="24"/>
      <c r="AK1783" s="21"/>
      <c r="AP1783" s="21"/>
      <c r="AS1783" s="24"/>
      <c r="AT1783" s="24"/>
      <c r="AV1783" s="24"/>
    </row>
    <row r="1784" ht="15.75" customHeight="1">
      <c r="F1784" s="19"/>
      <c r="G1784" s="20"/>
      <c r="M1784" s="21"/>
      <c r="O1784" s="19"/>
      <c r="R1784" s="21"/>
      <c r="T1784" s="19"/>
      <c r="U1784" s="19"/>
      <c r="Y1784" s="22"/>
      <c r="AA1784" s="19"/>
      <c r="AF1784" s="24"/>
      <c r="AK1784" s="21"/>
      <c r="AP1784" s="21"/>
      <c r="AS1784" s="24"/>
      <c r="AT1784" s="24"/>
      <c r="AV1784" s="24"/>
    </row>
    <row r="1785" ht="15.75" customHeight="1">
      <c r="F1785" s="19"/>
      <c r="G1785" s="20"/>
      <c r="M1785" s="21"/>
      <c r="O1785" s="19"/>
      <c r="R1785" s="21"/>
      <c r="T1785" s="19"/>
      <c r="U1785" s="19"/>
      <c r="Y1785" s="22"/>
      <c r="AA1785" s="19"/>
      <c r="AF1785" s="24"/>
      <c r="AK1785" s="21"/>
      <c r="AP1785" s="21"/>
      <c r="AS1785" s="24"/>
      <c r="AT1785" s="24"/>
      <c r="AV1785" s="24"/>
    </row>
    <row r="1786" ht="15.75" customHeight="1">
      <c r="F1786" s="19"/>
      <c r="G1786" s="20"/>
      <c r="M1786" s="21"/>
      <c r="O1786" s="19"/>
      <c r="R1786" s="21"/>
      <c r="T1786" s="19"/>
      <c r="U1786" s="19"/>
      <c r="Y1786" s="22"/>
      <c r="AA1786" s="19"/>
      <c r="AF1786" s="24"/>
      <c r="AK1786" s="21"/>
      <c r="AP1786" s="21"/>
      <c r="AS1786" s="24"/>
      <c r="AT1786" s="24"/>
      <c r="AV1786" s="24"/>
    </row>
    <row r="1787" ht="15.75" customHeight="1">
      <c r="F1787" s="19"/>
      <c r="G1787" s="20"/>
      <c r="M1787" s="21"/>
      <c r="O1787" s="19"/>
      <c r="R1787" s="21"/>
      <c r="T1787" s="19"/>
      <c r="U1787" s="19"/>
      <c r="Y1787" s="22"/>
      <c r="AA1787" s="19"/>
      <c r="AF1787" s="24"/>
      <c r="AK1787" s="21"/>
      <c r="AP1787" s="21"/>
      <c r="AS1787" s="24"/>
      <c r="AT1787" s="24"/>
      <c r="AV1787" s="24"/>
    </row>
    <row r="1788" ht="15.75" customHeight="1">
      <c r="F1788" s="19"/>
      <c r="G1788" s="20"/>
      <c r="M1788" s="21"/>
      <c r="O1788" s="19"/>
      <c r="R1788" s="21"/>
      <c r="T1788" s="19"/>
      <c r="U1788" s="19"/>
      <c r="Y1788" s="22"/>
      <c r="AA1788" s="19"/>
      <c r="AF1788" s="24"/>
      <c r="AK1788" s="21"/>
      <c r="AP1788" s="21"/>
      <c r="AS1788" s="24"/>
      <c r="AT1788" s="24"/>
      <c r="AV1788" s="24"/>
    </row>
    <row r="1789" ht="15.75" customHeight="1">
      <c r="F1789" s="19"/>
      <c r="G1789" s="20"/>
      <c r="M1789" s="21"/>
      <c r="O1789" s="19"/>
      <c r="R1789" s="21"/>
      <c r="T1789" s="19"/>
      <c r="U1789" s="19"/>
      <c r="Y1789" s="22"/>
      <c r="AA1789" s="19"/>
      <c r="AF1789" s="24"/>
      <c r="AK1789" s="21"/>
      <c r="AP1789" s="21"/>
      <c r="AS1789" s="24"/>
      <c r="AT1789" s="24"/>
      <c r="AV1789" s="24"/>
    </row>
    <row r="1790" ht="15.75" customHeight="1">
      <c r="F1790" s="19"/>
      <c r="G1790" s="20"/>
      <c r="M1790" s="21"/>
      <c r="O1790" s="19"/>
      <c r="R1790" s="21"/>
      <c r="T1790" s="19"/>
      <c r="U1790" s="19"/>
      <c r="Y1790" s="22"/>
      <c r="AA1790" s="19"/>
      <c r="AF1790" s="24"/>
      <c r="AK1790" s="21"/>
      <c r="AP1790" s="21"/>
      <c r="AS1790" s="24"/>
      <c r="AT1790" s="24"/>
      <c r="AV1790" s="24"/>
    </row>
    <row r="1791" ht="15.75" customHeight="1">
      <c r="F1791" s="19"/>
      <c r="G1791" s="20"/>
      <c r="M1791" s="21"/>
      <c r="O1791" s="19"/>
      <c r="R1791" s="21"/>
      <c r="T1791" s="19"/>
      <c r="U1791" s="19"/>
      <c r="Y1791" s="22"/>
      <c r="AA1791" s="19"/>
      <c r="AF1791" s="24"/>
      <c r="AK1791" s="21"/>
      <c r="AP1791" s="21"/>
      <c r="AS1791" s="24"/>
      <c r="AT1791" s="24"/>
      <c r="AV1791" s="24"/>
    </row>
    <row r="1792" ht="15.75" customHeight="1">
      <c r="F1792" s="19"/>
      <c r="G1792" s="20"/>
      <c r="M1792" s="21"/>
      <c r="O1792" s="19"/>
      <c r="R1792" s="21"/>
      <c r="T1792" s="19"/>
      <c r="U1792" s="19"/>
      <c r="Y1792" s="22"/>
      <c r="AA1792" s="19"/>
      <c r="AF1792" s="24"/>
      <c r="AK1792" s="21"/>
      <c r="AP1792" s="21"/>
      <c r="AS1792" s="24"/>
      <c r="AT1792" s="24"/>
      <c r="AV1792" s="24"/>
    </row>
    <row r="1793" ht="15.75" customHeight="1">
      <c r="F1793" s="19"/>
      <c r="G1793" s="20"/>
      <c r="M1793" s="21"/>
      <c r="O1793" s="19"/>
      <c r="R1793" s="21"/>
      <c r="T1793" s="19"/>
      <c r="U1793" s="19"/>
      <c r="Y1793" s="22"/>
      <c r="AA1793" s="19"/>
      <c r="AF1793" s="24"/>
      <c r="AK1793" s="21"/>
      <c r="AP1793" s="21"/>
      <c r="AS1793" s="24"/>
      <c r="AT1793" s="24"/>
      <c r="AV1793" s="24"/>
    </row>
    <row r="1794" ht="15.75" customHeight="1">
      <c r="F1794" s="19"/>
      <c r="G1794" s="20"/>
      <c r="M1794" s="21"/>
      <c r="O1794" s="19"/>
      <c r="R1794" s="21"/>
      <c r="T1794" s="19"/>
      <c r="U1794" s="19"/>
      <c r="Y1794" s="22"/>
      <c r="AA1794" s="19"/>
      <c r="AF1794" s="24"/>
      <c r="AK1794" s="21"/>
      <c r="AP1794" s="21"/>
      <c r="AS1794" s="24"/>
      <c r="AT1794" s="24"/>
      <c r="AV1794" s="24"/>
    </row>
    <row r="1795" ht="15.75" customHeight="1">
      <c r="F1795" s="19"/>
      <c r="G1795" s="20"/>
      <c r="M1795" s="21"/>
      <c r="O1795" s="19"/>
      <c r="R1795" s="21"/>
      <c r="T1795" s="19"/>
      <c r="U1795" s="19"/>
      <c r="Y1795" s="22"/>
      <c r="AA1795" s="19"/>
      <c r="AF1795" s="24"/>
      <c r="AK1795" s="21"/>
      <c r="AP1795" s="21"/>
      <c r="AS1795" s="24"/>
      <c r="AT1795" s="24"/>
      <c r="AV1795" s="24"/>
    </row>
    <row r="1796" ht="15.75" customHeight="1">
      <c r="F1796" s="19"/>
      <c r="G1796" s="20"/>
      <c r="M1796" s="21"/>
      <c r="O1796" s="19"/>
      <c r="R1796" s="21"/>
      <c r="T1796" s="19"/>
      <c r="U1796" s="19"/>
      <c r="Y1796" s="22"/>
      <c r="AA1796" s="19"/>
      <c r="AF1796" s="24"/>
      <c r="AK1796" s="21"/>
      <c r="AP1796" s="21"/>
      <c r="AS1796" s="24"/>
      <c r="AT1796" s="24"/>
      <c r="AV1796" s="24"/>
    </row>
    <row r="1797" ht="15.75" customHeight="1">
      <c r="F1797" s="19"/>
      <c r="G1797" s="20"/>
      <c r="M1797" s="21"/>
      <c r="O1797" s="19"/>
      <c r="R1797" s="21"/>
      <c r="T1797" s="19"/>
      <c r="U1797" s="19"/>
      <c r="Y1797" s="22"/>
      <c r="AA1797" s="19"/>
      <c r="AF1797" s="24"/>
      <c r="AK1797" s="21"/>
      <c r="AP1797" s="21"/>
      <c r="AS1797" s="24"/>
      <c r="AT1797" s="24"/>
      <c r="AV1797" s="24"/>
    </row>
    <row r="1798" ht="15.75" customHeight="1">
      <c r="F1798" s="19"/>
      <c r="G1798" s="20"/>
      <c r="M1798" s="21"/>
      <c r="O1798" s="19"/>
      <c r="R1798" s="21"/>
      <c r="T1798" s="19"/>
      <c r="U1798" s="19"/>
      <c r="Y1798" s="22"/>
      <c r="AA1798" s="19"/>
      <c r="AF1798" s="24"/>
      <c r="AK1798" s="21"/>
      <c r="AP1798" s="21"/>
      <c r="AS1798" s="24"/>
      <c r="AT1798" s="24"/>
      <c r="AV1798" s="24"/>
    </row>
    <row r="1799" ht="15.75" customHeight="1">
      <c r="F1799" s="19"/>
      <c r="G1799" s="20"/>
      <c r="M1799" s="21"/>
      <c r="O1799" s="19"/>
      <c r="R1799" s="21"/>
      <c r="T1799" s="19"/>
      <c r="U1799" s="19"/>
      <c r="Y1799" s="22"/>
      <c r="AA1799" s="19"/>
      <c r="AF1799" s="24"/>
      <c r="AK1799" s="21"/>
      <c r="AP1799" s="21"/>
      <c r="AS1799" s="24"/>
      <c r="AT1799" s="24"/>
      <c r="AV1799" s="24"/>
    </row>
    <row r="1800" ht="15.75" customHeight="1">
      <c r="F1800" s="19"/>
      <c r="G1800" s="20"/>
      <c r="M1800" s="21"/>
      <c r="O1800" s="19"/>
      <c r="R1800" s="21"/>
      <c r="T1800" s="19"/>
      <c r="U1800" s="19"/>
      <c r="Y1800" s="22"/>
      <c r="AA1800" s="19"/>
      <c r="AF1800" s="24"/>
      <c r="AK1800" s="21"/>
      <c r="AP1800" s="21"/>
      <c r="AS1800" s="24"/>
      <c r="AT1800" s="24"/>
      <c r="AV1800" s="24"/>
    </row>
    <row r="1801" ht="15.75" customHeight="1">
      <c r="F1801" s="19"/>
      <c r="G1801" s="20"/>
      <c r="M1801" s="21"/>
      <c r="O1801" s="19"/>
      <c r="R1801" s="21"/>
      <c r="T1801" s="19"/>
      <c r="U1801" s="19"/>
      <c r="Y1801" s="22"/>
      <c r="AA1801" s="19"/>
      <c r="AF1801" s="24"/>
      <c r="AK1801" s="21"/>
      <c r="AP1801" s="21"/>
      <c r="AS1801" s="24"/>
      <c r="AT1801" s="24"/>
      <c r="AV1801" s="24"/>
    </row>
    <row r="1802" ht="15.75" customHeight="1">
      <c r="F1802" s="19"/>
      <c r="G1802" s="20"/>
      <c r="M1802" s="21"/>
      <c r="O1802" s="19"/>
      <c r="R1802" s="21"/>
      <c r="T1802" s="19"/>
      <c r="U1802" s="19"/>
      <c r="Y1802" s="22"/>
      <c r="AA1802" s="19"/>
      <c r="AF1802" s="24"/>
      <c r="AK1802" s="21"/>
      <c r="AP1802" s="21"/>
      <c r="AS1802" s="24"/>
      <c r="AT1802" s="24"/>
      <c r="AV1802" s="24"/>
    </row>
    <row r="1803" ht="15.75" customHeight="1">
      <c r="F1803" s="19"/>
      <c r="G1803" s="20"/>
      <c r="M1803" s="21"/>
      <c r="O1803" s="19"/>
      <c r="R1803" s="21"/>
      <c r="T1803" s="19"/>
      <c r="U1803" s="19"/>
      <c r="Y1803" s="22"/>
      <c r="AA1803" s="19"/>
      <c r="AF1803" s="24"/>
      <c r="AK1803" s="21"/>
      <c r="AP1803" s="21"/>
      <c r="AS1803" s="24"/>
      <c r="AT1803" s="24"/>
      <c r="AV1803" s="24"/>
    </row>
    <row r="1804" ht="15.75" customHeight="1">
      <c r="F1804" s="19"/>
      <c r="G1804" s="20"/>
      <c r="M1804" s="21"/>
      <c r="O1804" s="19"/>
      <c r="R1804" s="21"/>
      <c r="T1804" s="19"/>
      <c r="U1804" s="19"/>
      <c r="Y1804" s="22"/>
      <c r="AA1804" s="19"/>
      <c r="AF1804" s="24"/>
      <c r="AK1804" s="21"/>
      <c r="AP1804" s="21"/>
      <c r="AS1804" s="24"/>
      <c r="AT1804" s="24"/>
      <c r="AV1804" s="24"/>
    </row>
    <row r="1805" ht="15.75" customHeight="1">
      <c r="F1805" s="19"/>
      <c r="G1805" s="20"/>
      <c r="M1805" s="21"/>
      <c r="O1805" s="19"/>
      <c r="R1805" s="21"/>
      <c r="T1805" s="19"/>
      <c r="U1805" s="19"/>
      <c r="Y1805" s="22"/>
      <c r="AA1805" s="19"/>
      <c r="AF1805" s="24"/>
      <c r="AK1805" s="21"/>
      <c r="AP1805" s="21"/>
      <c r="AS1805" s="24"/>
      <c r="AT1805" s="24"/>
      <c r="AV1805" s="24"/>
    </row>
    <row r="1806" ht="15.75" customHeight="1">
      <c r="F1806" s="19"/>
      <c r="G1806" s="20"/>
      <c r="M1806" s="21"/>
      <c r="O1806" s="19"/>
      <c r="R1806" s="21"/>
      <c r="T1806" s="19"/>
      <c r="U1806" s="19"/>
      <c r="Y1806" s="22"/>
      <c r="AA1806" s="19"/>
      <c r="AF1806" s="24"/>
      <c r="AK1806" s="21"/>
      <c r="AP1806" s="21"/>
      <c r="AS1806" s="24"/>
      <c r="AT1806" s="24"/>
      <c r="AV1806" s="24"/>
    </row>
    <row r="1807" ht="15.75" customHeight="1">
      <c r="F1807" s="19"/>
      <c r="G1807" s="20"/>
      <c r="M1807" s="21"/>
      <c r="O1807" s="19"/>
      <c r="R1807" s="21"/>
      <c r="T1807" s="19"/>
      <c r="U1807" s="19"/>
      <c r="Y1807" s="22"/>
      <c r="AA1807" s="19"/>
      <c r="AF1807" s="24"/>
      <c r="AK1807" s="21"/>
      <c r="AP1807" s="21"/>
      <c r="AS1807" s="24"/>
      <c r="AT1807" s="24"/>
      <c r="AV1807" s="24"/>
    </row>
    <row r="1808" ht="15.75" customHeight="1">
      <c r="F1808" s="19"/>
      <c r="G1808" s="20"/>
      <c r="M1808" s="21"/>
      <c r="O1808" s="19"/>
      <c r="R1808" s="21"/>
      <c r="T1808" s="19"/>
      <c r="U1808" s="19"/>
      <c r="Y1808" s="22"/>
      <c r="AA1808" s="19"/>
      <c r="AF1808" s="24"/>
      <c r="AK1808" s="21"/>
      <c r="AP1808" s="21"/>
      <c r="AS1808" s="24"/>
      <c r="AT1808" s="24"/>
      <c r="AV1808" s="24"/>
    </row>
    <row r="1809" ht="15.75" customHeight="1">
      <c r="F1809" s="19"/>
      <c r="G1809" s="20"/>
      <c r="M1809" s="21"/>
      <c r="O1809" s="19"/>
      <c r="R1809" s="21"/>
      <c r="T1809" s="19"/>
      <c r="U1809" s="19"/>
      <c r="Y1809" s="22"/>
      <c r="AA1809" s="19"/>
      <c r="AF1809" s="24"/>
      <c r="AK1809" s="21"/>
      <c r="AP1809" s="21"/>
      <c r="AS1809" s="24"/>
      <c r="AT1809" s="24"/>
      <c r="AV1809" s="24"/>
    </row>
    <row r="1810" ht="15.75" customHeight="1">
      <c r="F1810" s="19"/>
      <c r="G1810" s="20"/>
      <c r="M1810" s="21"/>
      <c r="O1810" s="19"/>
      <c r="R1810" s="21"/>
      <c r="T1810" s="19"/>
      <c r="U1810" s="19"/>
      <c r="Y1810" s="22"/>
      <c r="AA1810" s="19"/>
      <c r="AF1810" s="24"/>
      <c r="AK1810" s="21"/>
      <c r="AP1810" s="21"/>
      <c r="AS1810" s="24"/>
      <c r="AT1810" s="24"/>
      <c r="AV1810" s="24"/>
    </row>
    <row r="1811" ht="15.75" customHeight="1">
      <c r="F1811" s="19"/>
      <c r="G1811" s="20"/>
      <c r="M1811" s="21"/>
      <c r="O1811" s="19"/>
      <c r="R1811" s="21"/>
      <c r="T1811" s="19"/>
      <c r="U1811" s="19"/>
      <c r="Y1811" s="22"/>
      <c r="AA1811" s="19"/>
      <c r="AF1811" s="24"/>
      <c r="AK1811" s="21"/>
      <c r="AP1811" s="21"/>
      <c r="AS1811" s="24"/>
      <c r="AT1811" s="24"/>
      <c r="AV1811" s="24"/>
    </row>
    <row r="1812" ht="15.75" customHeight="1">
      <c r="F1812" s="19"/>
      <c r="G1812" s="20"/>
      <c r="M1812" s="21"/>
      <c r="O1812" s="19"/>
      <c r="R1812" s="21"/>
      <c r="T1812" s="19"/>
      <c r="U1812" s="19"/>
      <c r="Y1812" s="22"/>
      <c r="AA1812" s="19"/>
      <c r="AF1812" s="24"/>
      <c r="AK1812" s="21"/>
      <c r="AP1812" s="21"/>
      <c r="AS1812" s="24"/>
      <c r="AT1812" s="24"/>
      <c r="AV1812" s="24"/>
    </row>
    <row r="1813" ht="15.75" customHeight="1">
      <c r="F1813" s="19"/>
      <c r="G1813" s="20"/>
      <c r="M1813" s="21"/>
      <c r="O1813" s="19"/>
      <c r="R1813" s="21"/>
      <c r="T1813" s="19"/>
      <c r="U1813" s="19"/>
      <c r="Y1813" s="22"/>
      <c r="AA1813" s="19"/>
      <c r="AF1813" s="24"/>
      <c r="AK1813" s="21"/>
      <c r="AP1813" s="21"/>
      <c r="AS1813" s="24"/>
      <c r="AT1813" s="24"/>
      <c r="AV1813" s="24"/>
    </row>
    <row r="1814" ht="15.75" customHeight="1">
      <c r="F1814" s="19"/>
      <c r="G1814" s="20"/>
      <c r="M1814" s="21"/>
      <c r="O1814" s="19"/>
      <c r="R1814" s="21"/>
      <c r="T1814" s="19"/>
      <c r="U1814" s="19"/>
      <c r="Y1814" s="22"/>
      <c r="AA1814" s="19"/>
      <c r="AF1814" s="24"/>
      <c r="AK1814" s="21"/>
      <c r="AP1814" s="21"/>
      <c r="AS1814" s="24"/>
      <c r="AT1814" s="24"/>
      <c r="AV1814" s="24"/>
    </row>
    <row r="1815" ht="15.75" customHeight="1">
      <c r="F1815" s="19"/>
      <c r="G1815" s="20"/>
      <c r="M1815" s="21"/>
      <c r="O1815" s="19"/>
      <c r="R1815" s="21"/>
      <c r="T1815" s="19"/>
      <c r="U1815" s="19"/>
      <c r="Y1815" s="22"/>
      <c r="AA1815" s="19"/>
      <c r="AF1815" s="24"/>
      <c r="AK1815" s="21"/>
      <c r="AP1815" s="21"/>
      <c r="AS1815" s="24"/>
      <c r="AT1815" s="24"/>
      <c r="AV1815" s="24"/>
    </row>
    <row r="1816" ht="15.75" customHeight="1">
      <c r="F1816" s="19"/>
      <c r="G1816" s="20"/>
      <c r="M1816" s="21"/>
      <c r="O1816" s="19"/>
      <c r="R1816" s="21"/>
      <c r="T1816" s="19"/>
      <c r="U1816" s="19"/>
      <c r="Y1816" s="22"/>
      <c r="AA1816" s="19"/>
      <c r="AF1816" s="24"/>
      <c r="AK1816" s="21"/>
      <c r="AP1816" s="21"/>
      <c r="AS1816" s="24"/>
      <c r="AT1816" s="24"/>
      <c r="AV1816" s="24"/>
    </row>
    <row r="1817" ht="15.75" customHeight="1">
      <c r="F1817" s="19"/>
      <c r="G1817" s="20"/>
      <c r="M1817" s="21"/>
      <c r="O1817" s="19"/>
      <c r="R1817" s="21"/>
      <c r="T1817" s="19"/>
      <c r="U1817" s="19"/>
      <c r="Y1817" s="22"/>
      <c r="AA1817" s="19"/>
      <c r="AF1817" s="24"/>
      <c r="AK1817" s="21"/>
      <c r="AP1817" s="21"/>
      <c r="AS1817" s="24"/>
      <c r="AT1817" s="24"/>
      <c r="AV1817" s="24"/>
    </row>
    <row r="1818" ht="15.75" customHeight="1">
      <c r="F1818" s="19"/>
      <c r="G1818" s="20"/>
      <c r="M1818" s="21"/>
      <c r="O1818" s="19"/>
      <c r="R1818" s="21"/>
      <c r="T1818" s="19"/>
      <c r="U1818" s="19"/>
      <c r="Y1818" s="22"/>
      <c r="AA1818" s="19"/>
      <c r="AF1818" s="24"/>
      <c r="AK1818" s="21"/>
      <c r="AP1818" s="21"/>
      <c r="AS1818" s="24"/>
      <c r="AT1818" s="24"/>
      <c r="AV1818" s="24"/>
    </row>
    <row r="1819" ht="15.75" customHeight="1">
      <c r="F1819" s="19"/>
      <c r="G1819" s="20"/>
      <c r="M1819" s="21"/>
      <c r="O1819" s="19"/>
      <c r="R1819" s="21"/>
      <c r="T1819" s="19"/>
      <c r="U1819" s="19"/>
      <c r="Y1819" s="22"/>
      <c r="AA1819" s="19"/>
      <c r="AF1819" s="24"/>
      <c r="AK1819" s="21"/>
      <c r="AP1819" s="21"/>
      <c r="AS1819" s="24"/>
      <c r="AT1819" s="24"/>
      <c r="AV1819" s="24"/>
    </row>
    <row r="1820" ht="15.75" customHeight="1">
      <c r="F1820" s="19"/>
      <c r="G1820" s="20"/>
      <c r="M1820" s="21"/>
      <c r="O1820" s="19"/>
      <c r="R1820" s="21"/>
      <c r="T1820" s="19"/>
      <c r="U1820" s="19"/>
      <c r="Y1820" s="22"/>
      <c r="AA1820" s="19"/>
      <c r="AF1820" s="24"/>
      <c r="AK1820" s="21"/>
      <c r="AP1820" s="21"/>
      <c r="AS1820" s="24"/>
      <c r="AT1820" s="24"/>
      <c r="AV1820" s="24"/>
    </row>
    <row r="1821" ht="15.75" customHeight="1">
      <c r="F1821" s="19"/>
      <c r="G1821" s="20"/>
      <c r="M1821" s="21"/>
      <c r="O1821" s="19"/>
      <c r="R1821" s="21"/>
      <c r="T1821" s="19"/>
      <c r="U1821" s="19"/>
      <c r="Y1821" s="22"/>
      <c r="AA1821" s="19"/>
      <c r="AF1821" s="24"/>
      <c r="AK1821" s="21"/>
      <c r="AP1821" s="21"/>
      <c r="AS1821" s="24"/>
      <c r="AT1821" s="24"/>
      <c r="AV1821" s="24"/>
    </row>
    <row r="1822" ht="15.75" customHeight="1">
      <c r="F1822" s="19"/>
      <c r="G1822" s="20"/>
      <c r="M1822" s="21"/>
      <c r="O1822" s="19"/>
      <c r="R1822" s="21"/>
      <c r="T1822" s="19"/>
      <c r="U1822" s="19"/>
      <c r="Y1822" s="22"/>
      <c r="AA1822" s="19"/>
      <c r="AF1822" s="24"/>
      <c r="AK1822" s="21"/>
      <c r="AP1822" s="21"/>
      <c r="AS1822" s="24"/>
      <c r="AT1822" s="24"/>
      <c r="AV1822" s="24"/>
    </row>
    <row r="1823" ht="15.75" customHeight="1">
      <c r="F1823" s="19"/>
      <c r="G1823" s="20"/>
      <c r="M1823" s="21"/>
      <c r="O1823" s="19"/>
      <c r="R1823" s="21"/>
      <c r="T1823" s="19"/>
      <c r="U1823" s="19"/>
      <c r="Y1823" s="22"/>
      <c r="AA1823" s="19"/>
      <c r="AF1823" s="24"/>
      <c r="AK1823" s="21"/>
      <c r="AP1823" s="21"/>
      <c r="AS1823" s="24"/>
      <c r="AT1823" s="24"/>
      <c r="AV1823" s="24"/>
    </row>
    <row r="1824" ht="15.75" customHeight="1">
      <c r="F1824" s="19"/>
      <c r="G1824" s="20"/>
      <c r="M1824" s="21"/>
      <c r="O1824" s="19"/>
      <c r="R1824" s="21"/>
      <c r="T1824" s="19"/>
      <c r="U1824" s="19"/>
      <c r="Y1824" s="22"/>
      <c r="AA1824" s="19"/>
      <c r="AF1824" s="24"/>
      <c r="AK1824" s="21"/>
      <c r="AP1824" s="21"/>
      <c r="AS1824" s="24"/>
      <c r="AT1824" s="24"/>
      <c r="AV1824" s="24"/>
    </row>
    <row r="1825" ht="15.75" customHeight="1">
      <c r="F1825" s="19"/>
      <c r="G1825" s="20"/>
      <c r="M1825" s="21"/>
      <c r="O1825" s="19"/>
      <c r="R1825" s="21"/>
      <c r="T1825" s="19"/>
      <c r="U1825" s="19"/>
      <c r="Y1825" s="22"/>
      <c r="AA1825" s="19"/>
      <c r="AF1825" s="24"/>
      <c r="AK1825" s="21"/>
      <c r="AP1825" s="21"/>
      <c r="AS1825" s="24"/>
      <c r="AT1825" s="24"/>
      <c r="AV1825" s="24"/>
    </row>
    <row r="1826" ht="15.75" customHeight="1">
      <c r="F1826" s="19"/>
      <c r="G1826" s="20"/>
      <c r="M1826" s="21"/>
      <c r="O1826" s="19"/>
      <c r="R1826" s="21"/>
      <c r="T1826" s="19"/>
      <c r="U1826" s="19"/>
      <c r="Y1826" s="22"/>
      <c r="AA1826" s="19"/>
      <c r="AF1826" s="24"/>
      <c r="AK1826" s="21"/>
      <c r="AP1826" s="21"/>
      <c r="AS1826" s="24"/>
      <c r="AT1826" s="24"/>
      <c r="AV1826" s="24"/>
    </row>
    <row r="1827" ht="15.75" customHeight="1">
      <c r="F1827" s="19"/>
      <c r="G1827" s="20"/>
      <c r="M1827" s="21"/>
      <c r="O1827" s="19"/>
      <c r="R1827" s="21"/>
      <c r="T1827" s="19"/>
      <c r="U1827" s="19"/>
      <c r="Y1827" s="22"/>
      <c r="AA1827" s="19"/>
      <c r="AF1827" s="24"/>
      <c r="AK1827" s="21"/>
      <c r="AP1827" s="21"/>
      <c r="AS1827" s="24"/>
      <c r="AT1827" s="24"/>
      <c r="AV1827" s="24"/>
    </row>
    <row r="1828" ht="15.75" customHeight="1">
      <c r="F1828" s="19"/>
      <c r="G1828" s="20"/>
      <c r="M1828" s="21"/>
      <c r="O1828" s="19"/>
      <c r="R1828" s="21"/>
      <c r="T1828" s="19"/>
      <c r="U1828" s="19"/>
      <c r="Y1828" s="22"/>
      <c r="AA1828" s="19"/>
      <c r="AF1828" s="24"/>
      <c r="AK1828" s="21"/>
      <c r="AP1828" s="21"/>
      <c r="AS1828" s="24"/>
      <c r="AT1828" s="24"/>
      <c r="AV1828" s="24"/>
    </row>
    <row r="1829" ht="15.75" customHeight="1">
      <c r="F1829" s="19"/>
      <c r="G1829" s="20"/>
      <c r="M1829" s="21"/>
      <c r="O1829" s="19"/>
      <c r="R1829" s="21"/>
      <c r="T1829" s="19"/>
      <c r="U1829" s="19"/>
      <c r="Y1829" s="22"/>
      <c r="AA1829" s="19"/>
      <c r="AF1829" s="24"/>
      <c r="AK1829" s="21"/>
      <c r="AP1829" s="21"/>
      <c r="AS1829" s="24"/>
      <c r="AT1829" s="24"/>
      <c r="AV1829" s="24"/>
    </row>
    <row r="1830" ht="15.75" customHeight="1">
      <c r="F1830" s="19"/>
      <c r="G1830" s="20"/>
      <c r="M1830" s="21"/>
      <c r="O1830" s="19"/>
      <c r="R1830" s="21"/>
      <c r="T1830" s="19"/>
      <c r="U1830" s="19"/>
      <c r="Y1830" s="22"/>
      <c r="AA1830" s="19"/>
      <c r="AF1830" s="24"/>
      <c r="AK1830" s="21"/>
      <c r="AP1830" s="21"/>
      <c r="AS1830" s="24"/>
      <c r="AT1830" s="24"/>
      <c r="AV1830" s="24"/>
    </row>
    <row r="1831" ht="15.75" customHeight="1">
      <c r="F1831" s="19"/>
      <c r="G1831" s="20"/>
      <c r="M1831" s="21"/>
      <c r="O1831" s="19"/>
      <c r="R1831" s="21"/>
      <c r="T1831" s="19"/>
      <c r="U1831" s="19"/>
      <c r="Y1831" s="22"/>
      <c r="AA1831" s="19"/>
      <c r="AF1831" s="24"/>
      <c r="AK1831" s="21"/>
      <c r="AP1831" s="21"/>
      <c r="AS1831" s="24"/>
      <c r="AT1831" s="24"/>
      <c r="AV1831" s="24"/>
    </row>
    <row r="1832" ht="15.75" customHeight="1">
      <c r="F1832" s="19"/>
      <c r="G1832" s="20"/>
      <c r="M1832" s="21"/>
      <c r="O1832" s="19"/>
      <c r="R1832" s="21"/>
      <c r="T1832" s="19"/>
      <c r="U1832" s="19"/>
      <c r="Y1832" s="22"/>
      <c r="AA1832" s="19"/>
      <c r="AF1832" s="24"/>
      <c r="AK1832" s="21"/>
      <c r="AP1832" s="21"/>
      <c r="AS1832" s="24"/>
      <c r="AT1832" s="24"/>
      <c r="AV1832" s="24"/>
    </row>
    <row r="1833" ht="15.75" customHeight="1">
      <c r="F1833" s="19"/>
      <c r="G1833" s="20"/>
      <c r="M1833" s="21"/>
      <c r="O1833" s="19"/>
      <c r="R1833" s="21"/>
      <c r="T1833" s="19"/>
      <c r="U1833" s="19"/>
      <c r="Y1833" s="22"/>
      <c r="AA1833" s="19"/>
      <c r="AF1833" s="24"/>
      <c r="AK1833" s="21"/>
      <c r="AP1833" s="21"/>
      <c r="AS1833" s="24"/>
      <c r="AT1833" s="24"/>
      <c r="AV1833" s="24"/>
    </row>
    <row r="1834" ht="15.75" customHeight="1">
      <c r="F1834" s="19"/>
      <c r="G1834" s="20"/>
      <c r="M1834" s="21"/>
      <c r="O1834" s="19"/>
      <c r="R1834" s="21"/>
      <c r="T1834" s="19"/>
      <c r="U1834" s="19"/>
      <c r="Y1834" s="22"/>
      <c r="AA1834" s="19"/>
      <c r="AF1834" s="24"/>
      <c r="AK1834" s="21"/>
      <c r="AP1834" s="21"/>
      <c r="AS1834" s="24"/>
      <c r="AT1834" s="24"/>
      <c r="AV1834" s="24"/>
    </row>
    <row r="1835" ht="15.75" customHeight="1">
      <c r="F1835" s="19"/>
      <c r="G1835" s="20"/>
      <c r="M1835" s="21"/>
      <c r="O1835" s="19"/>
      <c r="R1835" s="21"/>
      <c r="T1835" s="19"/>
      <c r="U1835" s="19"/>
      <c r="Y1835" s="22"/>
      <c r="AA1835" s="19"/>
      <c r="AF1835" s="24"/>
      <c r="AK1835" s="21"/>
      <c r="AP1835" s="21"/>
      <c r="AS1835" s="24"/>
      <c r="AT1835" s="24"/>
      <c r="AV1835" s="24"/>
    </row>
    <row r="1836" ht="15.75" customHeight="1">
      <c r="F1836" s="19"/>
      <c r="G1836" s="20"/>
      <c r="M1836" s="21"/>
      <c r="O1836" s="19"/>
      <c r="R1836" s="21"/>
      <c r="T1836" s="19"/>
      <c r="U1836" s="19"/>
      <c r="Y1836" s="22"/>
      <c r="AA1836" s="19"/>
      <c r="AF1836" s="24"/>
      <c r="AK1836" s="21"/>
      <c r="AP1836" s="21"/>
      <c r="AS1836" s="24"/>
      <c r="AT1836" s="24"/>
      <c r="AV1836" s="24"/>
    </row>
    <row r="1837" ht="15.75" customHeight="1">
      <c r="F1837" s="19"/>
      <c r="G1837" s="20"/>
      <c r="M1837" s="21"/>
      <c r="O1837" s="19"/>
      <c r="R1837" s="21"/>
      <c r="T1837" s="19"/>
      <c r="U1837" s="19"/>
      <c r="Y1837" s="22"/>
      <c r="AA1837" s="19"/>
      <c r="AF1837" s="24"/>
      <c r="AK1837" s="21"/>
      <c r="AP1837" s="21"/>
      <c r="AS1837" s="24"/>
      <c r="AT1837" s="24"/>
      <c r="AV1837" s="24"/>
    </row>
    <row r="1838" ht="15.75" customHeight="1">
      <c r="F1838" s="19"/>
      <c r="G1838" s="20"/>
      <c r="M1838" s="21"/>
      <c r="O1838" s="19"/>
      <c r="R1838" s="21"/>
      <c r="T1838" s="19"/>
      <c r="U1838" s="19"/>
      <c r="Y1838" s="22"/>
      <c r="AA1838" s="19"/>
      <c r="AF1838" s="24"/>
      <c r="AK1838" s="21"/>
      <c r="AP1838" s="21"/>
      <c r="AS1838" s="24"/>
      <c r="AT1838" s="24"/>
      <c r="AV1838" s="24"/>
    </row>
    <row r="1839" ht="15.75" customHeight="1">
      <c r="F1839" s="19"/>
      <c r="G1839" s="20"/>
      <c r="M1839" s="21"/>
      <c r="O1839" s="19"/>
      <c r="R1839" s="21"/>
      <c r="T1839" s="19"/>
      <c r="U1839" s="19"/>
      <c r="Y1839" s="22"/>
      <c r="AA1839" s="19"/>
      <c r="AF1839" s="24"/>
      <c r="AK1839" s="21"/>
      <c r="AP1839" s="21"/>
      <c r="AS1839" s="24"/>
      <c r="AT1839" s="24"/>
      <c r="AV1839" s="24"/>
    </row>
    <row r="1840" ht="15.75" customHeight="1">
      <c r="F1840" s="19"/>
      <c r="G1840" s="20"/>
      <c r="M1840" s="21"/>
      <c r="O1840" s="19"/>
      <c r="R1840" s="21"/>
      <c r="T1840" s="19"/>
      <c r="U1840" s="19"/>
      <c r="Y1840" s="22"/>
      <c r="AA1840" s="19"/>
      <c r="AF1840" s="24"/>
      <c r="AK1840" s="21"/>
      <c r="AP1840" s="21"/>
      <c r="AS1840" s="24"/>
      <c r="AT1840" s="24"/>
      <c r="AV1840" s="24"/>
    </row>
    <row r="1841" ht="15.75" customHeight="1">
      <c r="F1841" s="19"/>
      <c r="G1841" s="20"/>
      <c r="M1841" s="21"/>
      <c r="O1841" s="19"/>
      <c r="R1841" s="21"/>
      <c r="T1841" s="19"/>
      <c r="U1841" s="19"/>
      <c r="Y1841" s="22"/>
      <c r="AA1841" s="19"/>
      <c r="AF1841" s="24"/>
      <c r="AK1841" s="21"/>
      <c r="AP1841" s="21"/>
      <c r="AS1841" s="24"/>
      <c r="AT1841" s="24"/>
      <c r="AV1841" s="24"/>
    </row>
    <row r="1842" ht="15.75" customHeight="1">
      <c r="F1842" s="19"/>
      <c r="G1842" s="20"/>
      <c r="M1842" s="21"/>
      <c r="O1842" s="19"/>
      <c r="R1842" s="21"/>
      <c r="T1842" s="19"/>
      <c r="U1842" s="19"/>
      <c r="Y1842" s="22"/>
      <c r="AA1842" s="19"/>
      <c r="AF1842" s="24"/>
      <c r="AK1842" s="21"/>
      <c r="AP1842" s="21"/>
      <c r="AS1842" s="24"/>
      <c r="AT1842" s="24"/>
      <c r="AV1842" s="24"/>
    </row>
    <row r="1843" ht="15.75" customHeight="1">
      <c r="F1843" s="19"/>
      <c r="G1843" s="20"/>
      <c r="M1843" s="21"/>
      <c r="O1843" s="19"/>
      <c r="R1843" s="21"/>
      <c r="T1843" s="19"/>
      <c r="U1843" s="19"/>
      <c r="Y1843" s="22"/>
      <c r="AA1843" s="19"/>
      <c r="AF1843" s="24"/>
      <c r="AK1843" s="21"/>
      <c r="AP1843" s="21"/>
      <c r="AS1843" s="24"/>
      <c r="AT1843" s="24"/>
      <c r="AV1843" s="24"/>
    </row>
    <row r="1844" ht="15.75" customHeight="1">
      <c r="F1844" s="19"/>
      <c r="G1844" s="20"/>
      <c r="M1844" s="21"/>
      <c r="O1844" s="19"/>
      <c r="R1844" s="21"/>
      <c r="T1844" s="19"/>
      <c r="U1844" s="19"/>
      <c r="Y1844" s="22"/>
      <c r="AA1844" s="19"/>
      <c r="AF1844" s="24"/>
      <c r="AK1844" s="21"/>
      <c r="AP1844" s="21"/>
      <c r="AS1844" s="24"/>
      <c r="AT1844" s="24"/>
      <c r="AV1844" s="24"/>
    </row>
    <row r="1845" ht="15.75" customHeight="1">
      <c r="F1845" s="19"/>
      <c r="G1845" s="20"/>
      <c r="M1845" s="21"/>
      <c r="O1845" s="19"/>
      <c r="R1845" s="21"/>
      <c r="T1845" s="19"/>
      <c r="U1845" s="19"/>
      <c r="Y1845" s="22"/>
      <c r="AA1845" s="19"/>
      <c r="AF1845" s="24"/>
      <c r="AK1845" s="21"/>
      <c r="AP1845" s="21"/>
      <c r="AS1845" s="24"/>
      <c r="AT1845" s="24"/>
      <c r="AV1845" s="24"/>
    </row>
    <row r="1846" ht="15.75" customHeight="1">
      <c r="F1846" s="19"/>
      <c r="G1846" s="20"/>
      <c r="M1846" s="21"/>
      <c r="O1846" s="19"/>
      <c r="R1846" s="21"/>
      <c r="T1846" s="19"/>
      <c r="U1846" s="19"/>
      <c r="Y1846" s="22"/>
      <c r="AA1846" s="19"/>
      <c r="AF1846" s="24"/>
      <c r="AK1846" s="21"/>
      <c r="AP1846" s="21"/>
      <c r="AS1846" s="24"/>
      <c r="AT1846" s="24"/>
      <c r="AV1846" s="24"/>
    </row>
    <row r="1847" ht="15.75" customHeight="1">
      <c r="F1847" s="19"/>
      <c r="G1847" s="20"/>
      <c r="M1847" s="21"/>
      <c r="O1847" s="19"/>
      <c r="R1847" s="21"/>
      <c r="T1847" s="19"/>
      <c r="U1847" s="19"/>
      <c r="Y1847" s="22"/>
      <c r="AA1847" s="19"/>
      <c r="AF1847" s="24"/>
      <c r="AK1847" s="21"/>
      <c r="AP1847" s="21"/>
      <c r="AS1847" s="24"/>
      <c r="AT1847" s="24"/>
      <c r="AV1847" s="24"/>
    </row>
    <row r="1848" ht="15.75" customHeight="1">
      <c r="F1848" s="19"/>
      <c r="G1848" s="20"/>
      <c r="M1848" s="21"/>
      <c r="O1848" s="19"/>
      <c r="R1848" s="21"/>
      <c r="T1848" s="19"/>
      <c r="U1848" s="19"/>
      <c r="Y1848" s="22"/>
      <c r="AA1848" s="19"/>
      <c r="AF1848" s="24"/>
      <c r="AK1848" s="21"/>
      <c r="AP1848" s="21"/>
      <c r="AS1848" s="24"/>
      <c r="AT1848" s="24"/>
      <c r="AV1848" s="24"/>
    </row>
    <row r="1849" ht="15.75" customHeight="1">
      <c r="F1849" s="19"/>
      <c r="G1849" s="20"/>
      <c r="M1849" s="21"/>
      <c r="O1849" s="19"/>
      <c r="R1849" s="21"/>
      <c r="T1849" s="19"/>
      <c r="U1849" s="19"/>
      <c r="Y1849" s="22"/>
      <c r="AA1849" s="19"/>
      <c r="AF1849" s="24"/>
      <c r="AK1849" s="21"/>
      <c r="AP1849" s="21"/>
      <c r="AS1849" s="24"/>
      <c r="AT1849" s="24"/>
      <c r="AV1849" s="24"/>
    </row>
    <row r="1850" ht="15.75" customHeight="1">
      <c r="F1850" s="19"/>
      <c r="G1850" s="20"/>
      <c r="M1850" s="21"/>
      <c r="O1850" s="19"/>
      <c r="R1850" s="21"/>
      <c r="T1850" s="19"/>
      <c r="U1850" s="19"/>
      <c r="Y1850" s="22"/>
      <c r="AA1850" s="19"/>
      <c r="AF1850" s="24"/>
      <c r="AK1850" s="21"/>
      <c r="AP1850" s="21"/>
      <c r="AS1850" s="24"/>
      <c r="AT1850" s="24"/>
      <c r="AV1850" s="24"/>
    </row>
    <row r="1851" ht="15.75" customHeight="1">
      <c r="F1851" s="19"/>
      <c r="G1851" s="20"/>
      <c r="M1851" s="21"/>
      <c r="O1851" s="19"/>
      <c r="R1851" s="21"/>
      <c r="T1851" s="19"/>
      <c r="U1851" s="19"/>
      <c r="Y1851" s="22"/>
      <c r="AA1851" s="19"/>
      <c r="AF1851" s="24"/>
      <c r="AK1851" s="21"/>
      <c r="AP1851" s="21"/>
      <c r="AS1851" s="24"/>
      <c r="AT1851" s="24"/>
      <c r="AV1851" s="24"/>
    </row>
    <row r="1852" ht="15.75" customHeight="1">
      <c r="F1852" s="19"/>
      <c r="G1852" s="20"/>
      <c r="M1852" s="21"/>
      <c r="O1852" s="19"/>
      <c r="R1852" s="21"/>
      <c r="T1852" s="19"/>
      <c r="U1852" s="19"/>
      <c r="Y1852" s="22"/>
      <c r="AA1852" s="19"/>
      <c r="AF1852" s="24"/>
      <c r="AK1852" s="21"/>
      <c r="AP1852" s="21"/>
      <c r="AS1852" s="24"/>
      <c r="AT1852" s="24"/>
      <c r="AV1852" s="24"/>
    </row>
    <row r="1853" ht="15.75" customHeight="1">
      <c r="F1853" s="19"/>
      <c r="G1853" s="20"/>
      <c r="M1853" s="21"/>
      <c r="O1853" s="19"/>
      <c r="R1853" s="21"/>
      <c r="T1853" s="19"/>
      <c r="U1853" s="19"/>
      <c r="Y1853" s="22"/>
      <c r="AA1853" s="19"/>
      <c r="AF1853" s="24"/>
      <c r="AK1853" s="21"/>
      <c r="AP1853" s="21"/>
      <c r="AS1853" s="24"/>
      <c r="AT1853" s="24"/>
      <c r="AV1853" s="24"/>
    </row>
    <row r="1854" ht="15.75" customHeight="1">
      <c r="F1854" s="19"/>
      <c r="G1854" s="20"/>
      <c r="M1854" s="21"/>
      <c r="O1854" s="19"/>
      <c r="R1854" s="21"/>
      <c r="T1854" s="19"/>
      <c r="U1854" s="19"/>
      <c r="Y1854" s="22"/>
      <c r="AA1854" s="19"/>
      <c r="AF1854" s="24"/>
      <c r="AK1854" s="21"/>
      <c r="AP1854" s="21"/>
      <c r="AS1854" s="24"/>
      <c r="AT1854" s="24"/>
      <c r="AV1854" s="24"/>
    </row>
    <row r="1855" ht="15.75" customHeight="1">
      <c r="F1855" s="19"/>
      <c r="G1855" s="20"/>
      <c r="M1855" s="21"/>
      <c r="O1855" s="19"/>
      <c r="R1855" s="21"/>
      <c r="T1855" s="19"/>
      <c r="U1855" s="19"/>
      <c r="Y1855" s="22"/>
      <c r="AA1855" s="19"/>
      <c r="AF1855" s="24"/>
      <c r="AK1855" s="21"/>
      <c r="AP1855" s="21"/>
      <c r="AS1855" s="24"/>
      <c r="AT1855" s="24"/>
      <c r="AV1855" s="24"/>
    </row>
    <row r="1856" ht="15.75" customHeight="1">
      <c r="F1856" s="19"/>
      <c r="G1856" s="20"/>
      <c r="M1856" s="21"/>
      <c r="O1856" s="19"/>
      <c r="R1856" s="21"/>
      <c r="T1856" s="19"/>
      <c r="U1856" s="19"/>
      <c r="Y1856" s="22"/>
      <c r="AA1856" s="19"/>
      <c r="AF1856" s="24"/>
      <c r="AK1856" s="21"/>
      <c r="AP1856" s="21"/>
      <c r="AS1856" s="24"/>
      <c r="AT1856" s="24"/>
      <c r="AV1856" s="24"/>
    </row>
    <row r="1857" ht="15.75" customHeight="1">
      <c r="F1857" s="19"/>
      <c r="G1857" s="20"/>
      <c r="M1857" s="21"/>
      <c r="O1857" s="19"/>
      <c r="R1857" s="21"/>
      <c r="T1857" s="19"/>
      <c r="U1857" s="19"/>
      <c r="Y1857" s="22"/>
      <c r="AA1857" s="19"/>
      <c r="AF1857" s="24"/>
      <c r="AK1857" s="21"/>
      <c r="AP1857" s="21"/>
      <c r="AS1857" s="24"/>
      <c r="AT1857" s="24"/>
      <c r="AV1857" s="24"/>
    </row>
    <row r="1858" ht="15.75" customHeight="1">
      <c r="F1858" s="19"/>
      <c r="G1858" s="20"/>
      <c r="M1858" s="21"/>
      <c r="O1858" s="19"/>
      <c r="R1858" s="21"/>
      <c r="T1858" s="19"/>
      <c r="U1858" s="19"/>
      <c r="Y1858" s="22"/>
      <c r="AA1858" s="19"/>
      <c r="AF1858" s="24"/>
      <c r="AK1858" s="21"/>
      <c r="AP1858" s="21"/>
      <c r="AS1858" s="24"/>
      <c r="AT1858" s="24"/>
      <c r="AV1858" s="24"/>
    </row>
    <row r="1859" ht="15.75" customHeight="1">
      <c r="F1859" s="19"/>
      <c r="G1859" s="20"/>
      <c r="M1859" s="21"/>
      <c r="O1859" s="19"/>
      <c r="R1859" s="21"/>
      <c r="T1859" s="19"/>
      <c r="U1859" s="19"/>
      <c r="Y1859" s="22"/>
      <c r="AA1859" s="19"/>
      <c r="AF1859" s="24"/>
      <c r="AK1859" s="21"/>
      <c r="AP1859" s="21"/>
      <c r="AS1859" s="24"/>
      <c r="AT1859" s="24"/>
      <c r="AV1859" s="24"/>
    </row>
    <row r="1860" ht="15.75" customHeight="1">
      <c r="F1860" s="19"/>
      <c r="G1860" s="20"/>
      <c r="M1860" s="21"/>
      <c r="O1860" s="19"/>
      <c r="R1860" s="21"/>
      <c r="T1860" s="19"/>
      <c r="U1860" s="19"/>
      <c r="Y1860" s="22"/>
      <c r="AA1860" s="19"/>
      <c r="AF1860" s="24"/>
      <c r="AK1860" s="21"/>
      <c r="AP1860" s="21"/>
      <c r="AS1860" s="24"/>
      <c r="AT1860" s="24"/>
      <c r="AV1860" s="24"/>
    </row>
    <row r="1861" ht="15.75" customHeight="1">
      <c r="F1861" s="19"/>
      <c r="G1861" s="20"/>
      <c r="M1861" s="21"/>
      <c r="O1861" s="19"/>
      <c r="R1861" s="21"/>
      <c r="T1861" s="19"/>
      <c r="U1861" s="19"/>
      <c r="Y1861" s="22"/>
      <c r="AA1861" s="19"/>
      <c r="AF1861" s="24"/>
      <c r="AK1861" s="21"/>
      <c r="AP1861" s="21"/>
      <c r="AS1861" s="24"/>
      <c r="AT1861" s="24"/>
      <c r="AV1861" s="24"/>
    </row>
    <row r="1862" ht="15.75" customHeight="1">
      <c r="F1862" s="19"/>
      <c r="G1862" s="20"/>
      <c r="M1862" s="21"/>
      <c r="O1862" s="19"/>
      <c r="R1862" s="21"/>
      <c r="T1862" s="19"/>
      <c r="U1862" s="19"/>
      <c r="Y1862" s="22"/>
      <c r="AA1862" s="19"/>
      <c r="AF1862" s="24"/>
      <c r="AK1862" s="21"/>
      <c r="AP1862" s="21"/>
      <c r="AS1862" s="24"/>
      <c r="AT1862" s="24"/>
      <c r="AV1862" s="24"/>
    </row>
    <row r="1863" ht="15.75" customHeight="1">
      <c r="F1863" s="19"/>
      <c r="G1863" s="20"/>
      <c r="M1863" s="21"/>
      <c r="O1863" s="19"/>
      <c r="R1863" s="21"/>
      <c r="T1863" s="19"/>
      <c r="U1863" s="19"/>
      <c r="Y1863" s="22"/>
      <c r="AA1863" s="19"/>
      <c r="AF1863" s="24"/>
      <c r="AK1863" s="21"/>
      <c r="AP1863" s="21"/>
      <c r="AS1863" s="24"/>
      <c r="AT1863" s="24"/>
      <c r="AV1863" s="24"/>
    </row>
    <row r="1864" ht="15.75" customHeight="1">
      <c r="F1864" s="19"/>
      <c r="G1864" s="20"/>
      <c r="M1864" s="21"/>
      <c r="O1864" s="19"/>
      <c r="R1864" s="21"/>
      <c r="T1864" s="19"/>
      <c r="U1864" s="19"/>
      <c r="Y1864" s="22"/>
      <c r="AA1864" s="19"/>
      <c r="AF1864" s="24"/>
      <c r="AK1864" s="21"/>
      <c r="AP1864" s="21"/>
      <c r="AS1864" s="24"/>
      <c r="AT1864" s="24"/>
      <c r="AV1864" s="24"/>
    </row>
    <row r="1865" ht="15.75" customHeight="1">
      <c r="F1865" s="19"/>
      <c r="G1865" s="20"/>
      <c r="M1865" s="21"/>
      <c r="O1865" s="19"/>
      <c r="R1865" s="21"/>
      <c r="T1865" s="19"/>
      <c r="U1865" s="19"/>
      <c r="Y1865" s="22"/>
      <c r="AA1865" s="19"/>
      <c r="AF1865" s="24"/>
      <c r="AK1865" s="21"/>
      <c r="AP1865" s="21"/>
      <c r="AS1865" s="24"/>
      <c r="AT1865" s="24"/>
      <c r="AV1865" s="24"/>
    </row>
    <row r="1866" ht="15.75" customHeight="1">
      <c r="F1866" s="19"/>
      <c r="G1866" s="20"/>
      <c r="M1866" s="21"/>
      <c r="O1866" s="19"/>
      <c r="R1866" s="21"/>
      <c r="T1866" s="19"/>
      <c r="U1866" s="19"/>
      <c r="Y1866" s="22"/>
      <c r="AA1866" s="19"/>
      <c r="AF1866" s="24"/>
      <c r="AK1866" s="21"/>
      <c r="AP1866" s="21"/>
      <c r="AS1866" s="24"/>
      <c r="AT1866" s="24"/>
      <c r="AV1866" s="24"/>
    </row>
    <row r="1867" ht="15.75" customHeight="1">
      <c r="F1867" s="19"/>
      <c r="G1867" s="20"/>
      <c r="M1867" s="21"/>
      <c r="O1867" s="19"/>
      <c r="R1867" s="21"/>
      <c r="T1867" s="19"/>
      <c r="U1867" s="19"/>
      <c r="Y1867" s="22"/>
      <c r="AA1867" s="19"/>
      <c r="AF1867" s="24"/>
      <c r="AK1867" s="21"/>
      <c r="AP1867" s="21"/>
      <c r="AS1867" s="24"/>
      <c r="AT1867" s="24"/>
      <c r="AV1867" s="24"/>
    </row>
    <row r="1868" ht="15.75" customHeight="1">
      <c r="F1868" s="19"/>
      <c r="G1868" s="20"/>
      <c r="M1868" s="21"/>
      <c r="O1868" s="19"/>
      <c r="R1868" s="21"/>
      <c r="T1868" s="19"/>
      <c r="U1868" s="19"/>
      <c r="Y1868" s="22"/>
      <c r="AA1868" s="19"/>
      <c r="AF1868" s="24"/>
      <c r="AK1868" s="21"/>
      <c r="AP1868" s="21"/>
      <c r="AS1868" s="24"/>
      <c r="AT1868" s="24"/>
      <c r="AV1868" s="24"/>
    </row>
    <row r="1869" ht="15.75" customHeight="1">
      <c r="F1869" s="19"/>
      <c r="G1869" s="20"/>
      <c r="M1869" s="21"/>
      <c r="O1869" s="19"/>
      <c r="R1869" s="21"/>
      <c r="T1869" s="19"/>
      <c r="U1869" s="19"/>
      <c r="Y1869" s="22"/>
      <c r="AA1869" s="19"/>
      <c r="AF1869" s="24"/>
      <c r="AK1869" s="21"/>
      <c r="AP1869" s="21"/>
      <c r="AS1869" s="24"/>
      <c r="AT1869" s="24"/>
      <c r="AV1869" s="24"/>
    </row>
    <row r="1870" ht="15.75" customHeight="1">
      <c r="F1870" s="19"/>
      <c r="G1870" s="20"/>
      <c r="M1870" s="21"/>
      <c r="O1870" s="19"/>
      <c r="R1870" s="21"/>
      <c r="T1870" s="19"/>
      <c r="U1870" s="19"/>
      <c r="Y1870" s="22"/>
      <c r="AA1870" s="19"/>
      <c r="AF1870" s="24"/>
      <c r="AK1870" s="21"/>
      <c r="AP1870" s="21"/>
      <c r="AS1870" s="24"/>
      <c r="AT1870" s="24"/>
      <c r="AV1870" s="24"/>
    </row>
    <row r="1871" ht="15.75" customHeight="1">
      <c r="F1871" s="19"/>
      <c r="G1871" s="20"/>
      <c r="M1871" s="21"/>
      <c r="O1871" s="19"/>
      <c r="R1871" s="21"/>
      <c r="T1871" s="19"/>
      <c r="U1871" s="19"/>
      <c r="Y1871" s="22"/>
      <c r="AA1871" s="19"/>
      <c r="AF1871" s="24"/>
      <c r="AK1871" s="21"/>
      <c r="AP1871" s="21"/>
      <c r="AS1871" s="24"/>
      <c r="AT1871" s="24"/>
      <c r="AV1871" s="24"/>
    </row>
    <row r="1872" ht="15.75" customHeight="1">
      <c r="F1872" s="19"/>
      <c r="G1872" s="20"/>
      <c r="M1872" s="21"/>
      <c r="O1872" s="19"/>
      <c r="R1872" s="21"/>
      <c r="T1872" s="19"/>
      <c r="U1872" s="19"/>
      <c r="Y1872" s="22"/>
      <c r="AA1872" s="19"/>
      <c r="AF1872" s="24"/>
      <c r="AK1872" s="21"/>
      <c r="AP1872" s="21"/>
      <c r="AS1872" s="24"/>
      <c r="AT1872" s="24"/>
      <c r="AV1872" s="24"/>
    </row>
    <row r="1873" ht="15.75" customHeight="1">
      <c r="F1873" s="19"/>
      <c r="G1873" s="20"/>
      <c r="M1873" s="21"/>
      <c r="O1873" s="19"/>
      <c r="R1873" s="21"/>
      <c r="T1873" s="19"/>
      <c r="U1873" s="19"/>
      <c r="Y1873" s="22"/>
      <c r="AA1873" s="19"/>
      <c r="AF1873" s="24"/>
      <c r="AK1873" s="21"/>
      <c r="AP1873" s="21"/>
      <c r="AS1873" s="24"/>
      <c r="AT1873" s="24"/>
      <c r="AV1873" s="24"/>
    </row>
    <row r="1874" ht="15.75" customHeight="1">
      <c r="F1874" s="19"/>
      <c r="G1874" s="20"/>
      <c r="M1874" s="21"/>
      <c r="O1874" s="19"/>
      <c r="R1874" s="21"/>
      <c r="T1874" s="19"/>
      <c r="U1874" s="19"/>
      <c r="Y1874" s="22"/>
      <c r="AA1874" s="19"/>
      <c r="AF1874" s="24"/>
      <c r="AK1874" s="21"/>
      <c r="AP1874" s="21"/>
      <c r="AS1874" s="24"/>
      <c r="AT1874" s="24"/>
      <c r="AV1874" s="24"/>
    </row>
    <row r="1875" ht="15.75" customHeight="1">
      <c r="F1875" s="19"/>
      <c r="G1875" s="20"/>
      <c r="M1875" s="21"/>
      <c r="O1875" s="19"/>
      <c r="R1875" s="21"/>
      <c r="T1875" s="19"/>
      <c r="U1875" s="19"/>
      <c r="Y1875" s="22"/>
      <c r="AA1875" s="19"/>
      <c r="AF1875" s="24"/>
      <c r="AK1875" s="21"/>
      <c r="AP1875" s="21"/>
      <c r="AS1875" s="24"/>
      <c r="AT1875" s="24"/>
      <c r="AV1875" s="24"/>
    </row>
    <row r="1876" ht="15.75" customHeight="1">
      <c r="F1876" s="19"/>
      <c r="G1876" s="20"/>
      <c r="M1876" s="21"/>
      <c r="O1876" s="19"/>
      <c r="R1876" s="21"/>
      <c r="T1876" s="19"/>
      <c r="U1876" s="19"/>
      <c r="Y1876" s="22"/>
      <c r="AA1876" s="19"/>
      <c r="AF1876" s="24"/>
      <c r="AK1876" s="21"/>
      <c r="AP1876" s="21"/>
      <c r="AS1876" s="24"/>
      <c r="AT1876" s="24"/>
      <c r="AV1876" s="24"/>
    </row>
    <row r="1877" ht="15.75" customHeight="1">
      <c r="F1877" s="19"/>
      <c r="G1877" s="20"/>
      <c r="M1877" s="21"/>
      <c r="O1877" s="19"/>
      <c r="R1877" s="21"/>
      <c r="T1877" s="19"/>
      <c r="U1877" s="19"/>
      <c r="Y1877" s="22"/>
      <c r="AA1877" s="19"/>
      <c r="AF1877" s="24"/>
      <c r="AK1877" s="21"/>
      <c r="AP1877" s="21"/>
      <c r="AS1877" s="24"/>
      <c r="AT1877" s="24"/>
      <c r="AV1877" s="24"/>
    </row>
    <row r="1878" ht="15.75" customHeight="1">
      <c r="F1878" s="19"/>
      <c r="G1878" s="20"/>
      <c r="M1878" s="21"/>
      <c r="O1878" s="19"/>
      <c r="R1878" s="21"/>
      <c r="T1878" s="19"/>
      <c r="U1878" s="19"/>
      <c r="Y1878" s="22"/>
      <c r="AA1878" s="19"/>
      <c r="AF1878" s="24"/>
      <c r="AK1878" s="21"/>
      <c r="AP1878" s="21"/>
      <c r="AS1878" s="24"/>
      <c r="AT1878" s="24"/>
      <c r="AV1878" s="24"/>
    </row>
    <row r="1879" ht="15.75" customHeight="1">
      <c r="F1879" s="19"/>
      <c r="G1879" s="20"/>
      <c r="M1879" s="21"/>
      <c r="O1879" s="19"/>
      <c r="R1879" s="21"/>
      <c r="T1879" s="19"/>
      <c r="U1879" s="19"/>
      <c r="Y1879" s="22"/>
      <c r="AA1879" s="19"/>
      <c r="AF1879" s="24"/>
      <c r="AK1879" s="21"/>
      <c r="AP1879" s="21"/>
      <c r="AS1879" s="24"/>
      <c r="AT1879" s="24"/>
      <c r="AV1879" s="24"/>
    </row>
    <row r="1880" ht="15.75" customHeight="1">
      <c r="F1880" s="19"/>
      <c r="G1880" s="20"/>
      <c r="M1880" s="21"/>
      <c r="O1880" s="19"/>
      <c r="R1880" s="21"/>
      <c r="T1880" s="19"/>
      <c r="U1880" s="19"/>
      <c r="Y1880" s="22"/>
      <c r="AA1880" s="19"/>
      <c r="AF1880" s="24"/>
      <c r="AK1880" s="21"/>
      <c r="AP1880" s="21"/>
      <c r="AS1880" s="24"/>
      <c r="AT1880" s="24"/>
      <c r="AV1880" s="24"/>
    </row>
    <row r="1881" ht="15.75" customHeight="1">
      <c r="F1881" s="19"/>
      <c r="G1881" s="20"/>
      <c r="M1881" s="21"/>
      <c r="O1881" s="19"/>
      <c r="R1881" s="21"/>
      <c r="T1881" s="19"/>
      <c r="U1881" s="19"/>
      <c r="Y1881" s="22"/>
      <c r="AA1881" s="19"/>
      <c r="AF1881" s="24"/>
      <c r="AK1881" s="21"/>
      <c r="AP1881" s="21"/>
      <c r="AS1881" s="24"/>
      <c r="AT1881" s="24"/>
      <c r="AV1881" s="24"/>
    </row>
    <row r="1882" ht="15.75" customHeight="1">
      <c r="F1882" s="19"/>
      <c r="G1882" s="20"/>
      <c r="M1882" s="21"/>
      <c r="O1882" s="19"/>
      <c r="R1882" s="21"/>
      <c r="T1882" s="19"/>
      <c r="U1882" s="19"/>
      <c r="Y1882" s="22"/>
      <c r="AA1882" s="19"/>
      <c r="AF1882" s="24"/>
      <c r="AK1882" s="21"/>
      <c r="AP1882" s="21"/>
      <c r="AS1882" s="24"/>
      <c r="AT1882" s="24"/>
      <c r="AV1882" s="24"/>
    </row>
    <row r="1883" ht="15.75" customHeight="1">
      <c r="F1883" s="19"/>
      <c r="G1883" s="20"/>
      <c r="M1883" s="21"/>
      <c r="O1883" s="19"/>
      <c r="R1883" s="21"/>
      <c r="T1883" s="19"/>
      <c r="U1883" s="19"/>
      <c r="Y1883" s="22"/>
      <c r="AA1883" s="19"/>
      <c r="AF1883" s="24"/>
      <c r="AK1883" s="21"/>
      <c r="AP1883" s="21"/>
      <c r="AS1883" s="24"/>
      <c r="AT1883" s="24"/>
      <c r="AV1883" s="24"/>
    </row>
    <row r="1884" ht="15.75" customHeight="1">
      <c r="F1884" s="19"/>
      <c r="G1884" s="20"/>
      <c r="M1884" s="21"/>
      <c r="O1884" s="19"/>
      <c r="R1884" s="21"/>
      <c r="T1884" s="19"/>
      <c r="U1884" s="19"/>
      <c r="Y1884" s="22"/>
      <c r="AA1884" s="19"/>
      <c r="AF1884" s="24"/>
      <c r="AK1884" s="21"/>
      <c r="AP1884" s="21"/>
      <c r="AS1884" s="24"/>
      <c r="AT1884" s="24"/>
      <c r="AV1884" s="24"/>
    </row>
    <row r="1885" ht="15.75" customHeight="1">
      <c r="F1885" s="19"/>
      <c r="G1885" s="20"/>
      <c r="M1885" s="21"/>
      <c r="O1885" s="19"/>
      <c r="R1885" s="21"/>
      <c r="T1885" s="19"/>
      <c r="U1885" s="19"/>
      <c r="Y1885" s="22"/>
      <c r="AA1885" s="19"/>
      <c r="AF1885" s="24"/>
      <c r="AK1885" s="21"/>
      <c r="AP1885" s="21"/>
      <c r="AS1885" s="24"/>
      <c r="AT1885" s="24"/>
      <c r="AV1885" s="24"/>
    </row>
    <row r="1886" ht="15.75" customHeight="1">
      <c r="F1886" s="19"/>
      <c r="G1886" s="20"/>
      <c r="M1886" s="21"/>
      <c r="O1886" s="19"/>
      <c r="R1886" s="21"/>
      <c r="T1886" s="19"/>
      <c r="U1886" s="19"/>
      <c r="Y1886" s="22"/>
      <c r="AA1886" s="19"/>
      <c r="AF1886" s="24"/>
      <c r="AK1886" s="21"/>
      <c r="AP1886" s="21"/>
      <c r="AS1886" s="24"/>
      <c r="AT1886" s="24"/>
      <c r="AV1886" s="24"/>
    </row>
    <row r="1887" ht="15.75" customHeight="1">
      <c r="F1887" s="19"/>
      <c r="G1887" s="20"/>
      <c r="M1887" s="21"/>
      <c r="O1887" s="19"/>
      <c r="R1887" s="21"/>
      <c r="T1887" s="19"/>
      <c r="U1887" s="19"/>
      <c r="Y1887" s="22"/>
      <c r="AA1887" s="19"/>
      <c r="AF1887" s="24"/>
      <c r="AK1887" s="21"/>
      <c r="AP1887" s="21"/>
      <c r="AS1887" s="24"/>
      <c r="AT1887" s="24"/>
      <c r="AV1887" s="24"/>
    </row>
    <row r="1888" ht="15.75" customHeight="1">
      <c r="F1888" s="19"/>
      <c r="G1888" s="20"/>
      <c r="M1888" s="21"/>
      <c r="O1888" s="19"/>
      <c r="R1888" s="21"/>
      <c r="T1888" s="19"/>
      <c r="U1888" s="19"/>
      <c r="Y1888" s="22"/>
      <c r="AA1888" s="19"/>
      <c r="AF1888" s="24"/>
      <c r="AK1888" s="21"/>
      <c r="AP1888" s="21"/>
      <c r="AS1888" s="24"/>
      <c r="AT1888" s="24"/>
      <c r="AV1888" s="24"/>
    </row>
    <row r="1889" ht="15.75" customHeight="1">
      <c r="F1889" s="19"/>
      <c r="G1889" s="20"/>
      <c r="M1889" s="21"/>
      <c r="O1889" s="19"/>
      <c r="R1889" s="21"/>
      <c r="T1889" s="19"/>
      <c r="U1889" s="19"/>
      <c r="Y1889" s="22"/>
      <c r="AA1889" s="19"/>
      <c r="AF1889" s="24"/>
      <c r="AK1889" s="21"/>
      <c r="AP1889" s="21"/>
      <c r="AS1889" s="24"/>
      <c r="AT1889" s="24"/>
      <c r="AV1889" s="24"/>
    </row>
    <row r="1890" ht="15.75" customHeight="1">
      <c r="F1890" s="19"/>
      <c r="G1890" s="20"/>
      <c r="M1890" s="21"/>
      <c r="O1890" s="19"/>
      <c r="R1890" s="21"/>
      <c r="T1890" s="19"/>
      <c r="U1890" s="19"/>
      <c r="Y1890" s="22"/>
      <c r="AA1890" s="19"/>
      <c r="AF1890" s="24"/>
      <c r="AK1890" s="21"/>
      <c r="AP1890" s="21"/>
      <c r="AS1890" s="24"/>
      <c r="AT1890" s="24"/>
      <c r="AV1890" s="24"/>
    </row>
    <row r="1891" ht="15.75" customHeight="1">
      <c r="F1891" s="19"/>
      <c r="G1891" s="20"/>
      <c r="M1891" s="21"/>
      <c r="O1891" s="19"/>
      <c r="R1891" s="21"/>
      <c r="T1891" s="19"/>
      <c r="U1891" s="19"/>
      <c r="Y1891" s="22"/>
      <c r="AA1891" s="19"/>
      <c r="AF1891" s="24"/>
      <c r="AK1891" s="21"/>
      <c r="AP1891" s="21"/>
      <c r="AS1891" s="24"/>
      <c r="AT1891" s="24"/>
      <c r="AV1891" s="24"/>
    </row>
    <row r="1892" ht="15.75" customHeight="1">
      <c r="F1892" s="19"/>
      <c r="G1892" s="20"/>
      <c r="M1892" s="21"/>
      <c r="O1892" s="19"/>
      <c r="R1892" s="21"/>
      <c r="T1892" s="19"/>
      <c r="U1892" s="19"/>
      <c r="Y1892" s="22"/>
      <c r="AA1892" s="19"/>
      <c r="AF1892" s="24"/>
      <c r="AK1892" s="21"/>
      <c r="AP1892" s="21"/>
      <c r="AS1892" s="24"/>
      <c r="AT1892" s="24"/>
      <c r="AV1892" s="24"/>
    </row>
    <row r="1893" ht="15.75" customHeight="1">
      <c r="F1893" s="19"/>
      <c r="G1893" s="20"/>
      <c r="M1893" s="21"/>
      <c r="O1893" s="19"/>
      <c r="R1893" s="21"/>
      <c r="T1893" s="19"/>
      <c r="U1893" s="19"/>
      <c r="Y1893" s="22"/>
      <c r="AA1893" s="19"/>
      <c r="AF1893" s="24"/>
      <c r="AK1893" s="21"/>
      <c r="AP1893" s="21"/>
      <c r="AS1893" s="24"/>
      <c r="AT1893" s="24"/>
      <c r="AV1893" s="24"/>
    </row>
    <row r="1894" ht="15.75" customHeight="1">
      <c r="F1894" s="19"/>
      <c r="G1894" s="20"/>
      <c r="M1894" s="21"/>
      <c r="O1894" s="19"/>
      <c r="R1894" s="21"/>
      <c r="T1894" s="19"/>
      <c r="U1894" s="19"/>
      <c r="Y1894" s="22"/>
      <c r="AA1894" s="19"/>
      <c r="AF1894" s="24"/>
      <c r="AK1894" s="21"/>
      <c r="AP1894" s="21"/>
      <c r="AS1894" s="24"/>
      <c r="AT1894" s="24"/>
      <c r="AV1894" s="24"/>
    </row>
    <row r="1895" ht="15.75" customHeight="1">
      <c r="F1895" s="19"/>
      <c r="G1895" s="20"/>
      <c r="M1895" s="21"/>
      <c r="O1895" s="19"/>
      <c r="R1895" s="21"/>
      <c r="T1895" s="19"/>
      <c r="U1895" s="19"/>
      <c r="Y1895" s="22"/>
      <c r="AA1895" s="19"/>
      <c r="AF1895" s="24"/>
      <c r="AK1895" s="21"/>
      <c r="AP1895" s="21"/>
      <c r="AS1895" s="24"/>
      <c r="AT1895" s="24"/>
      <c r="AV1895" s="24"/>
    </row>
    <row r="1896" ht="15.75" customHeight="1">
      <c r="F1896" s="19"/>
      <c r="G1896" s="20"/>
      <c r="M1896" s="21"/>
      <c r="O1896" s="19"/>
      <c r="R1896" s="21"/>
      <c r="T1896" s="19"/>
      <c r="U1896" s="19"/>
      <c r="Y1896" s="22"/>
      <c r="AA1896" s="19"/>
      <c r="AF1896" s="24"/>
      <c r="AK1896" s="21"/>
      <c r="AP1896" s="21"/>
      <c r="AS1896" s="24"/>
      <c r="AT1896" s="24"/>
      <c r="AV1896" s="24"/>
    </row>
    <row r="1897" ht="15.75" customHeight="1">
      <c r="F1897" s="19"/>
      <c r="G1897" s="20"/>
      <c r="M1897" s="21"/>
      <c r="O1897" s="19"/>
      <c r="R1897" s="21"/>
      <c r="T1897" s="19"/>
      <c r="U1897" s="19"/>
      <c r="Y1897" s="22"/>
      <c r="AA1897" s="19"/>
      <c r="AF1897" s="24"/>
      <c r="AK1897" s="21"/>
      <c r="AP1897" s="21"/>
      <c r="AS1897" s="24"/>
      <c r="AT1897" s="24"/>
      <c r="AV1897" s="24"/>
    </row>
    <row r="1898" ht="15.75" customHeight="1">
      <c r="F1898" s="19"/>
      <c r="G1898" s="20"/>
      <c r="M1898" s="21"/>
      <c r="O1898" s="19"/>
      <c r="R1898" s="21"/>
      <c r="T1898" s="19"/>
      <c r="U1898" s="19"/>
      <c r="Y1898" s="22"/>
      <c r="AA1898" s="19"/>
      <c r="AF1898" s="24"/>
      <c r="AK1898" s="21"/>
      <c r="AP1898" s="21"/>
      <c r="AS1898" s="24"/>
      <c r="AT1898" s="24"/>
      <c r="AV1898" s="24"/>
    </row>
    <row r="1899" ht="15.75" customHeight="1">
      <c r="F1899" s="19"/>
      <c r="G1899" s="20"/>
      <c r="M1899" s="21"/>
      <c r="O1899" s="19"/>
      <c r="R1899" s="21"/>
      <c r="T1899" s="19"/>
      <c r="U1899" s="19"/>
      <c r="Y1899" s="22"/>
      <c r="AA1899" s="19"/>
      <c r="AF1899" s="24"/>
      <c r="AK1899" s="21"/>
      <c r="AP1899" s="21"/>
      <c r="AS1899" s="24"/>
      <c r="AT1899" s="24"/>
      <c r="AV1899" s="24"/>
    </row>
    <row r="1900" ht="15.75" customHeight="1">
      <c r="F1900" s="19"/>
      <c r="G1900" s="20"/>
      <c r="M1900" s="21"/>
      <c r="O1900" s="19"/>
      <c r="R1900" s="21"/>
      <c r="T1900" s="19"/>
      <c r="U1900" s="19"/>
      <c r="Y1900" s="22"/>
      <c r="AA1900" s="19"/>
      <c r="AF1900" s="24"/>
      <c r="AK1900" s="21"/>
      <c r="AP1900" s="21"/>
      <c r="AS1900" s="24"/>
      <c r="AT1900" s="24"/>
      <c r="AV1900" s="24"/>
    </row>
    <row r="1901" ht="15.75" customHeight="1">
      <c r="F1901" s="19"/>
      <c r="G1901" s="20"/>
      <c r="M1901" s="21"/>
      <c r="O1901" s="19"/>
      <c r="R1901" s="21"/>
      <c r="T1901" s="19"/>
      <c r="U1901" s="19"/>
      <c r="Y1901" s="22"/>
      <c r="AA1901" s="19"/>
      <c r="AF1901" s="24"/>
      <c r="AK1901" s="21"/>
      <c r="AP1901" s="21"/>
      <c r="AS1901" s="24"/>
      <c r="AT1901" s="24"/>
      <c r="AV1901" s="24"/>
    </row>
    <row r="1902" ht="15.75" customHeight="1">
      <c r="F1902" s="19"/>
      <c r="G1902" s="20"/>
      <c r="M1902" s="21"/>
      <c r="O1902" s="19"/>
      <c r="R1902" s="21"/>
      <c r="T1902" s="19"/>
      <c r="U1902" s="19"/>
      <c r="Y1902" s="22"/>
      <c r="AA1902" s="19"/>
      <c r="AF1902" s="24"/>
      <c r="AK1902" s="21"/>
      <c r="AP1902" s="21"/>
      <c r="AS1902" s="24"/>
      <c r="AT1902" s="24"/>
      <c r="AV1902" s="24"/>
    </row>
    <row r="1903" ht="15.75" customHeight="1">
      <c r="F1903" s="19"/>
      <c r="G1903" s="20"/>
      <c r="M1903" s="21"/>
      <c r="O1903" s="19"/>
      <c r="R1903" s="21"/>
      <c r="T1903" s="19"/>
      <c r="U1903" s="19"/>
      <c r="Y1903" s="22"/>
      <c r="AA1903" s="19"/>
      <c r="AF1903" s="24"/>
      <c r="AK1903" s="21"/>
      <c r="AP1903" s="21"/>
      <c r="AS1903" s="24"/>
      <c r="AT1903" s="24"/>
      <c r="AV1903" s="24"/>
    </row>
    <row r="1904" ht="15.75" customHeight="1">
      <c r="F1904" s="19"/>
      <c r="G1904" s="20"/>
      <c r="M1904" s="21"/>
      <c r="O1904" s="19"/>
      <c r="R1904" s="21"/>
      <c r="T1904" s="19"/>
      <c r="U1904" s="19"/>
      <c r="Y1904" s="22"/>
      <c r="AA1904" s="19"/>
      <c r="AF1904" s="24"/>
      <c r="AK1904" s="21"/>
      <c r="AP1904" s="21"/>
      <c r="AS1904" s="24"/>
      <c r="AT1904" s="24"/>
      <c r="AV1904" s="24"/>
    </row>
    <row r="1905" ht="15.75" customHeight="1">
      <c r="F1905" s="19"/>
      <c r="G1905" s="20"/>
      <c r="M1905" s="21"/>
      <c r="O1905" s="19"/>
      <c r="R1905" s="21"/>
      <c r="T1905" s="19"/>
      <c r="U1905" s="19"/>
      <c r="Y1905" s="22"/>
      <c r="AA1905" s="19"/>
      <c r="AF1905" s="24"/>
      <c r="AK1905" s="21"/>
      <c r="AP1905" s="21"/>
      <c r="AS1905" s="24"/>
      <c r="AT1905" s="24"/>
      <c r="AV1905" s="24"/>
    </row>
    <row r="1906" ht="15.75" customHeight="1">
      <c r="F1906" s="19"/>
      <c r="G1906" s="20"/>
      <c r="M1906" s="21"/>
      <c r="O1906" s="19"/>
      <c r="R1906" s="21"/>
      <c r="T1906" s="19"/>
      <c r="U1906" s="19"/>
      <c r="Y1906" s="22"/>
      <c r="AA1906" s="19"/>
      <c r="AF1906" s="24"/>
      <c r="AK1906" s="21"/>
      <c r="AP1906" s="21"/>
      <c r="AS1906" s="24"/>
      <c r="AT1906" s="24"/>
      <c r="AV1906" s="24"/>
    </row>
    <row r="1907" ht="15.75" customHeight="1">
      <c r="F1907" s="19"/>
      <c r="G1907" s="20"/>
      <c r="M1907" s="21"/>
      <c r="O1907" s="19"/>
      <c r="R1907" s="21"/>
      <c r="T1907" s="19"/>
      <c r="U1907" s="19"/>
      <c r="Y1907" s="22"/>
      <c r="AA1907" s="19"/>
      <c r="AF1907" s="24"/>
      <c r="AK1907" s="21"/>
      <c r="AP1907" s="21"/>
      <c r="AS1907" s="24"/>
      <c r="AT1907" s="24"/>
      <c r="AV1907" s="24"/>
    </row>
    <row r="1908" ht="15.75" customHeight="1">
      <c r="F1908" s="19"/>
      <c r="G1908" s="20"/>
      <c r="M1908" s="21"/>
      <c r="O1908" s="19"/>
      <c r="R1908" s="21"/>
      <c r="T1908" s="19"/>
      <c r="U1908" s="19"/>
      <c r="Y1908" s="22"/>
      <c r="AA1908" s="19"/>
      <c r="AF1908" s="24"/>
      <c r="AK1908" s="21"/>
      <c r="AP1908" s="21"/>
      <c r="AS1908" s="24"/>
      <c r="AT1908" s="24"/>
      <c r="AV1908" s="24"/>
    </row>
    <row r="1909" ht="15.75" customHeight="1">
      <c r="F1909" s="19"/>
      <c r="G1909" s="20"/>
      <c r="M1909" s="21"/>
      <c r="O1909" s="19"/>
      <c r="R1909" s="21"/>
      <c r="T1909" s="19"/>
      <c r="U1909" s="19"/>
      <c r="Y1909" s="22"/>
      <c r="AA1909" s="19"/>
      <c r="AF1909" s="24"/>
      <c r="AK1909" s="21"/>
      <c r="AP1909" s="21"/>
      <c r="AS1909" s="24"/>
      <c r="AT1909" s="24"/>
      <c r="AV1909" s="24"/>
    </row>
    <row r="1910" ht="15.75" customHeight="1">
      <c r="F1910" s="19"/>
      <c r="G1910" s="20"/>
      <c r="M1910" s="21"/>
      <c r="O1910" s="19"/>
      <c r="R1910" s="21"/>
      <c r="T1910" s="19"/>
      <c r="U1910" s="19"/>
      <c r="Y1910" s="22"/>
      <c r="AA1910" s="19"/>
      <c r="AF1910" s="24"/>
      <c r="AK1910" s="21"/>
      <c r="AP1910" s="21"/>
      <c r="AS1910" s="24"/>
      <c r="AT1910" s="24"/>
      <c r="AV1910" s="24"/>
    </row>
    <row r="1911" ht="15.75" customHeight="1">
      <c r="F1911" s="19"/>
      <c r="G1911" s="20"/>
      <c r="M1911" s="21"/>
      <c r="O1911" s="19"/>
      <c r="R1911" s="21"/>
      <c r="T1911" s="19"/>
      <c r="U1911" s="19"/>
      <c r="Y1911" s="22"/>
      <c r="AA1911" s="19"/>
      <c r="AF1911" s="24"/>
      <c r="AK1911" s="21"/>
      <c r="AP1911" s="21"/>
      <c r="AS1911" s="24"/>
      <c r="AT1911" s="24"/>
      <c r="AV1911" s="24"/>
    </row>
    <row r="1912" ht="15.75" customHeight="1">
      <c r="F1912" s="19"/>
      <c r="G1912" s="20"/>
      <c r="M1912" s="21"/>
      <c r="O1912" s="19"/>
      <c r="R1912" s="21"/>
      <c r="T1912" s="19"/>
      <c r="U1912" s="19"/>
      <c r="Y1912" s="22"/>
      <c r="AA1912" s="19"/>
      <c r="AF1912" s="24"/>
      <c r="AK1912" s="21"/>
      <c r="AP1912" s="21"/>
      <c r="AS1912" s="24"/>
      <c r="AT1912" s="24"/>
      <c r="AV1912" s="24"/>
    </row>
    <row r="1913" ht="15.75" customHeight="1">
      <c r="F1913" s="19"/>
      <c r="G1913" s="20"/>
      <c r="M1913" s="21"/>
      <c r="O1913" s="19"/>
      <c r="R1913" s="21"/>
      <c r="T1913" s="19"/>
      <c r="U1913" s="19"/>
      <c r="Y1913" s="22"/>
      <c r="AA1913" s="19"/>
      <c r="AF1913" s="24"/>
      <c r="AK1913" s="21"/>
      <c r="AP1913" s="21"/>
      <c r="AS1913" s="24"/>
      <c r="AT1913" s="24"/>
      <c r="AV1913" s="24"/>
    </row>
    <row r="1914" ht="15.75" customHeight="1">
      <c r="F1914" s="19"/>
      <c r="G1914" s="20"/>
      <c r="M1914" s="21"/>
      <c r="O1914" s="19"/>
      <c r="R1914" s="21"/>
      <c r="T1914" s="19"/>
      <c r="U1914" s="19"/>
      <c r="Y1914" s="22"/>
      <c r="AA1914" s="19"/>
      <c r="AF1914" s="24"/>
      <c r="AK1914" s="21"/>
      <c r="AP1914" s="21"/>
      <c r="AS1914" s="24"/>
      <c r="AT1914" s="24"/>
      <c r="AV1914" s="24"/>
    </row>
    <row r="1915" ht="15.75" customHeight="1">
      <c r="F1915" s="19"/>
      <c r="G1915" s="20"/>
      <c r="M1915" s="21"/>
      <c r="O1915" s="19"/>
      <c r="R1915" s="21"/>
      <c r="T1915" s="19"/>
      <c r="U1915" s="19"/>
      <c r="Y1915" s="22"/>
      <c r="AA1915" s="19"/>
      <c r="AF1915" s="24"/>
      <c r="AK1915" s="21"/>
      <c r="AP1915" s="21"/>
      <c r="AS1915" s="24"/>
      <c r="AT1915" s="24"/>
      <c r="AV1915" s="24"/>
    </row>
    <row r="1916" ht="15.75" customHeight="1">
      <c r="F1916" s="19"/>
      <c r="G1916" s="20"/>
      <c r="M1916" s="21"/>
      <c r="O1916" s="19"/>
      <c r="R1916" s="21"/>
      <c r="T1916" s="19"/>
      <c r="U1916" s="19"/>
      <c r="Y1916" s="22"/>
      <c r="AA1916" s="19"/>
      <c r="AF1916" s="24"/>
      <c r="AK1916" s="21"/>
      <c r="AP1916" s="21"/>
      <c r="AS1916" s="24"/>
      <c r="AT1916" s="24"/>
      <c r="AV1916" s="24"/>
    </row>
    <row r="1917" ht="15.75" customHeight="1">
      <c r="F1917" s="19"/>
      <c r="G1917" s="20"/>
      <c r="M1917" s="21"/>
      <c r="O1917" s="19"/>
      <c r="R1917" s="21"/>
      <c r="T1917" s="19"/>
      <c r="U1917" s="19"/>
      <c r="Y1917" s="22"/>
      <c r="AA1917" s="19"/>
      <c r="AF1917" s="24"/>
      <c r="AK1917" s="21"/>
      <c r="AP1917" s="21"/>
      <c r="AS1917" s="24"/>
      <c r="AT1917" s="24"/>
      <c r="AV1917" s="24"/>
    </row>
    <row r="1918" ht="15.75" customHeight="1">
      <c r="F1918" s="19"/>
      <c r="G1918" s="20"/>
      <c r="M1918" s="21"/>
      <c r="O1918" s="19"/>
      <c r="R1918" s="21"/>
      <c r="T1918" s="19"/>
      <c r="U1918" s="19"/>
      <c r="Y1918" s="22"/>
      <c r="AA1918" s="19"/>
      <c r="AF1918" s="24"/>
      <c r="AK1918" s="21"/>
      <c r="AP1918" s="21"/>
      <c r="AS1918" s="24"/>
      <c r="AT1918" s="24"/>
      <c r="AV1918" s="24"/>
    </row>
    <row r="1919" ht="15.75" customHeight="1">
      <c r="F1919" s="19"/>
      <c r="G1919" s="20"/>
      <c r="M1919" s="21"/>
      <c r="O1919" s="19"/>
      <c r="R1919" s="21"/>
      <c r="T1919" s="19"/>
      <c r="U1919" s="19"/>
      <c r="Y1919" s="22"/>
      <c r="AA1919" s="19"/>
      <c r="AF1919" s="24"/>
      <c r="AK1919" s="21"/>
      <c r="AP1919" s="21"/>
      <c r="AS1919" s="24"/>
      <c r="AT1919" s="24"/>
      <c r="AV1919" s="24"/>
    </row>
    <row r="1920" ht="15.75" customHeight="1">
      <c r="F1920" s="19"/>
      <c r="G1920" s="20"/>
      <c r="M1920" s="21"/>
      <c r="O1920" s="19"/>
      <c r="R1920" s="21"/>
      <c r="T1920" s="19"/>
      <c r="U1920" s="19"/>
      <c r="Y1920" s="22"/>
      <c r="AA1920" s="19"/>
      <c r="AF1920" s="24"/>
      <c r="AK1920" s="21"/>
      <c r="AP1920" s="21"/>
      <c r="AS1920" s="24"/>
      <c r="AT1920" s="24"/>
      <c r="AV1920" s="24"/>
    </row>
    <row r="1921" ht="15.75" customHeight="1">
      <c r="F1921" s="19"/>
      <c r="G1921" s="20"/>
      <c r="M1921" s="21"/>
      <c r="O1921" s="19"/>
      <c r="R1921" s="21"/>
      <c r="T1921" s="19"/>
      <c r="U1921" s="19"/>
      <c r="Y1921" s="22"/>
      <c r="AA1921" s="19"/>
      <c r="AF1921" s="24"/>
      <c r="AK1921" s="21"/>
      <c r="AP1921" s="21"/>
      <c r="AS1921" s="24"/>
      <c r="AT1921" s="24"/>
      <c r="AV1921" s="24"/>
    </row>
    <row r="1922" ht="15.75" customHeight="1">
      <c r="F1922" s="19"/>
      <c r="G1922" s="20"/>
      <c r="M1922" s="21"/>
      <c r="O1922" s="19"/>
      <c r="R1922" s="21"/>
      <c r="T1922" s="19"/>
      <c r="U1922" s="19"/>
      <c r="Y1922" s="22"/>
      <c r="AA1922" s="19"/>
      <c r="AF1922" s="24"/>
      <c r="AK1922" s="21"/>
      <c r="AP1922" s="21"/>
      <c r="AS1922" s="24"/>
      <c r="AT1922" s="24"/>
      <c r="AV1922" s="24"/>
    </row>
    <row r="1923" ht="15.75" customHeight="1">
      <c r="F1923" s="19"/>
      <c r="G1923" s="20"/>
      <c r="M1923" s="21"/>
      <c r="O1923" s="19"/>
      <c r="R1923" s="21"/>
      <c r="T1923" s="19"/>
      <c r="U1923" s="19"/>
      <c r="Y1923" s="22"/>
      <c r="AA1923" s="19"/>
      <c r="AF1923" s="24"/>
      <c r="AK1923" s="21"/>
      <c r="AP1923" s="21"/>
      <c r="AS1923" s="24"/>
      <c r="AT1923" s="24"/>
      <c r="AV1923" s="24"/>
    </row>
    <row r="1924" ht="15.75" customHeight="1">
      <c r="F1924" s="19"/>
      <c r="G1924" s="20"/>
      <c r="M1924" s="21"/>
      <c r="O1924" s="19"/>
      <c r="R1924" s="21"/>
      <c r="T1924" s="19"/>
      <c r="U1924" s="19"/>
      <c r="Y1924" s="22"/>
      <c r="AA1924" s="19"/>
      <c r="AF1924" s="24"/>
      <c r="AK1924" s="21"/>
      <c r="AP1924" s="21"/>
      <c r="AS1924" s="24"/>
      <c r="AT1924" s="24"/>
      <c r="AV1924" s="24"/>
    </row>
    <row r="1925" ht="15.75" customHeight="1">
      <c r="F1925" s="19"/>
      <c r="G1925" s="20"/>
      <c r="M1925" s="21"/>
      <c r="O1925" s="19"/>
      <c r="R1925" s="21"/>
      <c r="T1925" s="19"/>
      <c r="U1925" s="19"/>
      <c r="Y1925" s="22"/>
      <c r="AA1925" s="19"/>
      <c r="AF1925" s="24"/>
      <c r="AK1925" s="21"/>
      <c r="AP1925" s="21"/>
      <c r="AS1925" s="24"/>
      <c r="AT1925" s="24"/>
      <c r="AV1925" s="24"/>
    </row>
    <row r="1926" ht="15.75" customHeight="1">
      <c r="F1926" s="19"/>
      <c r="G1926" s="20"/>
      <c r="M1926" s="21"/>
      <c r="O1926" s="19"/>
      <c r="R1926" s="21"/>
      <c r="T1926" s="19"/>
      <c r="U1926" s="19"/>
      <c r="Y1926" s="22"/>
      <c r="AA1926" s="19"/>
      <c r="AF1926" s="24"/>
      <c r="AK1926" s="21"/>
      <c r="AP1926" s="21"/>
      <c r="AS1926" s="24"/>
      <c r="AT1926" s="24"/>
      <c r="AV1926" s="24"/>
    </row>
    <row r="1927" ht="15.75" customHeight="1">
      <c r="F1927" s="19"/>
      <c r="G1927" s="20"/>
      <c r="M1927" s="21"/>
      <c r="O1927" s="19"/>
      <c r="R1927" s="21"/>
      <c r="T1927" s="19"/>
      <c r="U1927" s="19"/>
      <c r="Y1927" s="22"/>
      <c r="AA1927" s="19"/>
      <c r="AF1927" s="24"/>
      <c r="AK1927" s="21"/>
      <c r="AP1927" s="21"/>
      <c r="AS1927" s="24"/>
      <c r="AT1927" s="24"/>
      <c r="AV1927" s="24"/>
    </row>
    <row r="1928" ht="15.75" customHeight="1">
      <c r="F1928" s="19"/>
      <c r="G1928" s="20"/>
      <c r="M1928" s="21"/>
      <c r="O1928" s="19"/>
      <c r="R1928" s="21"/>
      <c r="T1928" s="19"/>
      <c r="U1928" s="19"/>
      <c r="Y1928" s="22"/>
      <c r="AA1928" s="19"/>
      <c r="AF1928" s="24"/>
      <c r="AK1928" s="21"/>
      <c r="AP1928" s="21"/>
      <c r="AS1928" s="24"/>
      <c r="AT1928" s="24"/>
      <c r="AV1928" s="24"/>
    </row>
    <row r="1929" ht="15.75" customHeight="1">
      <c r="F1929" s="19"/>
      <c r="G1929" s="20"/>
      <c r="M1929" s="21"/>
      <c r="O1929" s="19"/>
      <c r="R1929" s="21"/>
      <c r="T1929" s="19"/>
      <c r="U1929" s="19"/>
      <c r="Y1929" s="22"/>
      <c r="AA1929" s="19"/>
      <c r="AF1929" s="24"/>
      <c r="AK1929" s="21"/>
      <c r="AP1929" s="21"/>
      <c r="AS1929" s="24"/>
      <c r="AT1929" s="24"/>
      <c r="AV1929" s="24"/>
    </row>
    <row r="1930" ht="15.75" customHeight="1">
      <c r="F1930" s="19"/>
      <c r="G1930" s="20"/>
      <c r="M1930" s="21"/>
      <c r="O1930" s="19"/>
      <c r="R1930" s="21"/>
      <c r="T1930" s="19"/>
      <c r="U1930" s="19"/>
      <c r="Y1930" s="22"/>
      <c r="AA1930" s="19"/>
      <c r="AF1930" s="24"/>
      <c r="AK1930" s="21"/>
      <c r="AP1930" s="21"/>
      <c r="AS1930" s="24"/>
      <c r="AT1930" s="24"/>
      <c r="AV1930" s="24"/>
    </row>
    <row r="1931" ht="15.75" customHeight="1">
      <c r="F1931" s="19"/>
      <c r="G1931" s="20"/>
      <c r="M1931" s="21"/>
      <c r="O1931" s="19"/>
      <c r="R1931" s="21"/>
      <c r="T1931" s="19"/>
      <c r="U1931" s="19"/>
      <c r="Y1931" s="22"/>
      <c r="AA1931" s="19"/>
      <c r="AF1931" s="24"/>
      <c r="AK1931" s="21"/>
      <c r="AP1931" s="21"/>
      <c r="AS1931" s="24"/>
      <c r="AT1931" s="24"/>
      <c r="AV1931" s="24"/>
    </row>
    <row r="1932" ht="15.75" customHeight="1">
      <c r="F1932" s="19"/>
      <c r="G1932" s="20"/>
      <c r="M1932" s="21"/>
      <c r="O1932" s="19"/>
      <c r="R1932" s="21"/>
      <c r="T1932" s="19"/>
      <c r="U1932" s="19"/>
      <c r="Y1932" s="22"/>
      <c r="AA1932" s="19"/>
      <c r="AF1932" s="24"/>
      <c r="AK1932" s="21"/>
      <c r="AP1932" s="21"/>
      <c r="AS1932" s="24"/>
      <c r="AT1932" s="24"/>
      <c r="AV1932" s="24"/>
    </row>
    <row r="1933" ht="15.75" customHeight="1">
      <c r="F1933" s="19"/>
      <c r="G1933" s="20"/>
      <c r="M1933" s="21"/>
      <c r="O1933" s="19"/>
      <c r="R1933" s="21"/>
      <c r="T1933" s="19"/>
      <c r="U1933" s="19"/>
      <c r="Y1933" s="22"/>
      <c r="AA1933" s="19"/>
      <c r="AF1933" s="24"/>
      <c r="AK1933" s="21"/>
      <c r="AP1933" s="21"/>
      <c r="AS1933" s="24"/>
      <c r="AT1933" s="24"/>
      <c r="AV1933" s="24"/>
    </row>
    <row r="1934" ht="15.75" customHeight="1">
      <c r="F1934" s="19"/>
      <c r="G1934" s="20"/>
      <c r="M1934" s="21"/>
      <c r="O1934" s="19"/>
      <c r="R1934" s="21"/>
      <c r="T1934" s="19"/>
      <c r="U1934" s="19"/>
      <c r="Y1934" s="22"/>
      <c r="AA1934" s="19"/>
      <c r="AF1934" s="24"/>
      <c r="AK1934" s="21"/>
      <c r="AP1934" s="21"/>
      <c r="AS1934" s="24"/>
      <c r="AT1934" s="24"/>
      <c r="AV1934" s="24"/>
    </row>
    <row r="1935" ht="15.75" customHeight="1">
      <c r="F1935" s="19"/>
      <c r="G1935" s="20"/>
      <c r="M1935" s="21"/>
      <c r="O1935" s="19"/>
      <c r="R1935" s="21"/>
      <c r="T1935" s="19"/>
      <c r="U1935" s="19"/>
      <c r="Y1935" s="22"/>
      <c r="AA1935" s="19"/>
      <c r="AF1935" s="24"/>
      <c r="AK1935" s="21"/>
      <c r="AP1935" s="21"/>
      <c r="AS1935" s="24"/>
      <c r="AT1935" s="24"/>
      <c r="AV1935" s="24"/>
    </row>
    <row r="1936" ht="15.75" customHeight="1">
      <c r="F1936" s="19"/>
      <c r="G1936" s="20"/>
      <c r="M1936" s="21"/>
      <c r="O1936" s="19"/>
      <c r="R1936" s="21"/>
      <c r="T1936" s="19"/>
      <c r="U1936" s="19"/>
      <c r="Y1936" s="22"/>
      <c r="AA1936" s="19"/>
      <c r="AF1936" s="24"/>
      <c r="AK1936" s="21"/>
      <c r="AP1936" s="21"/>
      <c r="AS1936" s="24"/>
      <c r="AT1936" s="24"/>
      <c r="AV1936" s="24"/>
    </row>
    <row r="1937" ht="15.75" customHeight="1">
      <c r="F1937" s="19"/>
      <c r="G1937" s="20"/>
      <c r="M1937" s="21"/>
      <c r="O1937" s="19"/>
      <c r="R1937" s="21"/>
      <c r="T1937" s="19"/>
      <c r="U1937" s="19"/>
      <c r="Y1937" s="22"/>
      <c r="AA1937" s="19"/>
      <c r="AF1937" s="24"/>
      <c r="AK1937" s="21"/>
      <c r="AP1937" s="21"/>
      <c r="AS1937" s="24"/>
      <c r="AT1937" s="24"/>
      <c r="AV1937" s="24"/>
    </row>
    <row r="1938" ht="15.75" customHeight="1">
      <c r="F1938" s="19"/>
      <c r="G1938" s="20"/>
      <c r="M1938" s="21"/>
      <c r="O1938" s="19"/>
      <c r="R1938" s="21"/>
      <c r="T1938" s="19"/>
      <c r="U1938" s="19"/>
      <c r="Y1938" s="22"/>
      <c r="AA1938" s="19"/>
      <c r="AF1938" s="24"/>
      <c r="AK1938" s="21"/>
      <c r="AP1938" s="21"/>
      <c r="AS1938" s="24"/>
      <c r="AT1938" s="24"/>
      <c r="AV1938" s="24"/>
    </row>
    <row r="1939" ht="15.75" customHeight="1">
      <c r="F1939" s="19"/>
      <c r="G1939" s="20"/>
      <c r="M1939" s="21"/>
      <c r="O1939" s="19"/>
      <c r="R1939" s="21"/>
      <c r="T1939" s="19"/>
      <c r="U1939" s="19"/>
      <c r="Y1939" s="22"/>
      <c r="AA1939" s="19"/>
      <c r="AF1939" s="24"/>
      <c r="AK1939" s="21"/>
      <c r="AP1939" s="21"/>
      <c r="AS1939" s="24"/>
      <c r="AT1939" s="24"/>
      <c r="AV1939" s="24"/>
    </row>
    <row r="1940" ht="15.75" customHeight="1">
      <c r="F1940" s="19"/>
      <c r="G1940" s="20"/>
      <c r="M1940" s="21"/>
      <c r="O1940" s="19"/>
      <c r="R1940" s="21"/>
      <c r="T1940" s="19"/>
      <c r="U1940" s="19"/>
      <c r="Y1940" s="22"/>
      <c r="AA1940" s="19"/>
      <c r="AF1940" s="24"/>
      <c r="AK1940" s="21"/>
      <c r="AP1940" s="21"/>
      <c r="AS1940" s="24"/>
      <c r="AT1940" s="24"/>
      <c r="AV1940" s="24"/>
    </row>
    <row r="1941" ht="15.75" customHeight="1">
      <c r="F1941" s="19"/>
      <c r="G1941" s="20"/>
      <c r="M1941" s="21"/>
      <c r="O1941" s="19"/>
      <c r="R1941" s="21"/>
      <c r="T1941" s="19"/>
      <c r="U1941" s="19"/>
      <c r="Y1941" s="22"/>
      <c r="AA1941" s="19"/>
      <c r="AF1941" s="24"/>
      <c r="AK1941" s="21"/>
      <c r="AP1941" s="21"/>
      <c r="AS1941" s="24"/>
      <c r="AT1941" s="24"/>
      <c r="AV1941" s="24"/>
    </row>
    <row r="1942" ht="15.75" customHeight="1">
      <c r="F1942" s="19"/>
      <c r="G1942" s="20"/>
      <c r="M1942" s="21"/>
      <c r="O1942" s="19"/>
      <c r="R1942" s="21"/>
      <c r="T1942" s="19"/>
      <c r="U1942" s="19"/>
      <c r="Y1942" s="22"/>
      <c r="AA1942" s="19"/>
      <c r="AF1942" s="24"/>
      <c r="AK1942" s="21"/>
      <c r="AP1942" s="21"/>
      <c r="AS1942" s="24"/>
      <c r="AT1942" s="24"/>
      <c r="AV1942" s="24"/>
    </row>
    <row r="1943" ht="15.75" customHeight="1">
      <c r="F1943" s="19"/>
      <c r="G1943" s="20"/>
      <c r="M1943" s="21"/>
      <c r="O1943" s="19"/>
      <c r="R1943" s="21"/>
      <c r="T1943" s="19"/>
      <c r="U1943" s="19"/>
      <c r="Y1943" s="22"/>
      <c r="AA1943" s="19"/>
      <c r="AF1943" s="24"/>
      <c r="AK1943" s="21"/>
      <c r="AP1943" s="21"/>
      <c r="AS1943" s="24"/>
      <c r="AT1943" s="24"/>
      <c r="AV1943" s="24"/>
    </row>
    <row r="1944" ht="15.75" customHeight="1">
      <c r="F1944" s="19"/>
      <c r="G1944" s="20"/>
      <c r="M1944" s="21"/>
      <c r="O1944" s="19"/>
      <c r="R1944" s="21"/>
      <c r="T1944" s="19"/>
      <c r="U1944" s="19"/>
      <c r="Y1944" s="22"/>
      <c r="AA1944" s="19"/>
      <c r="AF1944" s="24"/>
      <c r="AK1944" s="21"/>
      <c r="AP1944" s="21"/>
      <c r="AS1944" s="24"/>
      <c r="AT1944" s="24"/>
      <c r="AV1944" s="24"/>
    </row>
    <row r="1945" ht="15.75" customHeight="1">
      <c r="F1945" s="19"/>
      <c r="G1945" s="20"/>
      <c r="M1945" s="21"/>
      <c r="O1945" s="19"/>
      <c r="R1945" s="21"/>
      <c r="T1945" s="19"/>
      <c r="U1945" s="19"/>
      <c r="Y1945" s="22"/>
      <c r="AA1945" s="19"/>
      <c r="AF1945" s="24"/>
      <c r="AK1945" s="21"/>
      <c r="AP1945" s="21"/>
      <c r="AS1945" s="24"/>
      <c r="AT1945" s="24"/>
      <c r="AV1945" s="24"/>
    </row>
    <row r="1946" ht="15.75" customHeight="1">
      <c r="F1946" s="19"/>
      <c r="G1946" s="20"/>
      <c r="M1946" s="21"/>
      <c r="O1946" s="19"/>
      <c r="R1946" s="21"/>
      <c r="T1946" s="19"/>
      <c r="U1946" s="19"/>
      <c r="Y1946" s="22"/>
      <c r="AA1946" s="19"/>
      <c r="AF1946" s="24"/>
      <c r="AK1946" s="21"/>
      <c r="AP1946" s="21"/>
      <c r="AS1946" s="24"/>
      <c r="AT1946" s="24"/>
      <c r="AV1946" s="24"/>
    </row>
    <row r="1947" ht="15.75" customHeight="1">
      <c r="F1947" s="19"/>
      <c r="G1947" s="20"/>
      <c r="M1947" s="21"/>
      <c r="O1947" s="19"/>
      <c r="R1947" s="21"/>
      <c r="T1947" s="19"/>
      <c r="U1947" s="19"/>
      <c r="Y1947" s="22"/>
      <c r="AA1947" s="19"/>
      <c r="AF1947" s="24"/>
      <c r="AK1947" s="21"/>
      <c r="AP1947" s="21"/>
      <c r="AS1947" s="24"/>
      <c r="AT1947" s="24"/>
      <c r="AV1947" s="24"/>
    </row>
    <row r="1948" ht="15.75" customHeight="1">
      <c r="F1948" s="19"/>
      <c r="G1948" s="20"/>
      <c r="M1948" s="21"/>
      <c r="O1948" s="19"/>
      <c r="R1948" s="21"/>
      <c r="T1948" s="19"/>
      <c r="U1948" s="19"/>
      <c r="Y1948" s="22"/>
      <c r="AA1948" s="19"/>
      <c r="AF1948" s="24"/>
      <c r="AK1948" s="21"/>
      <c r="AP1948" s="21"/>
      <c r="AS1948" s="24"/>
      <c r="AT1948" s="24"/>
      <c r="AV1948" s="24"/>
    </row>
    <row r="1949" ht="15.75" customHeight="1">
      <c r="F1949" s="19"/>
      <c r="G1949" s="20"/>
      <c r="M1949" s="21"/>
      <c r="O1949" s="19"/>
      <c r="R1949" s="21"/>
      <c r="T1949" s="19"/>
      <c r="U1949" s="19"/>
      <c r="Y1949" s="22"/>
      <c r="AA1949" s="19"/>
      <c r="AF1949" s="24"/>
      <c r="AK1949" s="21"/>
      <c r="AP1949" s="21"/>
      <c r="AS1949" s="24"/>
      <c r="AT1949" s="24"/>
      <c r="AV1949" s="24"/>
    </row>
    <row r="1950" ht="15.75" customHeight="1">
      <c r="F1950" s="19"/>
      <c r="G1950" s="20"/>
      <c r="M1950" s="21"/>
      <c r="O1950" s="19"/>
      <c r="R1950" s="21"/>
      <c r="T1950" s="19"/>
      <c r="U1950" s="19"/>
      <c r="Y1950" s="22"/>
      <c r="AA1950" s="19"/>
      <c r="AF1950" s="24"/>
      <c r="AK1950" s="21"/>
      <c r="AP1950" s="21"/>
      <c r="AS1950" s="24"/>
      <c r="AT1950" s="24"/>
      <c r="AV1950" s="24"/>
    </row>
    <row r="1951" ht="15.75" customHeight="1">
      <c r="F1951" s="19"/>
      <c r="G1951" s="20"/>
      <c r="M1951" s="21"/>
      <c r="O1951" s="19"/>
      <c r="R1951" s="21"/>
      <c r="T1951" s="19"/>
      <c r="U1951" s="19"/>
      <c r="Y1951" s="22"/>
      <c r="AA1951" s="19"/>
      <c r="AF1951" s="24"/>
      <c r="AK1951" s="21"/>
      <c r="AP1951" s="21"/>
      <c r="AS1951" s="24"/>
      <c r="AT1951" s="24"/>
      <c r="AV1951" s="24"/>
    </row>
    <row r="1952" ht="15.75" customHeight="1">
      <c r="F1952" s="19"/>
      <c r="G1952" s="20"/>
      <c r="M1952" s="21"/>
      <c r="O1952" s="19"/>
      <c r="R1952" s="21"/>
      <c r="T1952" s="19"/>
      <c r="U1952" s="19"/>
      <c r="Y1952" s="22"/>
      <c r="AA1952" s="19"/>
      <c r="AF1952" s="24"/>
      <c r="AK1952" s="21"/>
      <c r="AP1952" s="21"/>
      <c r="AS1952" s="24"/>
      <c r="AT1952" s="24"/>
      <c r="AV1952" s="24"/>
    </row>
    <row r="1953" ht="15.75" customHeight="1">
      <c r="F1953" s="19"/>
      <c r="G1953" s="20"/>
      <c r="M1953" s="21"/>
      <c r="O1953" s="19"/>
      <c r="R1953" s="21"/>
      <c r="T1953" s="19"/>
      <c r="U1953" s="19"/>
      <c r="Y1953" s="22"/>
      <c r="AA1953" s="19"/>
      <c r="AF1953" s="24"/>
      <c r="AK1953" s="21"/>
      <c r="AP1953" s="21"/>
      <c r="AS1953" s="24"/>
      <c r="AT1953" s="24"/>
      <c r="AV1953" s="24"/>
    </row>
    <row r="1954" ht="15.75" customHeight="1">
      <c r="F1954" s="19"/>
      <c r="G1954" s="20"/>
      <c r="M1954" s="21"/>
      <c r="O1954" s="19"/>
      <c r="R1954" s="21"/>
      <c r="T1954" s="19"/>
      <c r="U1954" s="19"/>
      <c r="Y1954" s="22"/>
      <c r="AA1954" s="19"/>
      <c r="AF1954" s="24"/>
      <c r="AK1954" s="21"/>
      <c r="AP1954" s="21"/>
      <c r="AS1954" s="24"/>
      <c r="AT1954" s="24"/>
      <c r="AV1954" s="24"/>
    </row>
    <row r="1955" ht="15.75" customHeight="1">
      <c r="F1955" s="19"/>
      <c r="G1955" s="20"/>
      <c r="M1955" s="21"/>
      <c r="O1955" s="19"/>
      <c r="R1955" s="21"/>
      <c r="T1955" s="19"/>
      <c r="U1955" s="19"/>
      <c r="Y1955" s="22"/>
      <c r="AA1955" s="19"/>
      <c r="AF1955" s="24"/>
      <c r="AK1955" s="21"/>
      <c r="AP1955" s="21"/>
      <c r="AS1955" s="24"/>
      <c r="AT1955" s="24"/>
      <c r="AV1955" s="24"/>
    </row>
    <row r="1956" ht="15.75" customHeight="1">
      <c r="F1956" s="19"/>
      <c r="G1956" s="20"/>
      <c r="M1956" s="21"/>
      <c r="O1956" s="19"/>
      <c r="R1956" s="21"/>
      <c r="T1956" s="19"/>
      <c r="U1956" s="19"/>
      <c r="Y1956" s="22"/>
      <c r="AA1956" s="19"/>
      <c r="AF1956" s="24"/>
      <c r="AK1956" s="21"/>
      <c r="AP1956" s="21"/>
      <c r="AS1956" s="24"/>
      <c r="AT1956" s="24"/>
      <c r="AV1956" s="24"/>
    </row>
    <row r="1957" ht="15.75" customHeight="1">
      <c r="F1957" s="19"/>
      <c r="G1957" s="20"/>
      <c r="M1957" s="21"/>
      <c r="O1957" s="19"/>
      <c r="R1957" s="21"/>
      <c r="T1957" s="19"/>
      <c r="U1957" s="19"/>
      <c r="Y1957" s="22"/>
      <c r="AA1957" s="19"/>
      <c r="AF1957" s="24"/>
      <c r="AK1957" s="21"/>
      <c r="AP1957" s="21"/>
      <c r="AS1957" s="24"/>
      <c r="AT1957" s="24"/>
      <c r="AV1957" s="24"/>
    </row>
    <row r="1958" ht="15.75" customHeight="1">
      <c r="F1958" s="19"/>
      <c r="G1958" s="20"/>
      <c r="M1958" s="21"/>
      <c r="O1958" s="19"/>
      <c r="R1958" s="21"/>
      <c r="T1958" s="19"/>
      <c r="U1958" s="19"/>
      <c r="Y1958" s="22"/>
      <c r="AA1958" s="19"/>
      <c r="AF1958" s="24"/>
      <c r="AK1958" s="21"/>
      <c r="AP1958" s="21"/>
      <c r="AS1958" s="24"/>
      <c r="AT1958" s="24"/>
      <c r="AV1958" s="24"/>
    </row>
    <row r="1959" ht="15.75" customHeight="1">
      <c r="F1959" s="19"/>
      <c r="G1959" s="20"/>
      <c r="M1959" s="21"/>
      <c r="O1959" s="19"/>
      <c r="R1959" s="21"/>
      <c r="T1959" s="19"/>
      <c r="U1959" s="19"/>
      <c r="Y1959" s="22"/>
      <c r="AA1959" s="19"/>
      <c r="AF1959" s="24"/>
      <c r="AK1959" s="21"/>
      <c r="AP1959" s="21"/>
      <c r="AS1959" s="24"/>
      <c r="AT1959" s="24"/>
      <c r="AV1959" s="24"/>
    </row>
    <row r="1960" ht="15.75" customHeight="1">
      <c r="F1960" s="19"/>
      <c r="G1960" s="20"/>
      <c r="M1960" s="21"/>
      <c r="O1960" s="19"/>
      <c r="R1960" s="21"/>
      <c r="T1960" s="19"/>
      <c r="U1960" s="19"/>
      <c r="Y1960" s="22"/>
      <c r="AA1960" s="19"/>
      <c r="AF1960" s="24"/>
      <c r="AK1960" s="21"/>
      <c r="AP1960" s="21"/>
      <c r="AS1960" s="24"/>
      <c r="AT1960" s="24"/>
      <c r="AV1960" s="24"/>
    </row>
    <row r="1961" ht="15.75" customHeight="1">
      <c r="F1961" s="19"/>
      <c r="G1961" s="20"/>
      <c r="M1961" s="21"/>
      <c r="O1961" s="19"/>
      <c r="R1961" s="21"/>
      <c r="T1961" s="19"/>
      <c r="U1961" s="19"/>
      <c r="Y1961" s="22"/>
      <c r="AA1961" s="19"/>
      <c r="AF1961" s="24"/>
      <c r="AK1961" s="21"/>
      <c r="AP1961" s="21"/>
      <c r="AS1961" s="24"/>
      <c r="AT1961" s="24"/>
      <c r="AV1961" s="24"/>
    </row>
    <row r="1962" ht="15.75" customHeight="1">
      <c r="F1962" s="19"/>
      <c r="G1962" s="20"/>
      <c r="M1962" s="21"/>
      <c r="O1962" s="19"/>
      <c r="R1962" s="21"/>
      <c r="T1962" s="19"/>
      <c r="U1962" s="19"/>
      <c r="Y1962" s="22"/>
      <c r="AA1962" s="19"/>
      <c r="AF1962" s="24"/>
      <c r="AK1962" s="21"/>
      <c r="AP1962" s="21"/>
      <c r="AS1962" s="24"/>
      <c r="AT1962" s="24"/>
      <c r="AV1962" s="24"/>
    </row>
    <row r="1963" ht="15.75" customHeight="1">
      <c r="F1963" s="19"/>
      <c r="G1963" s="20"/>
      <c r="M1963" s="21"/>
      <c r="O1963" s="19"/>
      <c r="R1963" s="21"/>
      <c r="T1963" s="19"/>
      <c r="U1963" s="19"/>
      <c r="Y1963" s="22"/>
      <c r="AA1963" s="19"/>
      <c r="AF1963" s="24"/>
      <c r="AK1963" s="21"/>
      <c r="AP1963" s="21"/>
      <c r="AS1963" s="24"/>
      <c r="AT1963" s="24"/>
      <c r="AV1963" s="24"/>
    </row>
    <row r="1964" ht="15.75" customHeight="1">
      <c r="F1964" s="19"/>
      <c r="G1964" s="20"/>
      <c r="M1964" s="21"/>
      <c r="O1964" s="19"/>
      <c r="R1964" s="21"/>
      <c r="T1964" s="19"/>
      <c r="U1964" s="19"/>
      <c r="Y1964" s="22"/>
      <c r="AA1964" s="19"/>
      <c r="AF1964" s="24"/>
      <c r="AK1964" s="21"/>
      <c r="AP1964" s="21"/>
      <c r="AS1964" s="24"/>
      <c r="AT1964" s="24"/>
      <c r="AV1964" s="24"/>
    </row>
    <row r="1965" ht="15.75" customHeight="1">
      <c r="F1965" s="19"/>
      <c r="G1965" s="20"/>
      <c r="M1965" s="21"/>
      <c r="O1965" s="19"/>
      <c r="R1965" s="21"/>
      <c r="T1965" s="19"/>
      <c r="U1965" s="19"/>
      <c r="Y1965" s="22"/>
      <c r="AA1965" s="19"/>
      <c r="AF1965" s="24"/>
      <c r="AK1965" s="21"/>
      <c r="AP1965" s="21"/>
      <c r="AS1965" s="24"/>
      <c r="AT1965" s="24"/>
      <c r="AV1965" s="24"/>
    </row>
    <row r="1966" ht="15.75" customHeight="1">
      <c r="F1966" s="19"/>
      <c r="G1966" s="20"/>
      <c r="M1966" s="21"/>
      <c r="O1966" s="19"/>
      <c r="R1966" s="21"/>
      <c r="T1966" s="19"/>
      <c r="U1966" s="19"/>
      <c r="Y1966" s="22"/>
      <c r="AA1966" s="19"/>
      <c r="AF1966" s="24"/>
      <c r="AK1966" s="21"/>
      <c r="AP1966" s="21"/>
      <c r="AS1966" s="24"/>
      <c r="AT1966" s="24"/>
      <c r="AV1966" s="24"/>
    </row>
    <row r="1967" ht="15.75" customHeight="1">
      <c r="F1967" s="19"/>
      <c r="G1967" s="20"/>
      <c r="M1967" s="21"/>
      <c r="O1967" s="19"/>
      <c r="R1967" s="21"/>
      <c r="T1967" s="19"/>
      <c r="U1967" s="19"/>
      <c r="Y1967" s="22"/>
      <c r="AA1967" s="19"/>
      <c r="AF1967" s="24"/>
      <c r="AK1967" s="21"/>
      <c r="AP1967" s="21"/>
      <c r="AS1967" s="24"/>
      <c r="AT1967" s="24"/>
      <c r="AV1967" s="24"/>
    </row>
    <row r="1968" ht="15.75" customHeight="1">
      <c r="F1968" s="19"/>
      <c r="G1968" s="20"/>
      <c r="M1968" s="21"/>
      <c r="O1968" s="19"/>
      <c r="R1968" s="21"/>
      <c r="T1968" s="19"/>
      <c r="U1968" s="19"/>
      <c r="Y1968" s="22"/>
      <c r="AA1968" s="19"/>
      <c r="AF1968" s="24"/>
      <c r="AK1968" s="21"/>
      <c r="AP1968" s="21"/>
      <c r="AS1968" s="24"/>
      <c r="AT1968" s="24"/>
      <c r="AV1968" s="24"/>
    </row>
    <row r="1969" ht="15.75" customHeight="1">
      <c r="F1969" s="19"/>
      <c r="G1969" s="20"/>
      <c r="M1969" s="21"/>
      <c r="O1969" s="19"/>
      <c r="R1969" s="21"/>
      <c r="T1969" s="19"/>
      <c r="U1969" s="19"/>
      <c r="Y1969" s="22"/>
      <c r="AA1969" s="19"/>
      <c r="AF1969" s="24"/>
      <c r="AK1969" s="21"/>
      <c r="AP1969" s="21"/>
      <c r="AS1969" s="24"/>
      <c r="AT1969" s="24"/>
      <c r="AV1969" s="24"/>
    </row>
    <row r="1970" ht="15.75" customHeight="1">
      <c r="F1970" s="19"/>
      <c r="G1970" s="20"/>
      <c r="M1970" s="21"/>
      <c r="O1970" s="19"/>
      <c r="R1970" s="21"/>
      <c r="T1970" s="19"/>
      <c r="U1970" s="19"/>
      <c r="Y1970" s="22"/>
      <c r="AA1970" s="19"/>
      <c r="AF1970" s="24"/>
      <c r="AK1970" s="21"/>
      <c r="AP1970" s="21"/>
      <c r="AS1970" s="24"/>
      <c r="AT1970" s="24"/>
      <c r="AV1970" s="24"/>
    </row>
    <row r="1971" ht="15.75" customHeight="1">
      <c r="F1971" s="19"/>
      <c r="G1971" s="20"/>
      <c r="M1971" s="21"/>
      <c r="O1971" s="19"/>
      <c r="R1971" s="21"/>
      <c r="T1971" s="19"/>
      <c r="U1971" s="19"/>
      <c r="Y1971" s="22"/>
      <c r="AA1971" s="19"/>
      <c r="AF1971" s="24"/>
      <c r="AK1971" s="21"/>
      <c r="AP1971" s="21"/>
      <c r="AS1971" s="24"/>
      <c r="AT1971" s="24"/>
      <c r="AV1971" s="24"/>
    </row>
    <row r="1972" ht="15.75" customHeight="1">
      <c r="F1972" s="19"/>
      <c r="G1972" s="20"/>
      <c r="M1972" s="21"/>
      <c r="O1972" s="19"/>
      <c r="R1972" s="21"/>
      <c r="T1972" s="19"/>
      <c r="U1972" s="19"/>
      <c r="Y1972" s="22"/>
      <c r="AA1972" s="19"/>
      <c r="AF1972" s="24"/>
      <c r="AK1972" s="21"/>
      <c r="AP1972" s="21"/>
      <c r="AS1972" s="24"/>
      <c r="AT1972" s="24"/>
      <c r="AV1972" s="24"/>
    </row>
    <row r="1973" ht="15.75" customHeight="1">
      <c r="F1973" s="19"/>
      <c r="G1973" s="20"/>
      <c r="M1973" s="21"/>
      <c r="O1973" s="19"/>
      <c r="R1973" s="21"/>
      <c r="T1973" s="19"/>
      <c r="U1973" s="19"/>
      <c r="Y1973" s="22"/>
      <c r="AA1973" s="19"/>
      <c r="AF1973" s="24"/>
      <c r="AK1973" s="21"/>
      <c r="AP1973" s="21"/>
      <c r="AS1973" s="24"/>
      <c r="AT1973" s="24"/>
      <c r="AV1973" s="24"/>
    </row>
    <row r="1974" ht="15.75" customHeight="1">
      <c r="F1974" s="19"/>
      <c r="G1974" s="20"/>
      <c r="M1974" s="21"/>
      <c r="O1974" s="19"/>
      <c r="R1974" s="21"/>
      <c r="T1974" s="19"/>
      <c r="U1974" s="19"/>
      <c r="Y1974" s="22"/>
      <c r="AA1974" s="19"/>
      <c r="AF1974" s="24"/>
      <c r="AK1974" s="21"/>
      <c r="AP1974" s="21"/>
      <c r="AS1974" s="24"/>
      <c r="AT1974" s="24"/>
      <c r="AV1974" s="24"/>
    </row>
    <row r="1975" ht="15.75" customHeight="1">
      <c r="F1975" s="19"/>
      <c r="G1975" s="20"/>
      <c r="M1975" s="21"/>
      <c r="O1975" s="19"/>
      <c r="R1975" s="21"/>
      <c r="T1975" s="19"/>
      <c r="U1975" s="19"/>
      <c r="Y1975" s="22"/>
      <c r="AA1975" s="19"/>
      <c r="AF1975" s="24"/>
      <c r="AK1975" s="21"/>
      <c r="AP1975" s="21"/>
      <c r="AS1975" s="24"/>
      <c r="AT1975" s="24"/>
      <c r="AV1975" s="24"/>
    </row>
    <row r="1976" ht="15.75" customHeight="1">
      <c r="F1976" s="19"/>
      <c r="G1976" s="20"/>
      <c r="M1976" s="21"/>
      <c r="O1976" s="19"/>
      <c r="R1976" s="21"/>
      <c r="T1976" s="19"/>
      <c r="U1976" s="19"/>
      <c r="Y1976" s="22"/>
      <c r="AA1976" s="19"/>
      <c r="AF1976" s="24"/>
      <c r="AK1976" s="21"/>
      <c r="AP1976" s="21"/>
      <c r="AS1976" s="24"/>
      <c r="AT1976" s="24"/>
      <c r="AV1976" s="24"/>
    </row>
    <row r="1977" ht="15.75" customHeight="1">
      <c r="F1977" s="19"/>
      <c r="G1977" s="20"/>
      <c r="M1977" s="21"/>
      <c r="O1977" s="19"/>
      <c r="R1977" s="21"/>
      <c r="T1977" s="19"/>
      <c r="U1977" s="19"/>
      <c r="Y1977" s="22"/>
      <c r="AA1977" s="19"/>
      <c r="AF1977" s="24"/>
      <c r="AK1977" s="21"/>
      <c r="AP1977" s="21"/>
      <c r="AS1977" s="24"/>
      <c r="AT1977" s="24"/>
      <c r="AV1977" s="24"/>
    </row>
    <row r="1978" ht="15.75" customHeight="1">
      <c r="F1978" s="19"/>
      <c r="G1978" s="20"/>
      <c r="M1978" s="21"/>
      <c r="O1978" s="19"/>
      <c r="R1978" s="21"/>
      <c r="T1978" s="19"/>
      <c r="U1978" s="19"/>
      <c r="Y1978" s="22"/>
      <c r="AA1978" s="19"/>
      <c r="AF1978" s="24"/>
      <c r="AK1978" s="21"/>
      <c r="AP1978" s="21"/>
      <c r="AS1978" s="24"/>
      <c r="AT1978" s="24"/>
      <c r="AV1978" s="24"/>
    </row>
    <row r="1979" ht="15.75" customHeight="1">
      <c r="F1979" s="19"/>
      <c r="G1979" s="20"/>
      <c r="M1979" s="21"/>
      <c r="O1979" s="19"/>
      <c r="R1979" s="21"/>
      <c r="T1979" s="19"/>
      <c r="U1979" s="19"/>
      <c r="Y1979" s="22"/>
      <c r="AA1979" s="19"/>
      <c r="AF1979" s="24"/>
      <c r="AK1979" s="21"/>
      <c r="AP1979" s="21"/>
      <c r="AS1979" s="24"/>
      <c r="AT1979" s="24"/>
      <c r="AV1979" s="24"/>
    </row>
    <row r="1980" ht="15.75" customHeight="1">
      <c r="F1980" s="19"/>
      <c r="G1980" s="20"/>
      <c r="M1980" s="21"/>
      <c r="O1980" s="19"/>
      <c r="R1980" s="21"/>
      <c r="T1980" s="19"/>
      <c r="U1980" s="19"/>
      <c r="Y1980" s="22"/>
      <c r="AA1980" s="19"/>
      <c r="AF1980" s="24"/>
      <c r="AK1980" s="21"/>
      <c r="AP1980" s="21"/>
      <c r="AS1980" s="24"/>
      <c r="AT1980" s="24"/>
      <c r="AV1980" s="24"/>
    </row>
    <row r="1981" ht="15.75" customHeight="1">
      <c r="F1981" s="19"/>
      <c r="G1981" s="20"/>
      <c r="M1981" s="21"/>
      <c r="O1981" s="19"/>
      <c r="R1981" s="21"/>
      <c r="T1981" s="19"/>
      <c r="U1981" s="19"/>
      <c r="Y1981" s="22"/>
      <c r="AA1981" s="19"/>
      <c r="AF1981" s="24"/>
      <c r="AK1981" s="21"/>
      <c r="AP1981" s="21"/>
      <c r="AS1981" s="24"/>
      <c r="AT1981" s="24"/>
      <c r="AV1981" s="24"/>
    </row>
    <row r="1982" ht="15.75" customHeight="1">
      <c r="F1982" s="19"/>
      <c r="G1982" s="20"/>
      <c r="M1982" s="21"/>
      <c r="O1982" s="19"/>
      <c r="R1982" s="21"/>
      <c r="T1982" s="19"/>
      <c r="U1982" s="19"/>
      <c r="Y1982" s="22"/>
      <c r="AA1982" s="19"/>
      <c r="AF1982" s="24"/>
      <c r="AK1982" s="21"/>
      <c r="AP1982" s="21"/>
      <c r="AS1982" s="24"/>
      <c r="AT1982" s="24"/>
      <c r="AV1982" s="24"/>
    </row>
    <row r="1983" ht="15.75" customHeight="1">
      <c r="F1983" s="19"/>
      <c r="G1983" s="20"/>
      <c r="M1983" s="21"/>
      <c r="O1983" s="19"/>
      <c r="R1983" s="21"/>
      <c r="T1983" s="19"/>
      <c r="U1983" s="19"/>
      <c r="Y1983" s="22"/>
      <c r="AA1983" s="19"/>
      <c r="AF1983" s="24"/>
      <c r="AK1983" s="21"/>
      <c r="AP1983" s="21"/>
      <c r="AS1983" s="24"/>
      <c r="AT1983" s="24"/>
      <c r="AV1983" s="24"/>
    </row>
    <row r="1984" ht="15.75" customHeight="1">
      <c r="F1984" s="19"/>
      <c r="G1984" s="20"/>
      <c r="M1984" s="21"/>
      <c r="O1984" s="19"/>
      <c r="R1984" s="21"/>
      <c r="T1984" s="19"/>
      <c r="U1984" s="19"/>
      <c r="Y1984" s="22"/>
      <c r="AA1984" s="19"/>
      <c r="AF1984" s="24"/>
      <c r="AK1984" s="21"/>
      <c r="AP1984" s="21"/>
      <c r="AS1984" s="24"/>
      <c r="AT1984" s="24"/>
      <c r="AV1984" s="24"/>
    </row>
    <row r="1985" ht="15.75" customHeight="1">
      <c r="F1985" s="19"/>
      <c r="G1985" s="20"/>
      <c r="M1985" s="21"/>
      <c r="O1985" s="19"/>
      <c r="R1985" s="21"/>
      <c r="T1985" s="19"/>
      <c r="U1985" s="19"/>
      <c r="Y1985" s="22"/>
      <c r="AA1985" s="19"/>
      <c r="AF1985" s="24"/>
      <c r="AK1985" s="21"/>
      <c r="AP1985" s="21"/>
      <c r="AS1985" s="24"/>
      <c r="AT1985" s="24"/>
      <c r="AV1985" s="24"/>
    </row>
    <row r="1986" ht="15.75" customHeight="1">
      <c r="F1986" s="19"/>
      <c r="G1986" s="20"/>
      <c r="M1986" s="21"/>
      <c r="O1986" s="19"/>
      <c r="R1986" s="21"/>
      <c r="T1986" s="19"/>
      <c r="U1986" s="19"/>
      <c r="Y1986" s="22"/>
      <c r="AA1986" s="19"/>
      <c r="AF1986" s="24"/>
      <c r="AK1986" s="21"/>
      <c r="AP1986" s="21"/>
      <c r="AS1986" s="24"/>
      <c r="AT1986" s="24"/>
      <c r="AV1986" s="24"/>
    </row>
    <row r="1987" ht="15.75" customHeight="1">
      <c r="F1987" s="19"/>
      <c r="G1987" s="20"/>
      <c r="M1987" s="21"/>
      <c r="O1987" s="19"/>
      <c r="R1987" s="21"/>
      <c r="T1987" s="19"/>
      <c r="U1987" s="19"/>
      <c r="Y1987" s="22"/>
      <c r="AA1987" s="19"/>
      <c r="AF1987" s="24"/>
      <c r="AK1987" s="21"/>
      <c r="AP1987" s="21"/>
      <c r="AS1987" s="24"/>
      <c r="AT1987" s="24"/>
      <c r="AV1987" s="24"/>
    </row>
    <row r="1988" ht="15.75" customHeight="1">
      <c r="F1988" s="19"/>
      <c r="G1988" s="20"/>
      <c r="M1988" s="21"/>
      <c r="O1988" s="19"/>
      <c r="R1988" s="21"/>
      <c r="T1988" s="19"/>
      <c r="U1988" s="19"/>
      <c r="Y1988" s="22"/>
      <c r="AA1988" s="19"/>
      <c r="AF1988" s="24"/>
      <c r="AK1988" s="21"/>
      <c r="AP1988" s="21"/>
      <c r="AS1988" s="24"/>
      <c r="AT1988" s="24"/>
      <c r="AV1988" s="24"/>
    </row>
    <row r="1989" ht="15.75" customHeight="1">
      <c r="F1989" s="19"/>
      <c r="G1989" s="20"/>
      <c r="M1989" s="21"/>
      <c r="O1989" s="19"/>
      <c r="R1989" s="21"/>
      <c r="T1989" s="19"/>
      <c r="U1989" s="19"/>
      <c r="Y1989" s="22"/>
      <c r="AA1989" s="19"/>
      <c r="AF1989" s="24"/>
      <c r="AK1989" s="21"/>
      <c r="AP1989" s="21"/>
      <c r="AS1989" s="24"/>
      <c r="AT1989" s="24"/>
      <c r="AV1989" s="24"/>
    </row>
    <row r="1990" ht="15.75" customHeight="1">
      <c r="F1990" s="19"/>
      <c r="G1990" s="20"/>
      <c r="M1990" s="21"/>
      <c r="O1990" s="19"/>
      <c r="R1990" s="21"/>
      <c r="T1990" s="19"/>
      <c r="U1990" s="19"/>
      <c r="Y1990" s="22"/>
      <c r="AA1990" s="19"/>
      <c r="AF1990" s="24"/>
      <c r="AK1990" s="21"/>
      <c r="AP1990" s="21"/>
      <c r="AS1990" s="24"/>
      <c r="AT1990" s="24"/>
      <c r="AV1990" s="24"/>
    </row>
    <row r="1991" ht="15.75" customHeight="1">
      <c r="F1991" s="19"/>
      <c r="G1991" s="20"/>
      <c r="M1991" s="21"/>
      <c r="O1991" s="19"/>
      <c r="R1991" s="21"/>
      <c r="T1991" s="19"/>
      <c r="U1991" s="19"/>
      <c r="Y1991" s="22"/>
      <c r="AA1991" s="19"/>
      <c r="AF1991" s="24"/>
      <c r="AK1991" s="21"/>
      <c r="AP1991" s="21"/>
      <c r="AS1991" s="24"/>
      <c r="AT1991" s="24"/>
      <c r="AV1991" s="24"/>
    </row>
    <row r="1992" ht="15.75" customHeight="1">
      <c r="F1992" s="19"/>
      <c r="G1992" s="20"/>
      <c r="M1992" s="21"/>
      <c r="O1992" s="19"/>
      <c r="R1992" s="21"/>
      <c r="T1992" s="19"/>
      <c r="U1992" s="19"/>
      <c r="Y1992" s="22"/>
      <c r="AA1992" s="19"/>
      <c r="AF1992" s="24"/>
      <c r="AK1992" s="21"/>
      <c r="AP1992" s="21"/>
      <c r="AS1992" s="24"/>
      <c r="AT1992" s="24"/>
      <c r="AV1992" s="24"/>
    </row>
    <row r="1993" ht="15.75" customHeight="1">
      <c r="F1993" s="19"/>
      <c r="G1993" s="20"/>
      <c r="M1993" s="21"/>
      <c r="O1993" s="19"/>
      <c r="R1993" s="21"/>
      <c r="T1993" s="19"/>
      <c r="U1993" s="19"/>
      <c r="Y1993" s="22"/>
      <c r="AA1993" s="19"/>
      <c r="AF1993" s="24"/>
      <c r="AK1993" s="21"/>
      <c r="AP1993" s="21"/>
      <c r="AS1993" s="24"/>
      <c r="AT1993" s="24"/>
      <c r="AV1993" s="24"/>
    </row>
    <row r="1994" ht="15.75" customHeight="1">
      <c r="F1994" s="19"/>
      <c r="G1994" s="20"/>
      <c r="M1994" s="21"/>
      <c r="O1994" s="19"/>
      <c r="R1994" s="21"/>
      <c r="T1994" s="19"/>
      <c r="U1994" s="19"/>
      <c r="Y1994" s="22"/>
      <c r="AA1994" s="19"/>
      <c r="AF1994" s="24"/>
      <c r="AK1994" s="21"/>
      <c r="AP1994" s="21"/>
      <c r="AS1994" s="24"/>
      <c r="AT1994" s="24"/>
      <c r="AV1994" s="24"/>
    </row>
    <row r="1995" ht="15.75" customHeight="1">
      <c r="F1995" s="19"/>
      <c r="G1995" s="20"/>
      <c r="M1995" s="21"/>
      <c r="O1995" s="19"/>
      <c r="R1995" s="21"/>
      <c r="T1995" s="19"/>
      <c r="U1995" s="19"/>
      <c r="Y1995" s="22"/>
      <c r="AA1995" s="19"/>
      <c r="AF1995" s="24"/>
      <c r="AK1995" s="21"/>
      <c r="AP1995" s="21"/>
      <c r="AS1995" s="24"/>
      <c r="AT1995" s="24"/>
      <c r="AV1995" s="24"/>
    </row>
    <row r="1996" ht="15.75" customHeight="1">
      <c r="F1996" s="19"/>
      <c r="G1996" s="20"/>
      <c r="M1996" s="21"/>
      <c r="O1996" s="19"/>
      <c r="R1996" s="21"/>
      <c r="T1996" s="19"/>
      <c r="U1996" s="19"/>
      <c r="Y1996" s="22"/>
      <c r="AA1996" s="19"/>
      <c r="AF1996" s="24"/>
      <c r="AK1996" s="21"/>
      <c r="AP1996" s="21"/>
      <c r="AS1996" s="24"/>
      <c r="AT1996" s="24"/>
      <c r="AV1996" s="24"/>
    </row>
    <row r="1997" ht="15.75" customHeight="1">
      <c r="F1997" s="19"/>
      <c r="G1997" s="20"/>
      <c r="M1997" s="21"/>
      <c r="O1997" s="19"/>
      <c r="R1997" s="21"/>
      <c r="T1997" s="19"/>
      <c r="U1997" s="19"/>
      <c r="Y1997" s="22"/>
      <c r="AA1997" s="19"/>
      <c r="AF1997" s="24"/>
      <c r="AK1997" s="21"/>
      <c r="AP1997" s="21"/>
      <c r="AS1997" s="24"/>
      <c r="AT1997" s="24"/>
      <c r="AV1997" s="24"/>
    </row>
    <row r="1998" ht="15.75" customHeight="1">
      <c r="F1998" s="19"/>
      <c r="G1998" s="20"/>
      <c r="M1998" s="21"/>
      <c r="O1998" s="19"/>
      <c r="R1998" s="21"/>
      <c r="T1998" s="19"/>
      <c r="U1998" s="19"/>
      <c r="Y1998" s="22"/>
      <c r="AA1998" s="19"/>
      <c r="AF1998" s="24"/>
      <c r="AK1998" s="21"/>
      <c r="AP1998" s="21"/>
      <c r="AS1998" s="24"/>
      <c r="AT1998" s="24"/>
      <c r="AV1998" s="24"/>
    </row>
    <row r="1999" ht="15.75" customHeight="1">
      <c r="F1999" s="19"/>
      <c r="G1999" s="20"/>
      <c r="M1999" s="21"/>
      <c r="O1999" s="19"/>
      <c r="R1999" s="21"/>
      <c r="T1999" s="19"/>
      <c r="U1999" s="19"/>
      <c r="Y1999" s="22"/>
      <c r="AA1999" s="19"/>
      <c r="AF1999" s="24"/>
      <c r="AK1999" s="21"/>
      <c r="AP1999" s="21"/>
      <c r="AS1999" s="24"/>
      <c r="AT1999" s="24"/>
      <c r="AV1999" s="24"/>
    </row>
    <row r="2000" ht="15.75" customHeight="1">
      <c r="F2000" s="19"/>
      <c r="G2000" s="20"/>
      <c r="M2000" s="21"/>
      <c r="O2000" s="19"/>
      <c r="R2000" s="21"/>
      <c r="T2000" s="19"/>
      <c r="U2000" s="19"/>
      <c r="Y2000" s="22"/>
      <c r="AA2000" s="19"/>
      <c r="AF2000" s="24"/>
      <c r="AK2000" s="21"/>
      <c r="AP2000" s="21"/>
      <c r="AS2000" s="24"/>
      <c r="AT2000" s="24"/>
      <c r="AV2000" s="24"/>
    </row>
    <row r="2001" ht="15.75" customHeight="1">
      <c r="F2001" s="19"/>
      <c r="G2001" s="20"/>
      <c r="M2001" s="21"/>
      <c r="O2001" s="19"/>
      <c r="R2001" s="21"/>
      <c r="T2001" s="19"/>
      <c r="U2001" s="19"/>
      <c r="Y2001" s="22"/>
      <c r="AA2001" s="19"/>
      <c r="AF2001" s="24"/>
      <c r="AK2001" s="21"/>
      <c r="AP2001" s="21"/>
      <c r="AS2001" s="24"/>
      <c r="AT2001" s="24"/>
      <c r="AV2001" s="24"/>
    </row>
    <row r="2002" ht="15.75" customHeight="1">
      <c r="F2002" s="19"/>
      <c r="G2002" s="20"/>
      <c r="M2002" s="21"/>
      <c r="O2002" s="19"/>
      <c r="R2002" s="21"/>
      <c r="T2002" s="19"/>
      <c r="U2002" s="19"/>
      <c r="Y2002" s="22"/>
      <c r="AA2002" s="19"/>
      <c r="AF2002" s="24"/>
      <c r="AK2002" s="21"/>
      <c r="AP2002" s="21"/>
      <c r="AS2002" s="24"/>
      <c r="AT2002" s="24"/>
      <c r="AV2002" s="24"/>
    </row>
    <row r="2003" ht="15.75" customHeight="1">
      <c r="F2003" s="19"/>
      <c r="G2003" s="20"/>
      <c r="M2003" s="21"/>
      <c r="O2003" s="19"/>
      <c r="R2003" s="21"/>
      <c r="T2003" s="19"/>
      <c r="U2003" s="19"/>
      <c r="Y2003" s="22"/>
      <c r="AA2003" s="19"/>
      <c r="AF2003" s="24"/>
      <c r="AK2003" s="21"/>
      <c r="AP2003" s="21"/>
      <c r="AS2003" s="24"/>
      <c r="AT2003" s="24"/>
      <c r="AV2003" s="24"/>
    </row>
    <row r="2004" ht="15.75" customHeight="1">
      <c r="F2004" s="19"/>
      <c r="G2004" s="20"/>
      <c r="M2004" s="21"/>
      <c r="O2004" s="19"/>
      <c r="R2004" s="21"/>
      <c r="T2004" s="19"/>
      <c r="U2004" s="19"/>
      <c r="Y2004" s="22"/>
      <c r="AA2004" s="19"/>
      <c r="AF2004" s="24"/>
      <c r="AK2004" s="21"/>
      <c r="AP2004" s="21"/>
      <c r="AS2004" s="24"/>
      <c r="AT2004" s="24"/>
      <c r="AV2004" s="24"/>
    </row>
    <row r="2005" ht="15.75" customHeight="1">
      <c r="F2005" s="19"/>
      <c r="G2005" s="20"/>
      <c r="M2005" s="21"/>
      <c r="O2005" s="19"/>
      <c r="R2005" s="21"/>
      <c r="T2005" s="19"/>
      <c r="U2005" s="19"/>
      <c r="Y2005" s="22"/>
      <c r="AA2005" s="19"/>
      <c r="AF2005" s="24"/>
      <c r="AK2005" s="21"/>
      <c r="AP2005" s="21"/>
      <c r="AS2005" s="24"/>
      <c r="AT2005" s="24"/>
      <c r="AV2005" s="24"/>
    </row>
    <row r="2006" ht="15.75" customHeight="1">
      <c r="F2006" s="19"/>
      <c r="G2006" s="20"/>
      <c r="M2006" s="21"/>
      <c r="O2006" s="19"/>
      <c r="R2006" s="21"/>
      <c r="T2006" s="19"/>
      <c r="U2006" s="19"/>
      <c r="Y2006" s="22"/>
      <c r="AA2006" s="19"/>
      <c r="AF2006" s="24"/>
      <c r="AK2006" s="21"/>
      <c r="AP2006" s="21"/>
      <c r="AS2006" s="24"/>
      <c r="AT2006" s="24"/>
      <c r="AV2006" s="24"/>
    </row>
    <row r="2007" ht="15.75" customHeight="1">
      <c r="F2007" s="19"/>
      <c r="G2007" s="20"/>
      <c r="M2007" s="21"/>
      <c r="O2007" s="19"/>
      <c r="R2007" s="21"/>
      <c r="T2007" s="19"/>
      <c r="U2007" s="19"/>
      <c r="Y2007" s="22"/>
      <c r="AA2007" s="19"/>
      <c r="AF2007" s="24"/>
      <c r="AK2007" s="21"/>
      <c r="AP2007" s="21"/>
      <c r="AS2007" s="24"/>
      <c r="AT2007" s="24"/>
      <c r="AV2007" s="24"/>
    </row>
    <row r="2008" ht="15.75" customHeight="1">
      <c r="F2008" s="19"/>
      <c r="G2008" s="20"/>
      <c r="M2008" s="21"/>
      <c r="O2008" s="19"/>
      <c r="R2008" s="21"/>
      <c r="T2008" s="19"/>
      <c r="U2008" s="19"/>
      <c r="Y2008" s="22"/>
      <c r="AA2008" s="19"/>
      <c r="AF2008" s="24"/>
      <c r="AK2008" s="21"/>
      <c r="AP2008" s="21"/>
      <c r="AS2008" s="24"/>
      <c r="AT2008" s="24"/>
      <c r="AV2008" s="24"/>
    </row>
    <row r="2009" ht="15.75" customHeight="1">
      <c r="F2009" s="19"/>
      <c r="G2009" s="20"/>
      <c r="M2009" s="21"/>
      <c r="O2009" s="19"/>
      <c r="R2009" s="21"/>
      <c r="T2009" s="19"/>
      <c r="U2009" s="19"/>
      <c r="Y2009" s="22"/>
      <c r="AA2009" s="19"/>
      <c r="AF2009" s="24"/>
      <c r="AK2009" s="21"/>
      <c r="AP2009" s="21"/>
      <c r="AS2009" s="24"/>
      <c r="AT2009" s="24"/>
      <c r="AV2009" s="24"/>
    </row>
    <row r="2010" ht="15.75" customHeight="1">
      <c r="F2010" s="19"/>
      <c r="G2010" s="20"/>
      <c r="M2010" s="21"/>
      <c r="O2010" s="19"/>
      <c r="R2010" s="21"/>
      <c r="T2010" s="19"/>
      <c r="U2010" s="19"/>
      <c r="Y2010" s="22"/>
      <c r="AA2010" s="19"/>
      <c r="AF2010" s="24"/>
      <c r="AK2010" s="21"/>
      <c r="AP2010" s="21"/>
      <c r="AS2010" s="24"/>
      <c r="AT2010" s="24"/>
      <c r="AV2010" s="24"/>
    </row>
    <row r="2011" ht="15.75" customHeight="1">
      <c r="F2011" s="19"/>
      <c r="G2011" s="20"/>
      <c r="M2011" s="21"/>
      <c r="O2011" s="19"/>
      <c r="R2011" s="21"/>
      <c r="T2011" s="19"/>
      <c r="U2011" s="19"/>
      <c r="Y2011" s="22"/>
      <c r="AA2011" s="19"/>
      <c r="AF2011" s="24"/>
      <c r="AK2011" s="21"/>
      <c r="AP2011" s="21"/>
      <c r="AS2011" s="24"/>
      <c r="AT2011" s="24"/>
      <c r="AV2011" s="24"/>
    </row>
    <row r="2012" ht="15.75" customHeight="1">
      <c r="F2012" s="19"/>
      <c r="G2012" s="20"/>
      <c r="M2012" s="21"/>
      <c r="O2012" s="19"/>
      <c r="R2012" s="21"/>
      <c r="T2012" s="19"/>
      <c r="U2012" s="19"/>
      <c r="Y2012" s="22"/>
      <c r="AA2012" s="19"/>
      <c r="AF2012" s="24"/>
      <c r="AK2012" s="21"/>
      <c r="AP2012" s="21"/>
      <c r="AS2012" s="24"/>
      <c r="AT2012" s="24"/>
      <c r="AV2012" s="24"/>
    </row>
    <row r="2013" ht="15.75" customHeight="1">
      <c r="F2013" s="19"/>
      <c r="G2013" s="20"/>
      <c r="M2013" s="21"/>
      <c r="O2013" s="19"/>
      <c r="R2013" s="21"/>
      <c r="T2013" s="19"/>
      <c r="U2013" s="19"/>
      <c r="Y2013" s="22"/>
      <c r="AA2013" s="19"/>
      <c r="AF2013" s="24"/>
      <c r="AK2013" s="21"/>
      <c r="AP2013" s="21"/>
      <c r="AS2013" s="24"/>
      <c r="AT2013" s="24"/>
      <c r="AV2013" s="24"/>
    </row>
    <row r="2014" ht="15.75" customHeight="1">
      <c r="F2014" s="19"/>
      <c r="G2014" s="20"/>
      <c r="M2014" s="21"/>
      <c r="O2014" s="19"/>
      <c r="R2014" s="21"/>
      <c r="T2014" s="19"/>
      <c r="U2014" s="19"/>
      <c r="Y2014" s="22"/>
      <c r="AA2014" s="19"/>
      <c r="AF2014" s="24"/>
      <c r="AK2014" s="21"/>
      <c r="AP2014" s="21"/>
      <c r="AS2014" s="24"/>
      <c r="AT2014" s="24"/>
      <c r="AV2014" s="24"/>
    </row>
    <row r="2015" ht="15.75" customHeight="1">
      <c r="F2015" s="19"/>
      <c r="G2015" s="20"/>
      <c r="M2015" s="21"/>
      <c r="O2015" s="19"/>
      <c r="R2015" s="21"/>
      <c r="T2015" s="19"/>
      <c r="U2015" s="19"/>
      <c r="Y2015" s="22"/>
      <c r="AA2015" s="19"/>
      <c r="AF2015" s="24"/>
      <c r="AK2015" s="21"/>
      <c r="AP2015" s="21"/>
      <c r="AS2015" s="24"/>
      <c r="AT2015" s="24"/>
      <c r="AV2015" s="24"/>
    </row>
    <row r="2016" ht="15.75" customHeight="1">
      <c r="F2016" s="19"/>
      <c r="G2016" s="20"/>
      <c r="M2016" s="21"/>
      <c r="O2016" s="19"/>
      <c r="R2016" s="21"/>
      <c r="T2016" s="19"/>
      <c r="U2016" s="19"/>
      <c r="Y2016" s="22"/>
      <c r="AA2016" s="19"/>
      <c r="AF2016" s="24"/>
      <c r="AK2016" s="21"/>
      <c r="AP2016" s="21"/>
      <c r="AS2016" s="24"/>
      <c r="AT2016" s="24"/>
      <c r="AV2016" s="24"/>
    </row>
    <row r="2017" ht="15.75" customHeight="1">
      <c r="F2017" s="19"/>
      <c r="G2017" s="20"/>
      <c r="M2017" s="21"/>
      <c r="O2017" s="19"/>
      <c r="R2017" s="21"/>
      <c r="T2017" s="19"/>
      <c r="U2017" s="19"/>
      <c r="Y2017" s="22"/>
      <c r="AA2017" s="19"/>
      <c r="AF2017" s="24"/>
      <c r="AK2017" s="21"/>
      <c r="AP2017" s="21"/>
      <c r="AS2017" s="24"/>
      <c r="AT2017" s="24"/>
      <c r="AV2017" s="24"/>
    </row>
    <row r="2018" ht="15.75" customHeight="1">
      <c r="F2018" s="19"/>
      <c r="G2018" s="20"/>
      <c r="M2018" s="21"/>
      <c r="O2018" s="19"/>
      <c r="R2018" s="21"/>
      <c r="T2018" s="19"/>
      <c r="U2018" s="19"/>
      <c r="Y2018" s="22"/>
      <c r="AA2018" s="19"/>
      <c r="AF2018" s="24"/>
      <c r="AK2018" s="21"/>
      <c r="AP2018" s="21"/>
      <c r="AS2018" s="24"/>
      <c r="AT2018" s="24"/>
      <c r="AV2018" s="24"/>
    </row>
    <row r="2019" ht="15.75" customHeight="1">
      <c r="F2019" s="19"/>
      <c r="G2019" s="20"/>
      <c r="M2019" s="21"/>
      <c r="O2019" s="19"/>
      <c r="R2019" s="21"/>
      <c r="T2019" s="19"/>
      <c r="U2019" s="19"/>
      <c r="Y2019" s="22"/>
      <c r="AA2019" s="19"/>
      <c r="AF2019" s="24"/>
      <c r="AK2019" s="21"/>
      <c r="AP2019" s="21"/>
      <c r="AS2019" s="24"/>
      <c r="AT2019" s="24"/>
      <c r="AV2019" s="24"/>
    </row>
    <row r="2020" ht="15.75" customHeight="1">
      <c r="F2020" s="19"/>
      <c r="G2020" s="20"/>
      <c r="M2020" s="21"/>
      <c r="O2020" s="19"/>
      <c r="R2020" s="21"/>
      <c r="T2020" s="19"/>
      <c r="U2020" s="19"/>
      <c r="Y2020" s="22"/>
      <c r="AA2020" s="19"/>
      <c r="AF2020" s="24"/>
      <c r="AK2020" s="21"/>
      <c r="AP2020" s="21"/>
      <c r="AS2020" s="24"/>
      <c r="AT2020" s="24"/>
      <c r="AV2020" s="24"/>
    </row>
    <row r="2021" ht="15.75" customHeight="1">
      <c r="F2021" s="19"/>
      <c r="G2021" s="20"/>
      <c r="M2021" s="21"/>
      <c r="O2021" s="19"/>
      <c r="R2021" s="21"/>
      <c r="T2021" s="19"/>
      <c r="U2021" s="19"/>
      <c r="Y2021" s="22"/>
      <c r="AA2021" s="19"/>
      <c r="AF2021" s="24"/>
      <c r="AK2021" s="21"/>
      <c r="AP2021" s="21"/>
      <c r="AS2021" s="24"/>
      <c r="AT2021" s="24"/>
      <c r="AV2021" s="24"/>
    </row>
    <row r="2022" ht="15.75" customHeight="1">
      <c r="F2022" s="19"/>
      <c r="G2022" s="20"/>
      <c r="M2022" s="21"/>
      <c r="O2022" s="19"/>
      <c r="R2022" s="21"/>
      <c r="T2022" s="19"/>
      <c r="U2022" s="19"/>
      <c r="Y2022" s="22"/>
      <c r="AA2022" s="19"/>
      <c r="AF2022" s="24"/>
      <c r="AK2022" s="21"/>
      <c r="AP2022" s="21"/>
      <c r="AS2022" s="24"/>
      <c r="AT2022" s="24"/>
      <c r="AV2022" s="24"/>
    </row>
    <row r="2023" ht="15.75" customHeight="1">
      <c r="F2023" s="19"/>
      <c r="G2023" s="20"/>
      <c r="M2023" s="21"/>
      <c r="O2023" s="19"/>
      <c r="R2023" s="21"/>
      <c r="T2023" s="19"/>
      <c r="U2023" s="19"/>
      <c r="Y2023" s="22"/>
      <c r="AA2023" s="19"/>
      <c r="AF2023" s="24"/>
      <c r="AK2023" s="21"/>
      <c r="AP2023" s="21"/>
      <c r="AS2023" s="24"/>
      <c r="AT2023" s="24"/>
      <c r="AV2023" s="24"/>
    </row>
    <row r="2024" ht="15.75" customHeight="1">
      <c r="F2024" s="19"/>
      <c r="G2024" s="20"/>
      <c r="M2024" s="21"/>
      <c r="O2024" s="19"/>
      <c r="R2024" s="21"/>
      <c r="T2024" s="19"/>
      <c r="U2024" s="19"/>
      <c r="Y2024" s="22"/>
      <c r="AA2024" s="19"/>
      <c r="AF2024" s="24"/>
      <c r="AK2024" s="21"/>
      <c r="AP2024" s="21"/>
      <c r="AS2024" s="24"/>
      <c r="AT2024" s="24"/>
      <c r="AV2024" s="24"/>
    </row>
    <row r="2025" ht="15.75" customHeight="1">
      <c r="F2025" s="19"/>
      <c r="G2025" s="20"/>
      <c r="M2025" s="21"/>
      <c r="O2025" s="19"/>
      <c r="R2025" s="21"/>
      <c r="T2025" s="19"/>
      <c r="U2025" s="19"/>
      <c r="Y2025" s="22"/>
      <c r="AA2025" s="19"/>
      <c r="AF2025" s="24"/>
      <c r="AK2025" s="21"/>
      <c r="AP2025" s="21"/>
      <c r="AS2025" s="24"/>
      <c r="AT2025" s="24"/>
      <c r="AV2025" s="24"/>
    </row>
    <row r="2026" ht="15.75" customHeight="1">
      <c r="F2026" s="19"/>
      <c r="G2026" s="20"/>
      <c r="M2026" s="21"/>
      <c r="O2026" s="19"/>
      <c r="R2026" s="21"/>
      <c r="T2026" s="19"/>
      <c r="U2026" s="19"/>
      <c r="Y2026" s="22"/>
      <c r="AA2026" s="19"/>
      <c r="AF2026" s="24"/>
      <c r="AK2026" s="21"/>
      <c r="AP2026" s="21"/>
      <c r="AS2026" s="24"/>
      <c r="AT2026" s="24"/>
      <c r="AV2026" s="24"/>
    </row>
    <row r="2027" ht="15.75" customHeight="1">
      <c r="F2027" s="19"/>
      <c r="G2027" s="20"/>
      <c r="M2027" s="21"/>
      <c r="O2027" s="19"/>
      <c r="R2027" s="21"/>
      <c r="T2027" s="19"/>
      <c r="U2027" s="19"/>
      <c r="Y2027" s="22"/>
      <c r="AA2027" s="19"/>
      <c r="AF2027" s="24"/>
      <c r="AK2027" s="21"/>
      <c r="AP2027" s="21"/>
      <c r="AS2027" s="24"/>
      <c r="AT2027" s="24"/>
      <c r="AV2027" s="24"/>
    </row>
    <row r="2028" ht="15.75" customHeight="1">
      <c r="F2028" s="19"/>
      <c r="G2028" s="20"/>
      <c r="M2028" s="21"/>
      <c r="O2028" s="19"/>
      <c r="R2028" s="21"/>
      <c r="T2028" s="19"/>
      <c r="U2028" s="19"/>
      <c r="Y2028" s="22"/>
      <c r="AA2028" s="19"/>
      <c r="AF2028" s="24"/>
      <c r="AK2028" s="21"/>
      <c r="AP2028" s="21"/>
      <c r="AS2028" s="24"/>
      <c r="AT2028" s="24"/>
      <c r="AV2028" s="24"/>
    </row>
    <row r="2029" ht="15.75" customHeight="1">
      <c r="F2029" s="19"/>
      <c r="G2029" s="20"/>
      <c r="M2029" s="21"/>
      <c r="O2029" s="19"/>
      <c r="R2029" s="21"/>
      <c r="T2029" s="19"/>
      <c r="U2029" s="19"/>
      <c r="Y2029" s="22"/>
      <c r="AA2029" s="19"/>
      <c r="AF2029" s="24"/>
      <c r="AK2029" s="21"/>
      <c r="AP2029" s="21"/>
      <c r="AS2029" s="24"/>
      <c r="AT2029" s="24"/>
      <c r="AV2029" s="24"/>
    </row>
    <row r="2030" ht="15.75" customHeight="1">
      <c r="F2030" s="19"/>
      <c r="G2030" s="20"/>
      <c r="M2030" s="21"/>
      <c r="O2030" s="19"/>
      <c r="R2030" s="21"/>
      <c r="T2030" s="19"/>
      <c r="U2030" s="19"/>
      <c r="Y2030" s="22"/>
      <c r="AA2030" s="19"/>
      <c r="AF2030" s="24"/>
      <c r="AK2030" s="21"/>
      <c r="AP2030" s="21"/>
      <c r="AS2030" s="24"/>
      <c r="AT2030" s="24"/>
      <c r="AV2030" s="24"/>
    </row>
    <row r="2031" ht="15.75" customHeight="1">
      <c r="F2031" s="19"/>
      <c r="G2031" s="20"/>
      <c r="M2031" s="21"/>
      <c r="O2031" s="19"/>
      <c r="R2031" s="21"/>
      <c r="T2031" s="19"/>
      <c r="U2031" s="19"/>
      <c r="Y2031" s="22"/>
      <c r="AA2031" s="19"/>
      <c r="AF2031" s="24"/>
      <c r="AK2031" s="21"/>
      <c r="AP2031" s="21"/>
      <c r="AS2031" s="24"/>
      <c r="AT2031" s="24"/>
      <c r="AV2031" s="24"/>
    </row>
    <row r="2032" ht="15.75" customHeight="1">
      <c r="F2032" s="19"/>
      <c r="G2032" s="20"/>
      <c r="M2032" s="21"/>
      <c r="O2032" s="19"/>
      <c r="R2032" s="21"/>
      <c r="T2032" s="19"/>
      <c r="U2032" s="19"/>
      <c r="Y2032" s="22"/>
      <c r="AA2032" s="19"/>
      <c r="AF2032" s="24"/>
      <c r="AK2032" s="21"/>
      <c r="AP2032" s="21"/>
      <c r="AS2032" s="24"/>
      <c r="AT2032" s="24"/>
      <c r="AV2032" s="24"/>
    </row>
    <row r="2033" ht="15.75" customHeight="1">
      <c r="F2033" s="19"/>
      <c r="G2033" s="20"/>
      <c r="M2033" s="21"/>
      <c r="O2033" s="19"/>
      <c r="R2033" s="21"/>
      <c r="T2033" s="19"/>
      <c r="U2033" s="19"/>
      <c r="Y2033" s="22"/>
      <c r="AA2033" s="19"/>
      <c r="AF2033" s="24"/>
      <c r="AK2033" s="21"/>
      <c r="AP2033" s="21"/>
      <c r="AS2033" s="24"/>
      <c r="AT2033" s="24"/>
      <c r="AV2033" s="24"/>
    </row>
    <row r="2034" ht="15.75" customHeight="1">
      <c r="F2034" s="19"/>
      <c r="G2034" s="20"/>
      <c r="M2034" s="21"/>
      <c r="O2034" s="19"/>
      <c r="R2034" s="21"/>
      <c r="T2034" s="19"/>
      <c r="U2034" s="19"/>
      <c r="Y2034" s="22"/>
      <c r="AA2034" s="19"/>
      <c r="AF2034" s="24"/>
      <c r="AK2034" s="21"/>
      <c r="AP2034" s="21"/>
      <c r="AS2034" s="24"/>
      <c r="AT2034" s="24"/>
      <c r="AV2034" s="24"/>
    </row>
    <row r="2035" ht="15.75" customHeight="1">
      <c r="F2035" s="19"/>
      <c r="G2035" s="20"/>
      <c r="M2035" s="21"/>
      <c r="O2035" s="19"/>
      <c r="R2035" s="21"/>
      <c r="T2035" s="19"/>
      <c r="U2035" s="19"/>
      <c r="Y2035" s="22"/>
      <c r="AA2035" s="19"/>
      <c r="AF2035" s="24"/>
      <c r="AK2035" s="21"/>
      <c r="AP2035" s="21"/>
      <c r="AS2035" s="24"/>
      <c r="AT2035" s="24"/>
      <c r="AV2035" s="24"/>
    </row>
    <row r="2036" ht="15.75" customHeight="1">
      <c r="F2036" s="19"/>
      <c r="G2036" s="20"/>
      <c r="M2036" s="21"/>
      <c r="O2036" s="19"/>
      <c r="R2036" s="21"/>
      <c r="T2036" s="19"/>
      <c r="U2036" s="19"/>
      <c r="Y2036" s="22"/>
      <c r="AA2036" s="19"/>
      <c r="AF2036" s="24"/>
      <c r="AK2036" s="21"/>
      <c r="AP2036" s="21"/>
      <c r="AS2036" s="24"/>
      <c r="AT2036" s="24"/>
      <c r="AV2036" s="24"/>
    </row>
    <row r="2037" ht="15.75" customHeight="1">
      <c r="F2037" s="19"/>
      <c r="G2037" s="20"/>
      <c r="M2037" s="21"/>
      <c r="O2037" s="19"/>
      <c r="R2037" s="21"/>
      <c r="T2037" s="19"/>
      <c r="U2037" s="19"/>
      <c r="Y2037" s="22"/>
      <c r="AA2037" s="19"/>
      <c r="AF2037" s="24"/>
      <c r="AK2037" s="21"/>
      <c r="AP2037" s="21"/>
      <c r="AS2037" s="24"/>
      <c r="AT2037" s="24"/>
      <c r="AV2037" s="24"/>
    </row>
    <row r="2038" ht="15.75" customHeight="1">
      <c r="F2038" s="19"/>
      <c r="G2038" s="20"/>
      <c r="M2038" s="21"/>
      <c r="O2038" s="19"/>
      <c r="R2038" s="21"/>
      <c r="T2038" s="19"/>
      <c r="U2038" s="19"/>
      <c r="Y2038" s="22"/>
      <c r="AA2038" s="19"/>
      <c r="AF2038" s="24"/>
      <c r="AK2038" s="21"/>
      <c r="AP2038" s="21"/>
      <c r="AS2038" s="24"/>
      <c r="AT2038" s="24"/>
      <c r="AV2038" s="24"/>
    </row>
    <row r="2039" ht="15.75" customHeight="1">
      <c r="F2039" s="19"/>
      <c r="G2039" s="20"/>
      <c r="M2039" s="21"/>
      <c r="O2039" s="19"/>
      <c r="R2039" s="21"/>
      <c r="T2039" s="19"/>
      <c r="U2039" s="19"/>
      <c r="Y2039" s="22"/>
      <c r="AA2039" s="19"/>
      <c r="AF2039" s="24"/>
      <c r="AK2039" s="21"/>
      <c r="AP2039" s="21"/>
      <c r="AS2039" s="24"/>
      <c r="AT2039" s="24"/>
      <c r="AV2039" s="24"/>
    </row>
    <row r="2040" ht="15.75" customHeight="1">
      <c r="F2040" s="19"/>
      <c r="G2040" s="20"/>
      <c r="M2040" s="21"/>
      <c r="O2040" s="19"/>
      <c r="R2040" s="21"/>
      <c r="T2040" s="19"/>
      <c r="U2040" s="19"/>
      <c r="Y2040" s="22"/>
      <c r="AA2040" s="19"/>
      <c r="AF2040" s="24"/>
      <c r="AK2040" s="21"/>
      <c r="AP2040" s="21"/>
      <c r="AS2040" s="24"/>
      <c r="AT2040" s="24"/>
      <c r="AV2040" s="24"/>
    </row>
    <row r="2041" ht="15.75" customHeight="1">
      <c r="F2041" s="19"/>
      <c r="G2041" s="20"/>
      <c r="M2041" s="21"/>
      <c r="O2041" s="19"/>
      <c r="R2041" s="21"/>
      <c r="T2041" s="19"/>
      <c r="U2041" s="19"/>
      <c r="Y2041" s="22"/>
      <c r="AA2041" s="19"/>
      <c r="AF2041" s="24"/>
      <c r="AK2041" s="21"/>
      <c r="AP2041" s="21"/>
      <c r="AS2041" s="24"/>
      <c r="AT2041" s="24"/>
      <c r="AV2041" s="24"/>
    </row>
    <row r="2042" ht="15.75" customHeight="1">
      <c r="F2042" s="19"/>
      <c r="G2042" s="20"/>
      <c r="M2042" s="21"/>
      <c r="O2042" s="19"/>
      <c r="R2042" s="21"/>
      <c r="T2042" s="19"/>
      <c r="U2042" s="19"/>
      <c r="Y2042" s="22"/>
      <c r="AA2042" s="19"/>
      <c r="AF2042" s="24"/>
      <c r="AK2042" s="21"/>
      <c r="AP2042" s="21"/>
      <c r="AS2042" s="24"/>
      <c r="AT2042" s="24"/>
      <c r="AV2042" s="24"/>
    </row>
    <row r="2043" ht="15.75" customHeight="1">
      <c r="F2043" s="19"/>
      <c r="G2043" s="20"/>
      <c r="M2043" s="21"/>
      <c r="O2043" s="19"/>
      <c r="R2043" s="21"/>
      <c r="T2043" s="19"/>
      <c r="U2043" s="19"/>
      <c r="Y2043" s="22"/>
      <c r="AA2043" s="19"/>
      <c r="AF2043" s="24"/>
      <c r="AK2043" s="21"/>
      <c r="AP2043" s="21"/>
      <c r="AS2043" s="24"/>
      <c r="AT2043" s="24"/>
      <c r="AV2043" s="24"/>
    </row>
    <row r="2044" ht="15.75" customHeight="1">
      <c r="F2044" s="19"/>
      <c r="G2044" s="20"/>
      <c r="M2044" s="21"/>
      <c r="O2044" s="19"/>
      <c r="R2044" s="21"/>
      <c r="T2044" s="19"/>
      <c r="U2044" s="19"/>
      <c r="Y2044" s="22"/>
      <c r="AA2044" s="19"/>
      <c r="AF2044" s="24"/>
      <c r="AK2044" s="21"/>
      <c r="AP2044" s="21"/>
      <c r="AS2044" s="24"/>
      <c r="AT2044" s="24"/>
      <c r="AV2044" s="24"/>
    </row>
    <row r="2045" ht="15.75" customHeight="1">
      <c r="F2045" s="19"/>
      <c r="G2045" s="20"/>
      <c r="M2045" s="21"/>
      <c r="O2045" s="19"/>
      <c r="R2045" s="21"/>
      <c r="T2045" s="19"/>
      <c r="U2045" s="19"/>
      <c r="Y2045" s="22"/>
      <c r="AA2045" s="19"/>
      <c r="AF2045" s="24"/>
      <c r="AK2045" s="21"/>
      <c r="AP2045" s="21"/>
      <c r="AS2045" s="24"/>
      <c r="AT2045" s="24"/>
      <c r="AV2045" s="24"/>
    </row>
    <row r="2046" ht="15.75" customHeight="1">
      <c r="F2046" s="19"/>
      <c r="G2046" s="20"/>
      <c r="M2046" s="21"/>
      <c r="O2046" s="19"/>
      <c r="R2046" s="21"/>
      <c r="T2046" s="19"/>
      <c r="U2046" s="19"/>
      <c r="Y2046" s="22"/>
      <c r="AA2046" s="19"/>
      <c r="AF2046" s="24"/>
      <c r="AK2046" s="21"/>
      <c r="AP2046" s="21"/>
      <c r="AS2046" s="24"/>
      <c r="AT2046" s="24"/>
      <c r="AV2046" s="24"/>
    </row>
    <row r="2047" ht="15.75" customHeight="1">
      <c r="F2047" s="19"/>
      <c r="G2047" s="20"/>
      <c r="M2047" s="21"/>
      <c r="O2047" s="19"/>
      <c r="R2047" s="21"/>
      <c r="T2047" s="19"/>
      <c r="U2047" s="19"/>
      <c r="Y2047" s="22"/>
      <c r="AA2047" s="19"/>
      <c r="AF2047" s="24"/>
      <c r="AK2047" s="21"/>
      <c r="AP2047" s="21"/>
      <c r="AS2047" s="24"/>
      <c r="AT2047" s="24"/>
      <c r="AV2047" s="24"/>
    </row>
    <row r="2048" ht="15.75" customHeight="1">
      <c r="F2048" s="19"/>
      <c r="G2048" s="20"/>
      <c r="M2048" s="21"/>
      <c r="O2048" s="19"/>
      <c r="R2048" s="21"/>
      <c r="T2048" s="19"/>
      <c r="U2048" s="19"/>
      <c r="Y2048" s="22"/>
      <c r="AA2048" s="19"/>
      <c r="AF2048" s="24"/>
      <c r="AK2048" s="21"/>
      <c r="AP2048" s="21"/>
      <c r="AS2048" s="24"/>
      <c r="AT2048" s="24"/>
      <c r="AV2048" s="24"/>
    </row>
    <row r="2049" ht="15.75" customHeight="1">
      <c r="F2049" s="19"/>
      <c r="G2049" s="20"/>
      <c r="M2049" s="21"/>
      <c r="O2049" s="19"/>
      <c r="R2049" s="21"/>
      <c r="T2049" s="19"/>
      <c r="U2049" s="19"/>
      <c r="Y2049" s="22"/>
      <c r="AA2049" s="19"/>
      <c r="AF2049" s="24"/>
      <c r="AK2049" s="21"/>
      <c r="AP2049" s="21"/>
      <c r="AS2049" s="24"/>
      <c r="AT2049" s="24"/>
      <c r="AV2049" s="24"/>
    </row>
    <row r="2050" ht="15.75" customHeight="1">
      <c r="F2050" s="19"/>
      <c r="G2050" s="20"/>
      <c r="M2050" s="21"/>
      <c r="O2050" s="19"/>
      <c r="R2050" s="21"/>
      <c r="T2050" s="19"/>
      <c r="U2050" s="19"/>
      <c r="Y2050" s="22"/>
      <c r="AA2050" s="19"/>
      <c r="AF2050" s="24"/>
      <c r="AK2050" s="21"/>
      <c r="AP2050" s="21"/>
      <c r="AS2050" s="24"/>
      <c r="AT2050" s="24"/>
      <c r="AV2050" s="24"/>
    </row>
    <row r="2051" ht="15.75" customHeight="1">
      <c r="F2051" s="19"/>
      <c r="G2051" s="20"/>
      <c r="M2051" s="21"/>
      <c r="O2051" s="19"/>
      <c r="R2051" s="21"/>
      <c r="T2051" s="19"/>
      <c r="U2051" s="19"/>
      <c r="Y2051" s="22"/>
      <c r="AA2051" s="19"/>
      <c r="AF2051" s="24"/>
      <c r="AK2051" s="21"/>
      <c r="AP2051" s="21"/>
      <c r="AS2051" s="24"/>
      <c r="AT2051" s="24"/>
      <c r="AV2051" s="24"/>
    </row>
    <row r="2052" ht="15.75" customHeight="1">
      <c r="F2052" s="19"/>
      <c r="G2052" s="20"/>
      <c r="M2052" s="21"/>
      <c r="O2052" s="19"/>
      <c r="R2052" s="21"/>
      <c r="T2052" s="19"/>
      <c r="U2052" s="19"/>
      <c r="Y2052" s="22"/>
      <c r="AA2052" s="19"/>
      <c r="AF2052" s="24"/>
      <c r="AK2052" s="21"/>
      <c r="AP2052" s="21"/>
      <c r="AS2052" s="24"/>
      <c r="AT2052" s="24"/>
      <c r="AV2052" s="24"/>
    </row>
    <row r="2053" ht="15.75" customHeight="1">
      <c r="F2053" s="19"/>
      <c r="G2053" s="20"/>
      <c r="M2053" s="21"/>
      <c r="O2053" s="19"/>
      <c r="R2053" s="21"/>
      <c r="T2053" s="19"/>
      <c r="U2053" s="19"/>
      <c r="Y2053" s="22"/>
      <c r="AA2053" s="19"/>
      <c r="AF2053" s="24"/>
      <c r="AK2053" s="21"/>
      <c r="AP2053" s="21"/>
      <c r="AS2053" s="24"/>
      <c r="AT2053" s="24"/>
      <c r="AV2053" s="24"/>
    </row>
    <row r="2054" ht="15.75" customHeight="1">
      <c r="F2054" s="19"/>
      <c r="G2054" s="20"/>
      <c r="M2054" s="21"/>
      <c r="O2054" s="19"/>
      <c r="R2054" s="21"/>
      <c r="T2054" s="19"/>
      <c r="U2054" s="19"/>
      <c r="Y2054" s="22"/>
      <c r="AA2054" s="19"/>
      <c r="AF2054" s="24"/>
      <c r="AK2054" s="21"/>
      <c r="AP2054" s="21"/>
      <c r="AS2054" s="24"/>
      <c r="AT2054" s="24"/>
      <c r="AV2054" s="24"/>
    </row>
    <row r="2055" ht="15.75" customHeight="1">
      <c r="F2055" s="19"/>
      <c r="G2055" s="20"/>
      <c r="M2055" s="21"/>
      <c r="O2055" s="19"/>
      <c r="R2055" s="21"/>
      <c r="T2055" s="19"/>
      <c r="U2055" s="19"/>
      <c r="Y2055" s="22"/>
      <c r="AA2055" s="19"/>
      <c r="AF2055" s="24"/>
      <c r="AK2055" s="21"/>
      <c r="AP2055" s="21"/>
      <c r="AS2055" s="24"/>
      <c r="AT2055" s="24"/>
      <c r="AV2055" s="24"/>
    </row>
    <row r="2056" ht="15.75" customHeight="1">
      <c r="F2056" s="19"/>
      <c r="G2056" s="20"/>
      <c r="M2056" s="21"/>
      <c r="O2056" s="19"/>
      <c r="R2056" s="21"/>
      <c r="T2056" s="19"/>
      <c r="U2056" s="19"/>
      <c r="Y2056" s="22"/>
      <c r="AA2056" s="19"/>
      <c r="AF2056" s="24"/>
      <c r="AK2056" s="21"/>
      <c r="AP2056" s="21"/>
      <c r="AS2056" s="24"/>
      <c r="AT2056" s="24"/>
      <c r="AV2056" s="24"/>
    </row>
    <row r="2057" ht="15.75" customHeight="1">
      <c r="F2057" s="19"/>
      <c r="G2057" s="20"/>
      <c r="M2057" s="21"/>
      <c r="O2057" s="19"/>
      <c r="R2057" s="21"/>
      <c r="T2057" s="19"/>
      <c r="U2057" s="19"/>
      <c r="Y2057" s="22"/>
      <c r="AA2057" s="19"/>
      <c r="AF2057" s="24"/>
      <c r="AK2057" s="21"/>
      <c r="AP2057" s="21"/>
      <c r="AS2057" s="24"/>
      <c r="AT2057" s="24"/>
      <c r="AV2057" s="24"/>
    </row>
    <row r="2058" ht="15.75" customHeight="1">
      <c r="F2058" s="19"/>
      <c r="G2058" s="20"/>
      <c r="M2058" s="21"/>
      <c r="O2058" s="19"/>
      <c r="R2058" s="21"/>
      <c r="T2058" s="19"/>
      <c r="U2058" s="19"/>
      <c r="Y2058" s="22"/>
      <c r="AA2058" s="19"/>
      <c r="AF2058" s="24"/>
      <c r="AK2058" s="21"/>
      <c r="AP2058" s="21"/>
      <c r="AS2058" s="24"/>
      <c r="AT2058" s="24"/>
      <c r="AV2058" s="24"/>
    </row>
    <row r="2059" ht="15.75" customHeight="1">
      <c r="F2059" s="19"/>
      <c r="G2059" s="20"/>
      <c r="M2059" s="21"/>
      <c r="O2059" s="19"/>
      <c r="R2059" s="21"/>
      <c r="T2059" s="19"/>
      <c r="U2059" s="19"/>
      <c r="Y2059" s="22"/>
      <c r="AA2059" s="19"/>
      <c r="AF2059" s="24"/>
      <c r="AK2059" s="21"/>
      <c r="AP2059" s="21"/>
      <c r="AS2059" s="24"/>
      <c r="AT2059" s="24"/>
      <c r="AV2059" s="24"/>
    </row>
    <row r="2060" ht="15.75" customHeight="1">
      <c r="F2060" s="19"/>
      <c r="G2060" s="20"/>
      <c r="M2060" s="21"/>
      <c r="O2060" s="19"/>
      <c r="R2060" s="21"/>
      <c r="T2060" s="19"/>
      <c r="U2060" s="19"/>
      <c r="Y2060" s="22"/>
      <c r="AA2060" s="19"/>
      <c r="AF2060" s="24"/>
      <c r="AK2060" s="21"/>
      <c r="AP2060" s="21"/>
      <c r="AS2060" s="24"/>
      <c r="AT2060" s="24"/>
      <c r="AV2060" s="24"/>
    </row>
    <row r="2061" ht="15.75" customHeight="1">
      <c r="F2061" s="19"/>
      <c r="G2061" s="20"/>
      <c r="M2061" s="21"/>
      <c r="O2061" s="19"/>
      <c r="R2061" s="21"/>
      <c r="T2061" s="19"/>
      <c r="U2061" s="19"/>
      <c r="Y2061" s="22"/>
      <c r="AA2061" s="19"/>
      <c r="AF2061" s="24"/>
      <c r="AK2061" s="21"/>
      <c r="AP2061" s="21"/>
      <c r="AS2061" s="24"/>
      <c r="AT2061" s="24"/>
      <c r="AV2061" s="24"/>
    </row>
    <row r="2062" ht="15.75" customHeight="1">
      <c r="F2062" s="19"/>
      <c r="G2062" s="20"/>
      <c r="M2062" s="21"/>
      <c r="O2062" s="19"/>
      <c r="R2062" s="21"/>
      <c r="T2062" s="19"/>
      <c r="U2062" s="19"/>
      <c r="Y2062" s="22"/>
      <c r="AA2062" s="19"/>
      <c r="AF2062" s="24"/>
      <c r="AK2062" s="21"/>
      <c r="AP2062" s="21"/>
      <c r="AS2062" s="24"/>
      <c r="AT2062" s="24"/>
      <c r="AV2062" s="24"/>
    </row>
    <row r="2063" ht="15.75" customHeight="1">
      <c r="F2063" s="19"/>
      <c r="G2063" s="20"/>
      <c r="M2063" s="21"/>
      <c r="O2063" s="19"/>
      <c r="R2063" s="21"/>
      <c r="T2063" s="19"/>
      <c r="U2063" s="19"/>
      <c r="Y2063" s="22"/>
      <c r="AA2063" s="19"/>
      <c r="AF2063" s="24"/>
      <c r="AK2063" s="21"/>
      <c r="AP2063" s="21"/>
      <c r="AS2063" s="24"/>
      <c r="AT2063" s="24"/>
      <c r="AV2063" s="24"/>
    </row>
    <row r="2064" ht="15.75" customHeight="1">
      <c r="F2064" s="19"/>
      <c r="G2064" s="20"/>
      <c r="M2064" s="21"/>
      <c r="O2064" s="19"/>
      <c r="R2064" s="21"/>
      <c r="T2064" s="19"/>
      <c r="U2064" s="19"/>
      <c r="Y2064" s="22"/>
      <c r="AA2064" s="19"/>
      <c r="AF2064" s="24"/>
      <c r="AK2064" s="21"/>
      <c r="AP2064" s="21"/>
      <c r="AS2064" s="24"/>
      <c r="AT2064" s="24"/>
      <c r="AV2064" s="24"/>
    </row>
    <row r="2065" ht="15.75" customHeight="1">
      <c r="F2065" s="19"/>
      <c r="G2065" s="20"/>
      <c r="M2065" s="21"/>
      <c r="O2065" s="19"/>
      <c r="R2065" s="21"/>
      <c r="T2065" s="19"/>
      <c r="U2065" s="19"/>
      <c r="Y2065" s="22"/>
      <c r="AA2065" s="19"/>
      <c r="AF2065" s="24"/>
      <c r="AK2065" s="21"/>
      <c r="AP2065" s="21"/>
      <c r="AS2065" s="24"/>
      <c r="AT2065" s="24"/>
      <c r="AV2065" s="24"/>
    </row>
    <row r="2066" ht="15.75" customHeight="1">
      <c r="F2066" s="19"/>
      <c r="G2066" s="20"/>
      <c r="M2066" s="21"/>
      <c r="O2066" s="19"/>
      <c r="R2066" s="21"/>
      <c r="T2066" s="19"/>
      <c r="U2066" s="19"/>
      <c r="Y2066" s="22"/>
      <c r="AA2066" s="19"/>
      <c r="AF2066" s="24"/>
      <c r="AK2066" s="21"/>
      <c r="AP2066" s="21"/>
      <c r="AS2066" s="24"/>
      <c r="AT2066" s="24"/>
      <c r="AV2066" s="24"/>
    </row>
    <row r="2067" ht="15.75" customHeight="1">
      <c r="F2067" s="19"/>
      <c r="G2067" s="20"/>
      <c r="M2067" s="21"/>
      <c r="O2067" s="19"/>
      <c r="R2067" s="21"/>
      <c r="T2067" s="19"/>
      <c r="U2067" s="19"/>
      <c r="Y2067" s="22"/>
      <c r="AA2067" s="19"/>
      <c r="AF2067" s="24"/>
      <c r="AK2067" s="21"/>
      <c r="AP2067" s="21"/>
      <c r="AS2067" s="24"/>
      <c r="AT2067" s="24"/>
      <c r="AV2067" s="24"/>
    </row>
    <row r="2068" ht="15.75" customHeight="1">
      <c r="F2068" s="19"/>
      <c r="G2068" s="20"/>
      <c r="M2068" s="21"/>
      <c r="O2068" s="19"/>
      <c r="R2068" s="21"/>
      <c r="T2068" s="19"/>
      <c r="U2068" s="19"/>
      <c r="Y2068" s="22"/>
      <c r="AA2068" s="19"/>
      <c r="AF2068" s="24"/>
      <c r="AK2068" s="21"/>
      <c r="AP2068" s="21"/>
      <c r="AS2068" s="24"/>
      <c r="AT2068" s="24"/>
      <c r="AV2068" s="24"/>
    </row>
    <row r="2069" ht="15.75" customHeight="1">
      <c r="F2069" s="19"/>
      <c r="G2069" s="20"/>
      <c r="M2069" s="21"/>
      <c r="O2069" s="19"/>
      <c r="R2069" s="21"/>
      <c r="T2069" s="19"/>
      <c r="U2069" s="19"/>
      <c r="Y2069" s="22"/>
      <c r="AA2069" s="19"/>
      <c r="AF2069" s="24"/>
      <c r="AK2069" s="21"/>
      <c r="AP2069" s="21"/>
      <c r="AS2069" s="24"/>
      <c r="AT2069" s="24"/>
      <c r="AV2069" s="24"/>
    </row>
    <row r="2070" ht="15.75" customHeight="1">
      <c r="F2070" s="19"/>
      <c r="G2070" s="20"/>
      <c r="M2070" s="21"/>
      <c r="O2070" s="19"/>
      <c r="R2070" s="21"/>
      <c r="T2070" s="19"/>
      <c r="U2070" s="19"/>
      <c r="Y2070" s="22"/>
      <c r="AA2070" s="19"/>
      <c r="AF2070" s="24"/>
      <c r="AK2070" s="21"/>
      <c r="AP2070" s="21"/>
      <c r="AS2070" s="24"/>
      <c r="AT2070" s="24"/>
      <c r="AV2070" s="24"/>
    </row>
    <row r="2071" ht="15.75" customHeight="1">
      <c r="F2071" s="19"/>
      <c r="G2071" s="20"/>
      <c r="M2071" s="21"/>
      <c r="O2071" s="19"/>
      <c r="R2071" s="21"/>
      <c r="T2071" s="19"/>
      <c r="U2071" s="19"/>
      <c r="Y2071" s="22"/>
      <c r="AA2071" s="19"/>
      <c r="AF2071" s="24"/>
      <c r="AK2071" s="21"/>
      <c r="AP2071" s="21"/>
      <c r="AS2071" s="24"/>
      <c r="AT2071" s="24"/>
      <c r="AV2071" s="24"/>
    </row>
    <row r="2072" ht="15.75" customHeight="1">
      <c r="F2072" s="19"/>
      <c r="G2072" s="20"/>
      <c r="M2072" s="21"/>
      <c r="O2072" s="19"/>
      <c r="R2072" s="21"/>
      <c r="T2072" s="19"/>
      <c r="U2072" s="19"/>
      <c r="Y2072" s="22"/>
      <c r="AA2072" s="19"/>
      <c r="AF2072" s="24"/>
      <c r="AK2072" s="21"/>
      <c r="AP2072" s="21"/>
      <c r="AS2072" s="24"/>
      <c r="AT2072" s="24"/>
      <c r="AV2072" s="24"/>
    </row>
    <row r="2073" ht="15.75" customHeight="1">
      <c r="F2073" s="19"/>
      <c r="G2073" s="20"/>
      <c r="M2073" s="21"/>
      <c r="O2073" s="19"/>
      <c r="R2073" s="21"/>
      <c r="T2073" s="19"/>
      <c r="U2073" s="19"/>
      <c r="Y2073" s="22"/>
      <c r="AA2073" s="19"/>
      <c r="AF2073" s="24"/>
      <c r="AK2073" s="21"/>
      <c r="AP2073" s="21"/>
      <c r="AS2073" s="24"/>
      <c r="AT2073" s="24"/>
      <c r="AV2073" s="24"/>
    </row>
    <row r="2074" ht="15.75" customHeight="1">
      <c r="F2074" s="19"/>
      <c r="G2074" s="20"/>
      <c r="M2074" s="21"/>
      <c r="O2074" s="19"/>
      <c r="R2074" s="21"/>
      <c r="T2074" s="19"/>
      <c r="U2074" s="19"/>
      <c r="Y2074" s="22"/>
      <c r="AA2074" s="19"/>
      <c r="AF2074" s="24"/>
      <c r="AK2074" s="21"/>
      <c r="AP2074" s="21"/>
      <c r="AS2074" s="24"/>
      <c r="AT2074" s="24"/>
      <c r="AV2074" s="24"/>
    </row>
    <row r="2075" ht="15.75" customHeight="1">
      <c r="F2075" s="19"/>
      <c r="G2075" s="20"/>
      <c r="M2075" s="21"/>
      <c r="O2075" s="19"/>
      <c r="R2075" s="21"/>
      <c r="T2075" s="19"/>
      <c r="U2075" s="19"/>
      <c r="Y2075" s="22"/>
      <c r="AA2075" s="19"/>
      <c r="AF2075" s="24"/>
      <c r="AK2075" s="21"/>
      <c r="AP2075" s="21"/>
      <c r="AS2075" s="24"/>
      <c r="AT2075" s="24"/>
      <c r="AV2075" s="24"/>
    </row>
    <row r="2076" ht="15.75" customHeight="1">
      <c r="F2076" s="19"/>
      <c r="G2076" s="20"/>
      <c r="M2076" s="21"/>
      <c r="O2076" s="19"/>
      <c r="R2076" s="21"/>
      <c r="T2076" s="19"/>
      <c r="U2076" s="19"/>
      <c r="Y2076" s="22"/>
      <c r="AA2076" s="19"/>
      <c r="AF2076" s="24"/>
      <c r="AK2076" s="21"/>
      <c r="AP2076" s="21"/>
      <c r="AS2076" s="24"/>
      <c r="AT2076" s="24"/>
      <c r="AV2076" s="24"/>
    </row>
    <row r="2077" ht="15.75" customHeight="1">
      <c r="F2077" s="19"/>
      <c r="G2077" s="20"/>
      <c r="M2077" s="21"/>
      <c r="O2077" s="19"/>
      <c r="R2077" s="21"/>
      <c r="T2077" s="19"/>
      <c r="U2077" s="19"/>
      <c r="Y2077" s="22"/>
      <c r="AA2077" s="19"/>
      <c r="AF2077" s="24"/>
      <c r="AK2077" s="21"/>
      <c r="AP2077" s="21"/>
      <c r="AS2077" s="24"/>
      <c r="AT2077" s="24"/>
      <c r="AV2077" s="24"/>
    </row>
    <row r="2078" ht="15.75" customHeight="1">
      <c r="F2078" s="19"/>
      <c r="G2078" s="20"/>
      <c r="M2078" s="21"/>
      <c r="O2078" s="19"/>
      <c r="R2078" s="21"/>
      <c r="T2078" s="19"/>
      <c r="U2078" s="19"/>
      <c r="Y2078" s="22"/>
      <c r="AA2078" s="19"/>
      <c r="AF2078" s="24"/>
      <c r="AK2078" s="21"/>
      <c r="AP2078" s="21"/>
      <c r="AS2078" s="24"/>
      <c r="AT2078" s="24"/>
      <c r="AV2078" s="24"/>
    </row>
    <row r="2079" ht="15.75" customHeight="1">
      <c r="F2079" s="19"/>
      <c r="G2079" s="20"/>
      <c r="M2079" s="21"/>
      <c r="O2079" s="19"/>
      <c r="R2079" s="21"/>
      <c r="T2079" s="19"/>
      <c r="U2079" s="19"/>
      <c r="Y2079" s="22"/>
      <c r="AA2079" s="19"/>
      <c r="AF2079" s="24"/>
      <c r="AK2079" s="21"/>
      <c r="AP2079" s="21"/>
      <c r="AS2079" s="24"/>
      <c r="AT2079" s="24"/>
      <c r="AV2079" s="24"/>
    </row>
    <row r="2080" ht="15.75" customHeight="1">
      <c r="F2080" s="19"/>
      <c r="G2080" s="20"/>
      <c r="M2080" s="21"/>
      <c r="O2080" s="19"/>
      <c r="R2080" s="21"/>
      <c r="T2080" s="19"/>
      <c r="U2080" s="19"/>
      <c r="Y2080" s="22"/>
      <c r="AA2080" s="19"/>
      <c r="AF2080" s="24"/>
      <c r="AK2080" s="21"/>
      <c r="AP2080" s="21"/>
      <c r="AS2080" s="24"/>
      <c r="AT2080" s="24"/>
      <c r="AV2080" s="24"/>
    </row>
    <row r="2081" ht="15.75" customHeight="1">
      <c r="F2081" s="19"/>
      <c r="G2081" s="20"/>
      <c r="M2081" s="21"/>
      <c r="O2081" s="19"/>
      <c r="R2081" s="21"/>
      <c r="T2081" s="19"/>
      <c r="U2081" s="19"/>
      <c r="Y2081" s="22"/>
      <c r="AA2081" s="19"/>
      <c r="AF2081" s="24"/>
      <c r="AK2081" s="21"/>
      <c r="AP2081" s="21"/>
      <c r="AS2081" s="24"/>
      <c r="AT2081" s="24"/>
      <c r="AV2081" s="24"/>
    </row>
    <row r="2082" ht="15.75" customHeight="1">
      <c r="F2082" s="19"/>
      <c r="G2082" s="20"/>
      <c r="M2082" s="21"/>
      <c r="O2082" s="19"/>
      <c r="R2082" s="21"/>
      <c r="T2082" s="19"/>
      <c r="U2082" s="19"/>
      <c r="Y2082" s="22"/>
      <c r="AA2082" s="19"/>
      <c r="AF2082" s="24"/>
      <c r="AK2082" s="21"/>
      <c r="AP2082" s="21"/>
      <c r="AS2082" s="24"/>
      <c r="AT2082" s="24"/>
      <c r="AV2082" s="24"/>
    </row>
    <row r="2083" ht="15.75" customHeight="1">
      <c r="F2083" s="19"/>
      <c r="G2083" s="20"/>
      <c r="M2083" s="21"/>
      <c r="O2083" s="19"/>
      <c r="R2083" s="21"/>
      <c r="T2083" s="19"/>
      <c r="U2083" s="19"/>
      <c r="Y2083" s="22"/>
      <c r="AA2083" s="19"/>
      <c r="AF2083" s="24"/>
      <c r="AK2083" s="21"/>
      <c r="AP2083" s="21"/>
      <c r="AS2083" s="24"/>
      <c r="AT2083" s="24"/>
      <c r="AV2083" s="24"/>
    </row>
    <row r="2084" ht="15.75" customHeight="1">
      <c r="F2084" s="19"/>
      <c r="G2084" s="20"/>
      <c r="M2084" s="21"/>
      <c r="O2084" s="19"/>
      <c r="R2084" s="21"/>
      <c r="T2084" s="19"/>
      <c r="U2084" s="19"/>
      <c r="Y2084" s="22"/>
      <c r="AA2084" s="19"/>
      <c r="AF2084" s="24"/>
      <c r="AK2084" s="21"/>
      <c r="AP2084" s="21"/>
      <c r="AS2084" s="24"/>
      <c r="AT2084" s="24"/>
      <c r="AV2084" s="24"/>
    </row>
    <row r="2085" ht="15.75" customHeight="1">
      <c r="F2085" s="19"/>
      <c r="G2085" s="20"/>
      <c r="M2085" s="21"/>
      <c r="O2085" s="19"/>
      <c r="R2085" s="21"/>
      <c r="T2085" s="19"/>
      <c r="U2085" s="19"/>
      <c r="Y2085" s="22"/>
      <c r="AA2085" s="19"/>
      <c r="AF2085" s="24"/>
      <c r="AK2085" s="21"/>
      <c r="AP2085" s="21"/>
      <c r="AS2085" s="24"/>
      <c r="AT2085" s="24"/>
      <c r="AV2085" s="24"/>
    </row>
    <row r="2086" ht="15.75" customHeight="1">
      <c r="F2086" s="19"/>
      <c r="G2086" s="20"/>
      <c r="M2086" s="21"/>
      <c r="O2086" s="19"/>
      <c r="R2086" s="21"/>
      <c r="T2086" s="19"/>
      <c r="U2086" s="19"/>
      <c r="Y2086" s="22"/>
      <c r="AA2086" s="19"/>
      <c r="AF2086" s="24"/>
      <c r="AK2086" s="21"/>
      <c r="AP2086" s="21"/>
      <c r="AS2086" s="24"/>
      <c r="AT2086" s="24"/>
      <c r="AV2086" s="24"/>
    </row>
    <row r="2087" ht="15.75" customHeight="1">
      <c r="F2087" s="19"/>
      <c r="G2087" s="20"/>
      <c r="M2087" s="21"/>
      <c r="O2087" s="19"/>
      <c r="R2087" s="21"/>
      <c r="T2087" s="19"/>
      <c r="U2087" s="19"/>
      <c r="Y2087" s="22"/>
      <c r="AA2087" s="19"/>
      <c r="AF2087" s="24"/>
      <c r="AK2087" s="21"/>
      <c r="AP2087" s="21"/>
      <c r="AS2087" s="24"/>
      <c r="AT2087" s="24"/>
      <c r="AV2087" s="24"/>
    </row>
    <row r="2088" ht="15.75" customHeight="1">
      <c r="F2088" s="19"/>
      <c r="G2088" s="20"/>
      <c r="M2088" s="21"/>
      <c r="O2088" s="19"/>
      <c r="R2088" s="21"/>
      <c r="T2088" s="19"/>
      <c r="U2088" s="19"/>
      <c r="Y2088" s="22"/>
      <c r="AA2088" s="19"/>
      <c r="AF2088" s="24"/>
      <c r="AK2088" s="21"/>
      <c r="AP2088" s="21"/>
      <c r="AS2088" s="24"/>
      <c r="AT2088" s="24"/>
      <c r="AV2088" s="24"/>
    </row>
    <row r="2089" ht="15.75" customHeight="1">
      <c r="F2089" s="19"/>
      <c r="G2089" s="20"/>
      <c r="M2089" s="21"/>
      <c r="O2089" s="19"/>
      <c r="R2089" s="21"/>
      <c r="T2089" s="19"/>
      <c r="U2089" s="19"/>
      <c r="Y2089" s="22"/>
      <c r="AA2089" s="19"/>
      <c r="AF2089" s="24"/>
      <c r="AK2089" s="21"/>
      <c r="AP2089" s="21"/>
      <c r="AS2089" s="24"/>
      <c r="AT2089" s="24"/>
      <c r="AV2089" s="24"/>
    </row>
    <row r="2090" ht="15.75" customHeight="1">
      <c r="F2090" s="19"/>
      <c r="G2090" s="20"/>
      <c r="M2090" s="21"/>
      <c r="O2090" s="19"/>
      <c r="R2090" s="21"/>
      <c r="T2090" s="19"/>
      <c r="U2090" s="19"/>
      <c r="Y2090" s="22"/>
      <c r="AA2090" s="19"/>
      <c r="AF2090" s="24"/>
      <c r="AK2090" s="21"/>
      <c r="AP2090" s="21"/>
      <c r="AS2090" s="24"/>
      <c r="AT2090" s="24"/>
      <c r="AV2090" s="24"/>
    </row>
    <row r="2091" ht="15.75" customHeight="1">
      <c r="F2091" s="19"/>
      <c r="G2091" s="20"/>
      <c r="M2091" s="21"/>
      <c r="O2091" s="19"/>
      <c r="R2091" s="21"/>
      <c r="T2091" s="19"/>
      <c r="U2091" s="19"/>
      <c r="Y2091" s="22"/>
      <c r="AA2091" s="19"/>
      <c r="AF2091" s="24"/>
      <c r="AK2091" s="21"/>
      <c r="AP2091" s="21"/>
      <c r="AS2091" s="24"/>
      <c r="AT2091" s="24"/>
      <c r="AV2091" s="24"/>
    </row>
    <row r="2092" ht="15.75" customHeight="1">
      <c r="F2092" s="19"/>
      <c r="G2092" s="20"/>
      <c r="M2092" s="21"/>
      <c r="O2092" s="19"/>
      <c r="R2092" s="21"/>
      <c r="T2092" s="19"/>
      <c r="U2092" s="19"/>
      <c r="Y2092" s="22"/>
      <c r="AA2092" s="19"/>
      <c r="AF2092" s="24"/>
      <c r="AK2092" s="21"/>
      <c r="AP2092" s="21"/>
      <c r="AS2092" s="24"/>
      <c r="AT2092" s="24"/>
      <c r="AV2092" s="24"/>
    </row>
    <row r="2093" ht="15.75" customHeight="1">
      <c r="F2093" s="19"/>
      <c r="G2093" s="20"/>
      <c r="M2093" s="21"/>
      <c r="O2093" s="19"/>
      <c r="R2093" s="21"/>
      <c r="T2093" s="19"/>
      <c r="U2093" s="19"/>
      <c r="Y2093" s="22"/>
      <c r="AA2093" s="19"/>
      <c r="AF2093" s="24"/>
      <c r="AK2093" s="21"/>
      <c r="AP2093" s="21"/>
      <c r="AS2093" s="24"/>
      <c r="AT2093" s="24"/>
      <c r="AV2093" s="24"/>
    </row>
    <row r="2094" ht="15.75" customHeight="1">
      <c r="F2094" s="19"/>
      <c r="G2094" s="20"/>
      <c r="M2094" s="21"/>
      <c r="O2094" s="19"/>
      <c r="R2094" s="21"/>
      <c r="T2094" s="19"/>
      <c r="U2094" s="19"/>
      <c r="Y2094" s="22"/>
      <c r="AA2094" s="19"/>
      <c r="AF2094" s="24"/>
      <c r="AK2094" s="21"/>
      <c r="AP2094" s="21"/>
      <c r="AS2094" s="24"/>
      <c r="AT2094" s="24"/>
      <c r="AV2094" s="24"/>
    </row>
    <row r="2095" ht="15.75" customHeight="1">
      <c r="F2095" s="19"/>
      <c r="G2095" s="20"/>
      <c r="M2095" s="21"/>
      <c r="O2095" s="19"/>
      <c r="R2095" s="21"/>
      <c r="T2095" s="19"/>
      <c r="U2095" s="19"/>
      <c r="Y2095" s="22"/>
      <c r="AA2095" s="19"/>
      <c r="AF2095" s="24"/>
      <c r="AK2095" s="21"/>
      <c r="AP2095" s="21"/>
      <c r="AS2095" s="24"/>
      <c r="AT2095" s="24"/>
      <c r="AV2095" s="24"/>
    </row>
    <row r="2096" ht="15.75" customHeight="1">
      <c r="F2096" s="19"/>
      <c r="G2096" s="20"/>
      <c r="M2096" s="21"/>
      <c r="O2096" s="19"/>
      <c r="R2096" s="21"/>
      <c r="T2096" s="19"/>
      <c r="U2096" s="19"/>
      <c r="Y2096" s="22"/>
      <c r="AA2096" s="19"/>
      <c r="AF2096" s="24"/>
      <c r="AK2096" s="21"/>
      <c r="AP2096" s="21"/>
      <c r="AS2096" s="24"/>
      <c r="AT2096" s="24"/>
      <c r="AV2096" s="24"/>
    </row>
    <row r="2097" ht="15.75" customHeight="1">
      <c r="F2097" s="19"/>
      <c r="G2097" s="20"/>
      <c r="M2097" s="21"/>
      <c r="O2097" s="19"/>
      <c r="R2097" s="21"/>
      <c r="T2097" s="19"/>
      <c r="U2097" s="19"/>
      <c r="Y2097" s="22"/>
      <c r="AA2097" s="19"/>
      <c r="AF2097" s="24"/>
      <c r="AK2097" s="21"/>
      <c r="AP2097" s="21"/>
      <c r="AS2097" s="24"/>
      <c r="AT2097" s="24"/>
      <c r="AV2097" s="24"/>
    </row>
    <row r="2098" ht="15.75" customHeight="1">
      <c r="F2098" s="19"/>
      <c r="G2098" s="20"/>
      <c r="M2098" s="21"/>
      <c r="O2098" s="19"/>
      <c r="R2098" s="21"/>
      <c r="T2098" s="19"/>
      <c r="U2098" s="19"/>
      <c r="Y2098" s="22"/>
      <c r="AA2098" s="19"/>
      <c r="AF2098" s="24"/>
      <c r="AK2098" s="21"/>
      <c r="AP2098" s="21"/>
      <c r="AS2098" s="24"/>
      <c r="AT2098" s="24"/>
      <c r="AV2098" s="24"/>
    </row>
    <row r="2099" ht="15.75" customHeight="1">
      <c r="F2099" s="19"/>
      <c r="G2099" s="20"/>
      <c r="M2099" s="21"/>
      <c r="O2099" s="19"/>
      <c r="R2099" s="21"/>
      <c r="T2099" s="19"/>
      <c r="U2099" s="19"/>
      <c r="Y2099" s="22"/>
      <c r="AA2099" s="19"/>
      <c r="AF2099" s="24"/>
      <c r="AK2099" s="21"/>
      <c r="AP2099" s="21"/>
      <c r="AS2099" s="24"/>
      <c r="AT2099" s="24"/>
      <c r="AV2099" s="24"/>
    </row>
    <row r="2100" ht="15.75" customHeight="1">
      <c r="F2100" s="19"/>
      <c r="G2100" s="20"/>
      <c r="M2100" s="21"/>
      <c r="O2100" s="19"/>
      <c r="R2100" s="21"/>
      <c r="T2100" s="19"/>
      <c r="U2100" s="19"/>
      <c r="Y2100" s="22"/>
      <c r="AA2100" s="19"/>
      <c r="AF2100" s="24"/>
      <c r="AK2100" s="21"/>
      <c r="AP2100" s="21"/>
      <c r="AS2100" s="24"/>
      <c r="AT2100" s="24"/>
      <c r="AV2100" s="24"/>
    </row>
    <row r="2101" ht="15.75" customHeight="1">
      <c r="F2101" s="19"/>
      <c r="G2101" s="20"/>
      <c r="M2101" s="21"/>
      <c r="O2101" s="19"/>
      <c r="R2101" s="21"/>
      <c r="T2101" s="19"/>
      <c r="U2101" s="19"/>
      <c r="Y2101" s="22"/>
      <c r="AA2101" s="19"/>
      <c r="AF2101" s="24"/>
      <c r="AK2101" s="21"/>
      <c r="AP2101" s="21"/>
      <c r="AS2101" s="24"/>
      <c r="AT2101" s="24"/>
      <c r="AV2101" s="24"/>
    </row>
    <row r="2102" ht="15.75" customHeight="1">
      <c r="F2102" s="19"/>
      <c r="G2102" s="20"/>
      <c r="M2102" s="21"/>
      <c r="O2102" s="19"/>
      <c r="R2102" s="21"/>
      <c r="T2102" s="19"/>
      <c r="U2102" s="19"/>
      <c r="Y2102" s="22"/>
      <c r="AA2102" s="19"/>
      <c r="AF2102" s="24"/>
      <c r="AK2102" s="21"/>
      <c r="AP2102" s="21"/>
      <c r="AS2102" s="24"/>
      <c r="AT2102" s="24"/>
      <c r="AV2102" s="24"/>
    </row>
    <row r="2103" ht="15.75" customHeight="1">
      <c r="F2103" s="19"/>
      <c r="G2103" s="20"/>
      <c r="M2103" s="21"/>
      <c r="O2103" s="19"/>
      <c r="R2103" s="21"/>
      <c r="T2103" s="19"/>
      <c r="U2103" s="19"/>
      <c r="Y2103" s="22"/>
      <c r="AA2103" s="19"/>
      <c r="AF2103" s="24"/>
      <c r="AK2103" s="21"/>
      <c r="AP2103" s="21"/>
      <c r="AS2103" s="24"/>
      <c r="AT2103" s="24"/>
      <c r="AV2103" s="24"/>
    </row>
    <row r="2104" ht="15.75" customHeight="1">
      <c r="F2104" s="19"/>
      <c r="G2104" s="20"/>
      <c r="M2104" s="21"/>
      <c r="O2104" s="19"/>
      <c r="R2104" s="21"/>
      <c r="T2104" s="19"/>
      <c r="U2104" s="19"/>
      <c r="Y2104" s="22"/>
      <c r="AA2104" s="19"/>
      <c r="AF2104" s="24"/>
      <c r="AK2104" s="21"/>
      <c r="AP2104" s="21"/>
      <c r="AS2104" s="24"/>
      <c r="AT2104" s="24"/>
      <c r="AV2104" s="24"/>
    </row>
    <row r="2105" ht="15.75" customHeight="1">
      <c r="F2105" s="19"/>
      <c r="G2105" s="20"/>
      <c r="M2105" s="21"/>
      <c r="O2105" s="19"/>
      <c r="R2105" s="21"/>
      <c r="T2105" s="19"/>
      <c r="U2105" s="19"/>
      <c r="Y2105" s="22"/>
      <c r="AA2105" s="19"/>
      <c r="AF2105" s="24"/>
      <c r="AK2105" s="21"/>
      <c r="AP2105" s="21"/>
      <c r="AS2105" s="24"/>
      <c r="AT2105" s="24"/>
      <c r="AV2105" s="24"/>
    </row>
    <row r="2106" ht="15.75" customHeight="1">
      <c r="F2106" s="19"/>
      <c r="G2106" s="20"/>
      <c r="M2106" s="21"/>
      <c r="O2106" s="19"/>
      <c r="R2106" s="21"/>
      <c r="T2106" s="19"/>
      <c r="U2106" s="19"/>
      <c r="Y2106" s="22"/>
      <c r="AA2106" s="19"/>
      <c r="AF2106" s="24"/>
      <c r="AK2106" s="21"/>
      <c r="AP2106" s="21"/>
      <c r="AS2106" s="24"/>
      <c r="AT2106" s="24"/>
      <c r="AV2106" s="24"/>
    </row>
    <row r="2107" ht="15.75" customHeight="1">
      <c r="F2107" s="19"/>
      <c r="G2107" s="20"/>
      <c r="M2107" s="21"/>
      <c r="O2107" s="19"/>
      <c r="R2107" s="21"/>
      <c r="T2107" s="19"/>
      <c r="U2107" s="19"/>
      <c r="Y2107" s="22"/>
      <c r="AA2107" s="19"/>
      <c r="AF2107" s="24"/>
      <c r="AK2107" s="21"/>
      <c r="AP2107" s="21"/>
      <c r="AS2107" s="24"/>
      <c r="AT2107" s="24"/>
      <c r="AV2107" s="24"/>
    </row>
    <row r="2108" ht="15.75" customHeight="1">
      <c r="F2108" s="19"/>
      <c r="G2108" s="20"/>
      <c r="M2108" s="21"/>
      <c r="O2108" s="19"/>
      <c r="R2108" s="21"/>
      <c r="T2108" s="19"/>
      <c r="U2108" s="19"/>
      <c r="Y2108" s="22"/>
      <c r="AA2108" s="19"/>
      <c r="AF2108" s="24"/>
      <c r="AK2108" s="21"/>
      <c r="AP2108" s="21"/>
      <c r="AS2108" s="24"/>
      <c r="AT2108" s="24"/>
      <c r="AV2108" s="24"/>
    </row>
    <row r="2109" ht="15.75" customHeight="1">
      <c r="F2109" s="19"/>
      <c r="G2109" s="20"/>
      <c r="M2109" s="21"/>
      <c r="O2109" s="19"/>
      <c r="R2109" s="21"/>
      <c r="T2109" s="19"/>
      <c r="U2109" s="19"/>
      <c r="Y2109" s="22"/>
      <c r="AA2109" s="19"/>
      <c r="AF2109" s="24"/>
      <c r="AK2109" s="21"/>
      <c r="AP2109" s="21"/>
      <c r="AS2109" s="24"/>
      <c r="AT2109" s="24"/>
      <c r="AV2109" s="24"/>
    </row>
    <row r="2110" ht="15.75" customHeight="1">
      <c r="F2110" s="19"/>
      <c r="G2110" s="20"/>
      <c r="M2110" s="21"/>
      <c r="O2110" s="19"/>
      <c r="R2110" s="21"/>
      <c r="T2110" s="19"/>
      <c r="U2110" s="19"/>
      <c r="Y2110" s="22"/>
      <c r="AA2110" s="19"/>
      <c r="AF2110" s="24"/>
      <c r="AK2110" s="21"/>
      <c r="AP2110" s="21"/>
      <c r="AS2110" s="24"/>
      <c r="AT2110" s="24"/>
      <c r="AV2110" s="24"/>
    </row>
    <row r="2111" ht="15.75" customHeight="1">
      <c r="F2111" s="19"/>
      <c r="G2111" s="20"/>
      <c r="M2111" s="21"/>
      <c r="O2111" s="19"/>
      <c r="R2111" s="21"/>
      <c r="T2111" s="19"/>
      <c r="U2111" s="19"/>
      <c r="Y2111" s="22"/>
      <c r="AA2111" s="19"/>
      <c r="AF2111" s="24"/>
      <c r="AK2111" s="21"/>
      <c r="AP2111" s="21"/>
      <c r="AS2111" s="24"/>
      <c r="AT2111" s="24"/>
      <c r="AV2111" s="24"/>
    </row>
    <row r="2112" ht="15.75" customHeight="1">
      <c r="F2112" s="19"/>
      <c r="G2112" s="20"/>
      <c r="M2112" s="21"/>
      <c r="O2112" s="19"/>
      <c r="R2112" s="21"/>
      <c r="T2112" s="19"/>
      <c r="U2112" s="19"/>
      <c r="Y2112" s="22"/>
      <c r="AA2112" s="19"/>
      <c r="AF2112" s="24"/>
      <c r="AK2112" s="21"/>
      <c r="AP2112" s="21"/>
      <c r="AS2112" s="24"/>
      <c r="AT2112" s="24"/>
      <c r="AV2112" s="24"/>
    </row>
    <row r="2113" ht="15.75" customHeight="1">
      <c r="F2113" s="19"/>
      <c r="G2113" s="20"/>
      <c r="M2113" s="21"/>
      <c r="O2113" s="19"/>
      <c r="R2113" s="21"/>
      <c r="T2113" s="19"/>
      <c r="U2113" s="19"/>
      <c r="Y2113" s="22"/>
      <c r="AA2113" s="19"/>
      <c r="AF2113" s="24"/>
      <c r="AK2113" s="21"/>
      <c r="AP2113" s="21"/>
      <c r="AS2113" s="24"/>
      <c r="AT2113" s="24"/>
      <c r="AV2113" s="24"/>
    </row>
    <row r="2114" ht="15.75" customHeight="1">
      <c r="F2114" s="19"/>
      <c r="G2114" s="20"/>
      <c r="M2114" s="21"/>
      <c r="O2114" s="19"/>
      <c r="R2114" s="21"/>
      <c r="T2114" s="19"/>
      <c r="U2114" s="19"/>
      <c r="Y2114" s="22"/>
      <c r="AA2114" s="19"/>
      <c r="AF2114" s="24"/>
      <c r="AK2114" s="21"/>
      <c r="AP2114" s="21"/>
      <c r="AS2114" s="24"/>
      <c r="AT2114" s="24"/>
      <c r="AV2114" s="24"/>
    </row>
    <row r="2115" ht="15.75" customHeight="1">
      <c r="F2115" s="19"/>
      <c r="G2115" s="20"/>
      <c r="M2115" s="21"/>
      <c r="O2115" s="19"/>
      <c r="R2115" s="21"/>
      <c r="T2115" s="19"/>
      <c r="U2115" s="19"/>
      <c r="Y2115" s="22"/>
      <c r="AA2115" s="19"/>
      <c r="AF2115" s="24"/>
      <c r="AK2115" s="21"/>
      <c r="AP2115" s="21"/>
      <c r="AS2115" s="24"/>
      <c r="AT2115" s="24"/>
      <c r="AV2115" s="24"/>
    </row>
    <row r="2116" ht="15.75" customHeight="1">
      <c r="F2116" s="19"/>
      <c r="G2116" s="20"/>
      <c r="M2116" s="21"/>
      <c r="O2116" s="19"/>
      <c r="R2116" s="21"/>
      <c r="T2116" s="19"/>
      <c r="U2116" s="19"/>
      <c r="Y2116" s="22"/>
      <c r="AA2116" s="19"/>
      <c r="AF2116" s="24"/>
      <c r="AK2116" s="21"/>
      <c r="AP2116" s="21"/>
      <c r="AS2116" s="24"/>
      <c r="AT2116" s="24"/>
      <c r="AV2116" s="24"/>
    </row>
    <row r="2117" ht="15.75" customHeight="1">
      <c r="F2117" s="19"/>
      <c r="G2117" s="20"/>
      <c r="M2117" s="21"/>
      <c r="O2117" s="19"/>
      <c r="R2117" s="21"/>
      <c r="T2117" s="19"/>
      <c r="U2117" s="19"/>
      <c r="Y2117" s="22"/>
      <c r="AA2117" s="19"/>
      <c r="AF2117" s="24"/>
      <c r="AK2117" s="21"/>
      <c r="AP2117" s="21"/>
      <c r="AS2117" s="24"/>
      <c r="AT2117" s="24"/>
      <c r="AV2117" s="24"/>
    </row>
    <row r="2118" ht="15.75" customHeight="1">
      <c r="F2118" s="19"/>
      <c r="G2118" s="20"/>
      <c r="M2118" s="21"/>
      <c r="O2118" s="19"/>
      <c r="R2118" s="21"/>
      <c r="T2118" s="19"/>
      <c r="U2118" s="19"/>
      <c r="Y2118" s="22"/>
      <c r="AA2118" s="19"/>
      <c r="AF2118" s="24"/>
      <c r="AK2118" s="21"/>
      <c r="AP2118" s="21"/>
      <c r="AS2118" s="24"/>
      <c r="AT2118" s="24"/>
      <c r="AV2118" s="24"/>
    </row>
    <row r="2119" ht="15.75" customHeight="1">
      <c r="F2119" s="19"/>
      <c r="G2119" s="20"/>
      <c r="M2119" s="21"/>
      <c r="O2119" s="19"/>
      <c r="R2119" s="21"/>
      <c r="T2119" s="19"/>
      <c r="U2119" s="19"/>
      <c r="Y2119" s="22"/>
      <c r="AA2119" s="19"/>
      <c r="AF2119" s="24"/>
      <c r="AK2119" s="21"/>
      <c r="AP2119" s="21"/>
      <c r="AS2119" s="24"/>
      <c r="AT2119" s="24"/>
      <c r="AV2119" s="24"/>
    </row>
    <row r="2120" ht="15.75" customHeight="1">
      <c r="F2120" s="19"/>
      <c r="G2120" s="20"/>
      <c r="M2120" s="21"/>
      <c r="O2120" s="19"/>
      <c r="R2120" s="21"/>
      <c r="T2120" s="19"/>
      <c r="U2120" s="19"/>
      <c r="Y2120" s="22"/>
      <c r="AA2120" s="19"/>
      <c r="AF2120" s="24"/>
      <c r="AK2120" s="21"/>
      <c r="AP2120" s="21"/>
      <c r="AS2120" s="24"/>
      <c r="AT2120" s="24"/>
      <c r="AV2120" s="24"/>
    </row>
    <row r="2121" ht="15.75" customHeight="1">
      <c r="F2121" s="19"/>
      <c r="G2121" s="20"/>
      <c r="M2121" s="21"/>
      <c r="O2121" s="19"/>
      <c r="R2121" s="21"/>
      <c r="T2121" s="19"/>
      <c r="U2121" s="19"/>
      <c r="Y2121" s="22"/>
      <c r="AA2121" s="19"/>
      <c r="AF2121" s="24"/>
      <c r="AK2121" s="21"/>
      <c r="AP2121" s="21"/>
      <c r="AS2121" s="24"/>
      <c r="AT2121" s="24"/>
      <c r="AV2121" s="24"/>
    </row>
    <row r="2122" ht="15.75" customHeight="1">
      <c r="F2122" s="19"/>
      <c r="G2122" s="20"/>
      <c r="M2122" s="21"/>
      <c r="O2122" s="19"/>
      <c r="R2122" s="21"/>
      <c r="T2122" s="19"/>
      <c r="U2122" s="19"/>
      <c r="Y2122" s="22"/>
      <c r="AA2122" s="19"/>
      <c r="AF2122" s="24"/>
      <c r="AK2122" s="21"/>
      <c r="AP2122" s="21"/>
      <c r="AS2122" s="24"/>
      <c r="AT2122" s="24"/>
      <c r="AV2122" s="24"/>
    </row>
    <row r="2123" ht="15.75" customHeight="1">
      <c r="F2123" s="19"/>
      <c r="G2123" s="20"/>
      <c r="M2123" s="21"/>
      <c r="O2123" s="19"/>
      <c r="R2123" s="21"/>
      <c r="T2123" s="19"/>
      <c r="U2123" s="19"/>
      <c r="Y2123" s="22"/>
      <c r="AA2123" s="19"/>
      <c r="AF2123" s="24"/>
      <c r="AK2123" s="21"/>
      <c r="AP2123" s="21"/>
      <c r="AS2123" s="24"/>
      <c r="AT2123" s="24"/>
      <c r="AV2123" s="24"/>
    </row>
    <row r="2124" ht="15.75" customHeight="1">
      <c r="F2124" s="19"/>
      <c r="G2124" s="20"/>
      <c r="M2124" s="21"/>
      <c r="O2124" s="19"/>
      <c r="R2124" s="21"/>
      <c r="T2124" s="19"/>
      <c r="U2124" s="19"/>
      <c r="Y2124" s="22"/>
      <c r="AA2124" s="19"/>
      <c r="AF2124" s="24"/>
      <c r="AK2124" s="21"/>
      <c r="AP2124" s="21"/>
      <c r="AS2124" s="24"/>
      <c r="AT2124" s="24"/>
      <c r="AV2124" s="24"/>
    </row>
    <row r="2125" ht="15.75" customHeight="1">
      <c r="F2125" s="19"/>
      <c r="G2125" s="20"/>
      <c r="M2125" s="21"/>
      <c r="O2125" s="19"/>
      <c r="R2125" s="21"/>
      <c r="T2125" s="19"/>
      <c r="U2125" s="19"/>
      <c r="Y2125" s="22"/>
      <c r="AA2125" s="19"/>
      <c r="AF2125" s="24"/>
      <c r="AK2125" s="21"/>
      <c r="AP2125" s="21"/>
      <c r="AS2125" s="24"/>
      <c r="AT2125" s="24"/>
      <c r="AV2125" s="24"/>
    </row>
    <row r="2126" ht="15.75" customHeight="1">
      <c r="F2126" s="19"/>
      <c r="G2126" s="20"/>
      <c r="M2126" s="21"/>
      <c r="O2126" s="19"/>
      <c r="R2126" s="21"/>
      <c r="T2126" s="19"/>
      <c r="U2126" s="19"/>
      <c r="Y2126" s="22"/>
      <c r="AA2126" s="19"/>
      <c r="AF2126" s="24"/>
      <c r="AK2126" s="21"/>
      <c r="AP2126" s="21"/>
      <c r="AS2126" s="24"/>
      <c r="AT2126" s="24"/>
      <c r="AV2126" s="24"/>
    </row>
    <row r="2127" ht="15.75" customHeight="1">
      <c r="F2127" s="19"/>
      <c r="G2127" s="20"/>
      <c r="M2127" s="21"/>
      <c r="O2127" s="19"/>
      <c r="R2127" s="21"/>
      <c r="T2127" s="19"/>
      <c r="U2127" s="19"/>
      <c r="Y2127" s="22"/>
      <c r="AA2127" s="19"/>
      <c r="AF2127" s="24"/>
      <c r="AK2127" s="21"/>
      <c r="AP2127" s="21"/>
      <c r="AS2127" s="24"/>
      <c r="AT2127" s="24"/>
      <c r="AV2127" s="24"/>
    </row>
    <row r="2128" ht="15.75" customHeight="1">
      <c r="F2128" s="19"/>
      <c r="G2128" s="20"/>
      <c r="M2128" s="21"/>
      <c r="O2128" s="19"/>
      <c r="R2128" s="21"/>
      <c r="T2128" s="19"/>
      <c r="U2128" s="19"/>
      <c r="Y2128" s="22"/>
      <c r="AA2128" s="19"/>
      <c r="AF2128" s="24"/>
      <c r="AK2128" s="21"/>
      <c r="AP2128" s="21"/>
      <c r="AS2128" s="24"/>
      <c r="AT2128" s="24"/>
      <c r="AV2128" s="24"/>
    </row>
    <row r="2129" ht="15.75" customHeight="1">
      <c r="F2129" s="19"/>
      <c r="G2129" s="20"/>
      <c r="M2129" s="21"/>
      <c r="O2129" s="19"/>
      <c r="R2129" s="21"/>
      <c r="T2129" s="19"/>
      <c r="U2129" s="19"/>
      <c r="Y2129" s="22"/>
      <c r="AA2129" s="19"/>
      <c r="AF2129" s="24"/>
      <c r="AK2129" s="21"/>
      <c r="AP2129" s="21"/>
      <c r="AS2129" s="24"/>
      <c r="AT2129" s="24"/>
      <c r="AV2129" s="24"/>
    </row>
    <row r="2130" ht="15.75" customHeight="1">
      <c r="F2130" s="19"/>
      <c r="G2130" s="20"/>
      <c r="M2130" s="21"/>
      <c r="O2130" s="19"/>
      <c r="R2130" s="21"/>
      <c r="T2130" s="19"/>
      <c r="U2130" s="19"/>
      <c r="Y2130" s="22"/>
      <c r="AA2130" s="19"/>
      <c r="AF2130" s="24"/>
      <c r="AK2130" s="21"/>
      <c r="AP2130" s="21"/>
      <c r="AS2130" s="24"/>
      <c r="AT2130" s="24"/>
      <c r="AV2130" s="24"/>
    </row>
    <row r="2131" ht="15.75" customHeight="1">
      <c r="F2131" s="19"/>
      <c r="G2131" s="20"/>
      <c r="M2131" s="21"/>
      <c r="O2131" s="19"/>
      <c r="R2131" s="21"/>
      <c r="T2131" s="19"/>
      <c r="U2131" s="19"/>
      <c r="Y2131" s="22"/>
      <c r="AA2131" s="19"/>
      <c r="AF2131" s="24"/>
      <c r="AK2131" s="21"/>
      <c r="AP2131" s="21"/>
      <c r="AS2131" s="24"/>
      <c r="AT2131" s="24"/>
      <c r="AV2131" s="24"/>
    </row>
    <row r="2132" ht="15.75" customHeight="1">
      <c r="F2132" s="19"/>
      <c r="G2132" s="20"/>
      <c r="M2132" s="21"/>
      <c r="O2132" s="19"/>
      <c r="R2132" s="21"/>
      <c r="T2132" s="19"/>
      <c r="U2132" s="19"/>
      <c r="Y2132" s="22"/>
      <c r="AA2132" s="19"/>
      <c r="AF2132" s="24"/>
      <c r="AK2132" s="21"/>
      <c r="AP2132" s="21"/>
      <c r="AS2132" s="24"/>
      <c r="AT2132" s="24"/>
      <c r="AV2132" s="24"/>
    </row>
    <row r="2133" ht="15.75" customHeight="1">
      <c r="F2133" s="19"/>
      <c r="G2133" s="20"/>
      <c r="M2133" s="21"/>
      <c r="O2133" s="19"/>
      <c r="R2133" s="21"/>
      <c r="T2133" s="19"/>
      <c r="U2133" s="19"/>
      <c r="Y2133" s="22"/>
      <c r="AA2133" s="19"/>
      <c r="AF2133" s="24"/>
      <c r="AK2133" s="21"/>
      <c r="AP2133" s="21"/>
      <c r="AS2133" s="24"/>
      <c r="AT2133" s="24"/>
      <c r="AV2133" s="24"/>
    </row>
    <row r="2134" ht="15.75" customHeight="1">
      <c r="F2134" s="19"/>
      <c r="G2134" s="20"/>
      <c r="M2134" s="21"/>
      <c r="O2134" s="19"/>
      <c r="R2134" s="21"/>
      <c r="T2134" s="19"/>
      <c r="U2134" s="19"/>
      <c r="Y2134" s="22"/>
      <c r="AA2134" s="19"/>
      <c r="AF2134" s="24"/>
      <c r="AK2134" s="21"/>
      <c r="AP2134" s="21"/>
      <c r="AS2134" s="24"/>
      <c r="AT2134" s="24"/>
      <c r="AV2134" s="24"/>
    </row>
    <row r="2135" ht="15.75" customHeight="1">
      <c r="F2135" s="19"/>
      <c r="G2135" s="20"/>
      <c r="M2135" s="21"/>
      <c r="O2135" s="19"/>
      <c r="R2135" s="21"/>
      <c r="T2135" s="19"/>
      <c r="U2135" s="19"/>
      <c r="Y2135" s="22"/>
      <c r="AA2135" s="19"/>
      <c r="AF2135" s="24"/>
      <c r="AK2135" s="21"/>
      <c r="AP2135" s="21"/>
      <c r="AS2135" s="24"/>
      <c r="AT2135" s="24"/>
      <c r="AV2135" s="24"/>
    </row>
    <row r="2136" ht="15.75" customHeight="1">
      <c r="F2136" s="19"/>
      <c r="G2136" s="20"/>
      <c r="M2136" s="21"/>
      <c r="O2136" s="19"/>
      <c r="R2136" s="21"/>
      <c r="T2136" s="19"/>
      <c r="U2136" s="19"/>
      <c r="Y2136" s="22"/>
      <c r="AA2136" s="19"/>
      <c r="AF2136" s="24"/>
      <c r="AK2136" s="21"/>
      <c r="AP2136" s="21"/>
      <c r="AS2136" s="24"/>
      <c r="AT2136" s="24"/>
      <c r="AV2136" s="24"/>
    </row>
    <row r="2137" ht="15.75" customHeight="1">
      <c r="F2137" s="19"/>
      <c r="G2137" s="20"/>
      <c r="M2137" s="21"/>
      <c r="O2137" s="19"/>
      <c r="R2137" s="21"/>
      <c r="T2137" s="19"/>
      <c r="U2137" s="19"/>
      <c r="Y2137" s="22"/>
      <c r="AA2137" s="19"/>
      <c r="AF2137" s="24"/>
      <c r="AK2137" s="21"/>
      <c r="AP2137" s="21"/>
      <c r="AS2137" s="24"/>
      <c r="AT2137" s="24"/>
      <c r="AV2137" s="24"/>
    </row>
    <row r="2138" ht="15.75" customHeight="1">
      <c r="F2138" s="19"/>
      <c r="G2138" s="20"/>
      <c r="M2138" s="21"/>
      <c r="O2138" s="19"/>
      <c r="R2138" s="21"/>
      <c r="T2138" s="19"/>
      <c r="U2138" s="19"/>
      <c r="Y2138" s="22"/>
      <c r="AA2138" s="19"/>
      <c r="AF2138" s="24"/>
      <c r="AK2138" s="21"/>
      <c r="AP2138" s="21"/>
      <c r="AS2138" s="24"/>
      <c r="AT2138" s="24"/>
      <c r="AV2138" s="24"/>
    </row>
    <row r="2139" ht="15.75" customHeight="1">
      <c r="F2139" s="19"/>
      <c r="G2139" s="20"/>
      <c r="M2139" s="21"/>
      <c r="O2139" s="19"/>
      <c r="R2139" s="21"/>
      <c r="T2139" s="19"/>
      <c r="U2139" s="19"/>
      <c r="Y2139" s="22"/>
      <c r="AA2139" s="19"/>
      <c r="AF2139" s="24"/>
      <c r="AK2139" s="21"/>
      <c r="AP2139" s="21"/>
      <c r="AS2139" s="24"/>
      <c r="AT2139" s="24"/>
      <c r="AV2139" s="24"/>
    </row>
    <row r="2140" ht="15.75" customHeight="1">
      <c r="F2140" s="19"/>
      <c r="G2140" s="20"/>
      <c r="M2140" s="21"/>
      <c r="O2140" s="19"/>
      <c r="R2140" s="21"/>
      <c r="T2140" s="19"/>
      <c r="U2140" s="19"/>
      <c r="Y2140" s="22"/>
      <c r="AA2140" s="19"/>
      <c r="AF2140" s="24"/>
      <c r="AK2140" s="21"/>
      <c r="AP2140" s="21"/>
      <c r="AS2140" s="24"/>
      <c r="AT2140" s="24"/>
      <c r="AV2140" s="24"/>
    </row>
    <row r="2141" ht="15.75" customHeight="1">
      <c r="F2141" s="19"/>
      <c r="G2141" s="20"/>
      <c r="M2141" s="21"/>
      <c r="O2141" s="19"/>
      <c r="R2141" s="21"/>
      <c r="T2141" s="19"/>
      <c r="U2141" s="19"/>
      <c r="Y2141" s="22"/>
      <c r="AA2141" s="19"/>
      <c r="AF2141" s="24"/>
      <c r="AK2141" s="21"/>
      <c r="AP2141" s="21"/>
      <c r="AS2141" s="24"/>
      <c r="AT2141" s="24"/>
      <c r="AV2141" s="24"/>
    </row>
    <row r="2142" ht="15.75" customHeight="1">
      <c r="F2142" s="19"/>
      <c r="G2142" s="20"/>
      <c r="M2142" s="21"/>
      <c r="O2142" s="19"/>
      <c r="R2142" s="21"/>
      <c r="T2142" s="19"/>
      <c r="U2142" s="19"/>
      <c r="Y2142" s="22"/>
      <c r="AA2142" s="19"/>
      <c r="AF2142" s="24"/>
      <c r="AK2142" s="21"/>
      <c r="AP2142" s="21"/>
      <c r="AS2142" s="24"/>
      <c r="AT2142" s="24"/>
      <c r="AV2142" s="24"/>
    </row>
    <row r="2143" ht="15.75" customHeight="1">
      <c r="F2143" s="19"/>
      <c r="G2143" s="20"/>
      <c r="M2143" s="21"/>
      <c r="O2143" s="19"/>
      <c r="R2143" s="21"/>
      <c r="T2143" s="19"/>
      <c r="U2143" s="19"/>
      <c r="Y2143" s="22"/>
      <c r="AA2143" s="19"/>
      <c r="AF2143" s="24"/>
      <c r="AK2143" s="21"/>
      <c r="AP2143" s="21"/>
      <c r="AS2143" s="24"/>
      <c r="AT2143" s="24"/>
      <c r="AV2143" s="24"/>
    </row>
    <row r="2144" ht="15.75" customHeight="1">
      <c r="F2144" s="19"/>
      <c r="G2144" s="20"/>
      <c r="M2144" s="21"/>
      <c r="O2144" s="19"/>
      <c r="R2144" s="21"/>
      <c r="T2144" s="19"/>
      <c r="U2144" s="19"/>
      <c r="Y2144" s="22"/>
      <c r="AA2144" s="19"/>
      <c r="AF2144" s="24"/>
      <c r="AK2144" s="21"/>
      <c r="AP2144" s="21"/>
      <c r="AS2144" s="24"/>
      <c r="AT2144" s="24"/>
      <c r="AV2144" s="24"/>
    </row>
    <row r="2145" ht="15.75" customHeight="1">
      <c r="F2145" s="19"/>
      <c r="G2145" s="20"/>
      <c r="M2145" s="21"/>
      <c r="O2145" s="19"/>
      <c r="R2145" s="21"/>
      <c r="T2145" s="19"/>
      <c r="U2145" s="19"/>
      <c r="Y2145" s="22"/>
      <c r="AA2145" s="19"/>
      <c r="AF2145" s="24"/>
      <c r="AK2145" s="21"/>
      <c r="AP2145" s="21"/>
      <c r="AS2145" s="24"/>
      <c r="AT2145" s="24"/>
      <c r="AV2145" s="24"/>
    </row>
    <row r="2146" ht="15.75" customHeight="1">
      <c r="F2146" s="19"/>
      <c r="G2146" s="20"/>
      <c r="M2146" s="21"/>
      <c r="O2146" s="19"/>
      <c r="R2146" s="21"/>
      <c r="T2146" s="19"/>
      <c r="U2146" s="19"/>
      <c r="Y2146" s="22"/>
      <c r="AA2146" s="19"/>
      <c r="AF2146" s="24"/>
      <c r="AK2146" s="21"/>
      <c r="AP2146" s="21"/>
      <c r="AS2146" s="24"/>
      <c r="AT2146" s="24"/>
      <c r="AV2146" s="24"/>
    </row>
    <row r="2147" ht="15.75" customHeight="1">
      <c r="F2147" s="19"/>
      <c r="G2147" s="20"/>
      <c r="M2147" s="21"/>
      <c r="O2147" s="19"/>
      <c r="R2147" s="21"/>
      <c r="T2147" s="19"/>
      <c r="U2147" s="19"/>
      <c r="Y2147" s="22"/>
      <c r="AA2147" s="19"/>
      <c r="AF2147" s="24"/>
      <c r="AK2147" s="21"/>
      <c r="AP2147" s="21"/>
      <c r="AS2147" s="24"/>
      <c r="AT2147" s="24"/>
      <c r="AV2147" s="24"/>
    </row>
    <row r="2148" ht="15.75" customHeight="1">
      <c r="F2148" s="19"/>
      <c r="G2148" s="20"/>
      <c r="M2148" s="21"/>
      <c r="O2148" s="19"/>
      <c r="R2148" s="21"/>
      <c r="T2148" s="19"/>
      <c r="U2148" s="19"/>
      <c r="Y2148" s="22"/>
      <c r="AA2148" s="19"/>
      <c r="AF2148" s="24"/>
      <c r="AK2148" s="21"/>
      <c r="AP2148" s="21"/>
      <c r="AS2148" s="24"/>
      <c r="AT2148" s="24"/>
      <c r="AV2148" s="24"/>
    </row>
    <row r="2149" ht="15.75" customHeight="1">
      <c r="F2149" s="19"/>
      <c r="G2149" s="20"/>
      <c r="M2149" s="21"/>
      <c r="O2149" s="19"/>
      <c r="R2149" s="21"/>
      <c r="T2149" s="19"/>
      <c r="U2149" s="19"/>
      <c r="Y2149" s="22"/>
      <c r="AA2149" s="19"/>
      <c r="AF2149" s="24"/>
      <c r="AK2149" s="21"/>
      <c r="AP2149" s="21"/>
      <c r="AS2149" s="24"/>
      <c r="AT2149" s="24"/>
      <c r="AV2149" s="24"/>
    </row>
    <row r="2150" ht="15.75" customHeight="1">
      <c r="F2150" s="19"/>
      <c r="G2150" s="20"/>
      <c r="M2150" s="21"/>
      <c r="O2150" s="19"/>
      <c r="R2150" s="21"/>
      <c r="T2150" s="19"/>
      <c r="U2150" s="19"/>
      <c r="Y2150" s="22"/>
      <c r="AA2150" s="19"/>
      <c r="AF2150" s="24"/>
      <c r="AK2150" s="21"/>
      <c r="AP2150" s="21"/>
      <c r="AS2150" s="24"/>
      <c r="AT2150" s="24"/>
      <c r="AV2150" s="24"/>
    </row>
    <row r="2151" ht="15.75" customHeight="1">
      <c r="F2151" s="19"/>
      <c r="G2151" s="20"/>
      <c r="M2151" s="21"/>
      <c r="O2151" s="19"/>
      <c r="R2151" s="21"/>
      <c r="T2151" s="19"/>
      <c r="U2151" s="19"/>
      <c r="Y2151" s="22"/>
      <c r="AA2151" s="19"/>
      <c r="AF2151" s="24"/>
      <c r="AK2151" s="21"/>
      <c r="AP2151" s="21"/>
      <c r="AS2151" s="24"/>
      <c r="AT2151" s="24"/>
      <c r="AV2151" s="24"/>
    </row>
    <row r="2152" ht="15.75" customHeight="1">
      <c r="F2152" s="19"/>
      <c r="G2152" s="20"/>
      <c r="M2152" s="21"/>
      <c r="O2152" s="19"/>
      <c r="R2152" s="21"/>
      <c r="T2152" s="19"/>
      <c r="U2152" s="19"/>
      <c r="Y2152" s="22"/>
      <c r="AA2152" s="19"/>
      <c r="AF2152" s="24"/>
      <c r="AK2152" s="21"/>
      <c r="AP2152" s="21"/>
      <c r="AS2152" s="24"/>
      <c r="AT2152" s="24"/>
      <c r="AV2152" s="24"/>
    </row>
    <row r="2153" ht="15.75" customHeight="1">
      <c r="F2153" s="19"/>
      <c r="G2153" s="20"/>
      <c r="M2153" s="21"/>
      <c r="O2153" s="19"/>
      <c r="R2153" s="21"/>
      <c r="T2153" s="19"/>
      <c r="U2153" s="19"/>
      <c r="Y2153" s="22"/>
      <c r="AA2153" s="19"/>
      <c r="AF2153" s="24"/>
      <c r="AK2153" s="21"/>
      <c r="AP2153" s="21"/>
      <c r="AS2153" s="24"/>
      <c r="AT2153" s="24"/>
      <c r="AV2153" s="24"/>
    </row>
    <row r="2154" ht="15.75" customHeight="1">
      <c r="F2154" s="19"/>
      <c r="G2154" s="20"/>
      <c r="M2154" s="21"/>
      <c r="O2154" s="19"/>
      <c r="R2154" s="21"/>
      <c r="T2154" s="19"/>
      <c r="U2154" s="19"/>
      <c r="Y2154" s="22"/>
      <c r="AA2154" s="19"/>
      <c r="AF2154" s="24"/>
      <c r="AK2154" s="21"/>
      <c r="AP2154" s="21"/>
      <c r="AS2154" s="24"/>
      <c r="AT2154" s="24"/>
      <c r="AV2154" s="24"/>
    </row>
    <row r="2155" ht="15.75" customHeight="1">
      <c r="F2155" s="19"/>
      <c r="G2155" s="20"/>
      <c r="M2155" s="21"/>
      <c r="O2155" s="19"/>
      <c r="R2155" s="21"/>
      <c r="T2155" s="19"/>
      <c r="U2155" s="19"/>
      <c r="Y2155" s="22"/>
      <c r="AA2155" s="19"/>
      <c r="AF2155" s="24"/>
      <c r="AK2155" s="21"/>
      <c r="AP2155" s="21"/>
      <c r="AS2155" s="24"/>
      <c r="AT2155" s="24"/>
      <c r="AV2155" s="24"/>
    </row>
    <row r="2156" ht="15.75" customHeight="1">
      <c r="F2156" s="19"/>
      <c r="G2156" s="20"/>
      <c r="M2156" s="21"/>
      <c r="O2156" s="19"/>
      <c r="R2156" s="21"/>
      <c r="T2156" s="19"/>
      <c r="U2156" s="19"/>
      <c r="Y2156" s="22"/>
      <c r="AA2156" s="19"/>
      <c r="AF2156" s="24"/>
      <c r="AK2156" s="21"/>
      <c r="AP2156" s="21"/>
      <c r="AS2156" s="24"/>
      <c r="AT2156" s="24"/>
      <c r="AV2156" s="24"/>
    </row>
    <row r="2157" ht="15.75" customHeight="1">
      <c r="F2157" s="19"/>
      <c r="G2157" s="20"/>
      <c r="M2157" s="21"/>
      <c r="O2157" s="19"/>
      <c r="R2157" s="21"/>
      <c r="T2157" s="19"/>
      <c r="U2157" s="19"/>
      <c r="Y2157" s="22"/>
      <c r="AA2157" s="19"/>
      <c r="AF2157" s="24"/>
      <c r="AK2157" s="21"/>
      <c r="AP2157" s="21"/>
      <c r="AS2157" s="24"/>
      <c r="AT2157" s="24"/>
      <c r="AV2157" s="24"/>
    </row>
    <row r="2158" ht="15.75" customHeight="1">
      <c r="F2158" s="19"/>
      <c r="G2158" s="20"/>
      <c r="M2158" s="21"/>
      <c r="O2158" s="19"/>
      <c r="R2158" s="21"/>
      <c r="T2158" s="19"/>
      <c r="U2158" s="19"/>
      <c r="Y2158" s="22"/>
      <c r="AA2158" s="19"/>
      <c r="AF2158" s="24"/>
      <c r="AK2158" s="21"/>
      <c r="AP2158" s="21"/>
      <c r="AS2158" s="24"/>
      <c r="AT2158" s="24"/>
      <c r="AV2158" s="24"/>
    </row>
    <row r="2159" ht="15.75" customHeight="1">
      <c r="F2159" s="19"/>
      <c r="G2159" s="20"/>
      <c r="M2159" s="21"/>
      <c r="O2159" s="19"/>
      <c r="R2159" s="21"/>
      <c r="T2159" s="19"/>
      <c r="U2159" s="19"/>
      <c r="Y2159" s="22"/>
      <c r="AA2159" s="19"/>
      <c r="AF2159" s="24"/>
      <c r="AK2159" s="21"/>
      <c r="AP2159" s="21"/>
      <c r="AS2159" s="24"/>
      <c r="AT2159" s="24"/>
      <c r="AV2159" s="24"/>
    </row>
    <row r="2160" ht="15.75" customHeight="1">
      <c r="F2160" s="19"/>
      <c r="G2160" s="20"/>
      <c r="M2160" s="21"/>
      <c r="O2160" s="19"/>
      <c r="R2160" s="21"/>
      <c r="T2160" s="19"/>
      <c r="U2160" s="19"/>
      <c r="Y2160" s="22"/>
      <c r="AA2160" s="19"/>
      <c r="AF2160" s="24"/>
      <c r="AK2160" s="21"/>
      <c r="AP2160" s="21"/>
      <c r="AS2160" s="24"/>
      <c r="AT2160" s="24"/>
      <c r="AV2160" s="24"/>
    </row>
    <row r="2161" ht="15.75" customHeight="1">
      <c r="F2161" s="19"/>
      <c r="G2161" s="20"/>
      <c r="M2161" s="21"/>
      <c r="O2161" s="19"/>
      <c r="R2161" s="21"/>
      <c r="T2161" s="19"/>
      <c r="U2161" s="19"/>
      <c r="Y2161" s="22"/>
      <c r="AA2161" s="19"/>
      <c r="AF2161" s="24"/>
      <c r="AK2161" s="21"/>
      <c r="AP2161" s="21"/>
      <c r="AS2161" s="24"/>
      <c r="AT2161" s="24"/>
      <c r="AV2161" s="24"/>
    </row>
    <row r="2162" ht="15.75" customHeight="1">
      <c r="F2162" s="19"/>
      <c r="G2162" s="20"/>
      <c r="M2162" s="21"/>
      <c r="O2162" s="19"/>
      <c r="R2162" s="21"/>
      <c r="T2162" s="19"/>
      <c r="U2162" s="19"/>
      <c r="Y2162" s="22"/>
      <c r="AA2162" s="19"/>
      <c r="AF2162" s="24"/>
      <c r="AK2162" s="21"/>
      <c r="AP2162" s="21"/>
      <c r="AS2162" s="24"/>
      <c r="AT2162" s="24"/>
      <c r="AV2162" s="24"/>
    </row>
    <row r="2163" ht="15.75" customHeight="1">
      <c r="F2163" s="19"/>
      <c r="G2163" s="20"/>
      <c r="M2163" s="21"/>
      <c r="O2163" s="19"/>
      <c r="R2163" s="21"/>
      <c r="T2163" s="19"/>
      <c r="U2163" s="19"/>
      <c r="Y2163" s="22"/>
      <c r="AA2163" s="19"/>
      <c r="AF2163" s="24"/>
      <c r="AK2163" s="21"/>
      <c r="AP2163" s="21"/>
      <c r="AS2163" s="24"/>
      <c r="AT2163" s="24"/>
      <c r="AV2163" s="24"/>
    </row>
    <row r="2164" ht="15.75" customHeight="1">
      <c r="F2164" s="19"/>
      <c r="G2164" s="20"/>
      <c r="M2164" s="21"/>
      <c r="O2164" s="19"/>
      <c r="R2164" s="21"/>
      <c r="T2164" s="19"/>
      <c r="U2164" s="19"/>
      <c r="Y2164" s="22"/>
      <c r="AA2164" s="19"/>
      <c r="AF2164" s="24"/>
      <c r="AK2164" s="21"/>
      <c r="AP2164" s="21"/>
      <c r="AS2164" s="24"/>
      <c r="AT2164" s="24"/>
      <c r="AV2164" s="24"/>
    </row>
    <row r="2165" ht="15.75" customHeight="1">
      <c r="F2165" s="19"/>
      <c r="G2165" s="20"/>
      <c r="M2165" s="21"/>
      <c r="O2165" s="19"/>
      <c r="R2165" s="21"/>
      <c r="T2165" s="19"/>
      <c r="U2165" s="19"/>
      <c r="Y2165" s="22"/>
      <c r="AA2165" s="19"/>
      <c r="AF2165" s="24"/>
      <c r="AK2165" s="21"/>
      <c r="AP2165" s="21"/>
      <c r="AS2165" s="24"/>
      <c r="AT2165" s="24"/>
      <c r="AV2165" s="24"/>
    </row>
    <row r="2166" ht="15.75" customHeight="1">
      <c r="F2166" s="19"/>
      <c r="G2166" s="20"/>
      <c r="M2166" s="21"/>
      <c r="O2166" s="19"/>
      <c r="R2166" s="21"/>
      <c r="T2166" s="19"/>
      <c r="U2166" s="19"/>
      <c r="Y2166" s="22"/>
      <c r="AA2166" s="19"/>
      <c r="AF2166" s="24"/>
      <c r="AK2166" s="21"/>
      <c r="AP2166" s="21"/>
      <c r="AS2166" s="24"/>
      <c r="AT2166" s="24"/>
      <c r="AV2166" s="24"/>
    </row>
    <row r="2167" ht="15.75" customHeight="1">
      <c r="F2167" s="19"/>
      <c r="G2167" s="20"/>
      <c r="M2167" s="21"/>
      <c r="O2167" s="19"/>
      <c r="R2167" s="21"/>
      <c r="T2167" s="19"/>
      <c r="U2167" s="19"/>
      <c r="Y2167" s="22"/>
      <c r="AA2167" s="19"/>
      <c r="AF2167" s="24"/>
      <c r="AK2167" s="21"/>
      <c r="AP2167" s="21"/>
      <c r="AS2167" s="24"/>
      <c r="AT2167" s="24"/>
      <c r="AV2167" s="24"/>
    </row>
    <row r="2168" ht="15.75" customHeight="1">
      <c r="F2168" s="19"/>
      <c r="G2168" s="20"/>
      <c r="M2168" s="21"/>
      <c r="O2168" s="19"/>
      <c r="R2168" s="21"/>
      <c r="T2168" s="19"/>
      <c r="U2168" s="19"/>
      <c r="Y2168" s="22"/>
      <c r="AA2168" s="19"/>
      <c r="AF2168" s="24"/>
      <c r="AK2168" s="21"/>
      <c r="AP2168" s="21"/>
      <c r="AS2168" s="24"/>
      <c r="AT2168" s="24"/>
      <c r="AV2168" s="24"/>
    </row>
    <row r="2169" ht="15.75" customHeight="1">
      <c r="F2169" s="19"/>
      <c r="G2169" s="20"/>
      <c r="M2169" s="21"/>
      <c r="O2169" s="19"/>
      <c r="R2169" s="21"/>
      <c r="T2169" s="19"/>
      <c r="U2169" s="19"/>
      <c r="Y2169" s="22"/>
      <c r="AA2169" s="19"/>
      <c r="AF2169" s="24"/>
      <c r="AK2169" s="21"/>
      <c r="AP2169" s="21"/>
      <c r="AS2169" s="24"/>
      <c r="AT2169" s="24"/>
      <c r="AV2169" s="24"/>
    </row>
    <row r="2170" ht="15.75" customHeight="1">
      <c r="F2170" s="19"/>
      <c r="G2170" s="20"/>
      <c r="M2170" s="21"/>
      <c r="O2170" s="19"/>
      <c r="R2170" s="21"/>
      <c r="T2170" s="19"/>
      <c r="U2170" s="19"/>
      <c r="Y2170" s="22"/>
      <c r="AA2170" s="19"/>
      <c r="AF2170" s="24"/>
      <c r="AK2170" s="21"/>
      <c r="AP2170" s="21"/>
      <c r="AS2170" s="24"/>
      <c r="AT2170" s="24"/>
      <c r="AV2170" s="24"/>
    </row>
    <row r="2171" ht="15.75" customHeight="1">
      <c r="F2171" s="19"/>
      <c r="G2171" s="20"/>
      <c r="M2171" s="21"/>
      <c r="O2171" s="19"/>
      <c r="R2171" s="21"/>
      <c r="T2171" s="19"/>
      <c r="U2171" s="19"/>
      <c r="Y2171" s="22"/>
      <c r="AA2171" s="19"/>
      <c r="AF2171" s="24"/>
      <c r="AK2171" s="21"/>
      <c r="AP2171" s="21"/>
      <c r="AS2171" s="24"/>
      <c r="AT2171" s="24"/>
      <c r="AV2171" s="24"/>
    </row>
    <row r="2172" ht="15.75" customHeight="1">
      <c r="F2172" s="19"/>
      <c r="G2172" s="20"/>
      <c r="M2172" s="21"/>
      <c r="O2172" s="19"/>
      <c r="R2172" s="21"/>
      <c r="T2172" s="19"/>
      <c r="U2172" s="19"/>
      <c r="Y2172" s="22"/>
      <c r="AA2172" s="19"/>
      <c r="AF2172" s="24"/>
      <c r="AK2172" s="21"/>
      <c r="AP2172" s="21"/>
      <c r="AS2172" s="24"/>
      <c r="AT2172" s="24"/>
      <c r="AV2172" s="24"/>
    </row>
    <row r="2173" ht="15.75" customHeight="1">
      <c r="F2173" s="19"/>
      <c r="G2173" s="20"/>
      <c r="M2173" s="21"/>
      <c r="O2173" s="19"/>
      <c r="R2173" s="21"/>
      <c r="T2173" s="19"/>
      <c r="U2173" s="19"/>
      <c r="Y2173" s="22"/>
      <c r="AA2173" s="19"/>
      <c r="AF2173" s="24"/>
      <c r="AK2173" s="21"/>
      <c r="AP2173" s="21"/>
      <c r="AS2173" s="24"/>
      <c r="AT2173" s="24"/>
      <c r="AV2173" s="24"/>
    </row>
    <row r="2174" ht="15.75" customHeight="1">
      <c r="F2174" s="19"/>
      <c r="G2174" s="20"/>
      <c r="M2174" s="21"/>
      <c r="O2174" s="19"/>
      <c r="R2174" s="21"/>
      <c r="T2174" s="19"/>
      <c r="U2174" s="19"/>
      <c r="Y2174" s="22"/>
      <c r="AA2174" s="19"/>
      <c r="AF2174" s="24"/>
      <c r="AK2174" s="21"/>
      <c r="AP2174" s="21"/>
      <c r="AS2174" s="24"/>
      <c r="AT2174" s="24"/>
      <c r="AV2174" s="24"/>
    </row>
    <row r="2175" ht="15.75" customHeight="1">
      <c r="F2175" s="19"/>
      <c r="G2175" s="20"/>
      <c r="M2175" s="21"/>
      <c r="O2175" s="19"/>
      <c r="R2175" s="21"/>
      <c r="T2175" s="19"/>
      <c r="U2175" s="19"/>
      <c r="Y2175" s="22"/>
      <c r="AA2175" s="19"/>
      <c r="AF2175" s="24"/>
      <c r="AK2175" s="21"/>
      <c r="AP2175" s="21"/>
      <c r="AS2175" s="24"/>
      <c r="AT2175" s="24"/>
      <c r="AV2175" s="24"/>
    </row>
    <row r="2176" ht="15.75" customHeight="1">
      <c r="F2176" s="19"/>
      <c r="G2176" s="20"/>
      <c r="M2176" s="21"/>
      <c r="O2176" s="19"/>
      <c r="R2176" s="21"/>
      <c r="T2176" s="19"/>
      <c r="U2176" s="19"/>
      <c r="Y2176" s="22"/>
      <c r="AA2176" s="19"/>
      <c r="AF2176" s="24"/>
      <c r="AK2176" s="21"/>
      <c r="AP2176" s="21"/>
      <c r="AS2176" s="24"/>
      <c r="AT2176" s="24"/>
      <c r="AV2176" s="24"/>
    </row>
    <row r="2177" ht="15.75" customHeight="1">
      <c r="F2177" s="19"/>
      <c r="G2177" s="20"/>
      <c r="M2177" s="21"/>
      <c r="O2177" s="19"/>
      <c r="R2177" s="21"/>
      <c r="T2177" s="19"/>
      <c r="U2177" s="19"/>
      <c r="Y2177" s="22"/>
      <c r="AA2177" s="19"/>
      <c r="AF2177" s="24"/>
      <c r="AK2177" s="21"/>
      <c r="AP2177" s="21"/>
      <c r="AS2177" s="24"/>
      <c r="AT2177" s="24"/>
      <c r="AV2177" s="24"/>
    </row>
    <row r="2178" ht="15.75" customHeight="1">
      <c r="F2178" s="19"/>
      <c r="G2178" s="20"/>
      <c r="M2178" s="21"/>
      <c r="O2178" s="19"/>
      <c r="R2178" s="21"/>
      <c r="T2178" s="19"/>
      <c r="U2178" s="19"/>
      <c r="Y2178" s="22"/>
      <c r="AA2178" s="19"/>
      <c r="AF2178" s="24"/>
      <c r="AK2178" s="21"/>
      <c r="AP2178" s="21"/>
      <c r="AS2178" s="24"/>
      <c r="AT2178" s="24"/>
      <c r="AV2178" s="24"/>
    </row>
    <row r="2179" ht="15.75" customHeight="1">
      <c r="F2179" s="19"/>
      <c r="G2179" s="20"/>
      <c r="M2179" s="21"/>
      <c r="O2179" s="19"/>
      <c r="R2179" s="21"/>
      <c r="T2179" s="19"/>
      <c r="U2179" s="19"/>
      <c r="Y2179" s="22"/>
      <c r="AA2179" s="19"/>
      <c r="AF2179" s="24"/>
      <c r="AK2179" s="21"/>
      <c r="AP2179" s="21"/>
      <c r="AS2179" s="24"/>
      <c r="AT2179" s="24"/>
      <c r="AV2179" s="24"/>
    </row>
    <row r="2180" ht="15.75" customHeight="1">
      <c r="F2180" s="19"/>
      <c r="G2180" s="20"/>
      <c r="M2180" s="21"/>
      <c r="O2180" s="19"/>
      <c r="R2180" s="21"/>
      <c r="T2180" s="19"/>
      <c r="U2180" s="19"/>
      <c r="Y2180" s="22"/>
      <c r="AA2180" s="19"/>
      <c r="AF2180" s="24"/>
      <c r="AK2180" s="21"/>
      <c r="AP2180" s="21"/>
      <c r="AS2180" s="24"/>
      <c r="AT2180" s="24"/>
      <c r="AV2180" s="24"/>
    </row>
    <row r="2181" ht="15.75" customHeight="1">
      <c r="F2181" s="19"/>
      <c r="G2181" s="20"/>
      <c r="M2181" s="21"/>
      <c r="O2181" s="19"/>
      <c r="R2181" s="21"/>
      <c r="T2181" s="19"/>
      <c r="U2181" s="19"/>
      <c r="Y2181" s="22"/>
      <c r="AA2181" s="19"/>
      <c r="AF2181" s="24"/>
      <c r="AK2181" s="21"/>
      <c r="AP2181" s="21"/>
      <c r="AS2181" s="24"/>
      <c r="AT2181" s="24"/>
      <c r="AV2181" s="24"/>
    </row>
    <row r="2182" ht="15.75" customHeight="1">
      <c r="F2182" s="19"/>
      <c r="G2182" s="20"/>
      <c r="M2182" s="21"/>
      <c r="O2182" s="19"/>
      <c r="R2182" s="21"/>
      <c r="T2182" s="19"/>
      <c r="U2182" s="19"/>
      <c r="Y2182" s="22"/>
      <c r="AA2182" s="19"/>
      <c r="AF2182" s="24"/>
      <c r="AK2182" s="21"/>
      <c r="AP2182" s="21"/>
      <c r="AS2182" s="24"/>
      <c r="AT2182" s="24"/>
      <c r="AV2182" s="24"/>
    </row>
    <row r="2183" ht="15.75" customHeight="1">
      <c r="F2183" s="19"/>
      <c r="G2183" s="20"/>
      <c r="M2183" s="21"/>
      <c r="O2183" s="19"/>
      <c r="R2183" s="21"/>
      <c r="T2183" s="19"/>
      <c r="U2183" s="19"/>
      <c r="Y2183" s="22"/>
      <c r="AA2183" s="19"/>
      <c r="AF2183" s="24"/>
      <c r="AK2183" s="21"/>
      <c r="AP2183" s="21"/>
      <c r="AS2183" s="24"/>
      <c r="AT2183" s="24"/>
      <c r="AV2183" s="24"/>
    </row>
    <row r="2184" ht="15.75" customHeight="1">
      <c r="F2184" s="19"/>
      <c r="G2184" s="20"/>
      <c r="M2184" s="21"/>
      <c r="O2184" s="19"/>
      <c r="R2184" s="21"/>
      <c r="T2184" s="19"/>
      <c r="U2184" s="19"/>
      <c r="Y2184" s="22"/>
      <c r="AA2184" s="19"/>
      <c r="AF2184" s="24"/>
      <c r="AK2184" s="21"/>
      <c r="AP2184" s="21"/>
      <c r="AS2184" s="24"/>
      <c r="AT2184" s="24"/>
      <c r="AV2184" s="24"/>
    </row>
    <row r="2185" ht="15.75" customHeight="1">
      <c r="F2185" s="19"/>
      <c r="G2185" s="20"/>
      <c r="M2185" s="21"/>
      <c r="O2185" s="19"/>
      <c r="R2185" s="21"/>
      <c r="T2185" s="19"/>
      <c r="U2185" s="19"/>
      <c r="Y2185" s="22"/>
      <c r="AA2185" s="19"/>
      <c r="AF2185" s="24"/>
      <c r="AK2185" s="21"/>
      <c r="AP2185" s="21"/>
      <c r="AS2185" s="24"/>
      <c r="AT2185" s="24"/>
      <c r="AV2185" s="24"/>
    </row>
    <row r="2186" ht="15.75" customHeight="1">
      <c r="F2186" s="19"/>
      <c r="G2186" s="20"/>
      <c r="M2186" s="21"/>
      <c r="O2186" s="19"/>
      <c r="R2186" s="21"/>
      <c r="T2186" s="19"/>
      <c r="U2186" s="19"/>
      <c r="Y2186" s="22"/>
      <c r="AA2186" s="19"/>
      <c r="AF2186" s="24"/>
      <c r="AK2186" s="21"/>
      <c r="AP2186" s="21"/>
      <c r="AS2186" s="24"/>
      <c r="AT2186" s="24"/>
      <c r="AV2186" s="24"/>
    </row>
    <row r="2187" ht="15.75" customHeight="1">
      <c r="F2187" s="19"/>
      <c r="G2187" s="20"/>
      <c r="M2187" s="21"/>
      <c r="O2187" s="19"/>
      <c r="R2187" s="21"/>
      <c r="T2187" s="19"/>
      <c r="U2187" s="19"/>
      <c r="Y2187" s="22"/>
      <c r="AA2187" s="19"/>
      <c r="AF2187" s="24"/>
      <c r="AK2187" s="21"/>
      <c r="AP2187" s="21"/>
      <c r="AS2187" s="24"/>
      <c r="AT2187" s="24"/>
      <c r="AV2187" s="24"/>
    </row>
    <row r="2188" ht="15.75" customHeight="1">
      <c r="F2188" s="19"/>
      <c r="G2188" s="20"/>
      <c r="M2188" s="21"/>
      <c r="O2188" s="19"/>
      <c r="R2188" s="21"/>
      <c r="T2188" s="19"/>
      <c r="U2188" s="19"/>
      <c r="Y2188" s="22"/>
      <c r="AA2188" s="19"/>
      <c r="AF2188" s="24"/>
      <c r="AK2188" s="21"/>
      <c r="AP2188" s="21"/>
      <c r="AS2188" s="24"/>
      <c r="AT2188" s="24"/>
      <c r="AV2188" s="24"/>
    </row>
    <row r="2189" ht="15.75" customHeight="1">
      <c r="F2189" s="19"/>
      <c r="G2189" s="20"/>
      <c r="M2189" s="21"/>
      <c r="O2189" s="19"/>
      <c r="R2189" s="21"/>
      <c r="T2189" s="19"/>
      <c r="U2189" s="19"/>
      <c r="Y2189" s="22"/>
      <c r="AA2189" s="19"/>
      <c r="AF2189" s="24"/>
      <c r="AK2189" s="21"/>
      <c r="AP2189" s="21"/>
      <c r="AS2189" s="24"/>
      <c r="AT2189" s="24"/>
      <c r="AV2189" s="24"/>
    </row>
    <row r="2190" ht="15.75" customHeight="1">
      <c r="F2190" s="19"/>
      <c r="G2190" s="20"/>
      <c r="M2190" s="21"/>
      <c r="O2190" s="19"/>
      <c r="R2190" s="21"/>
      <c r="T2190" s="19"/>
      <c r="U2190" s="19"/>
      <c r="Y2190" s="22"/>
      <c r="AA2190" s="19"/>
      <c r="AF2190" s="24"/>
      <c r="AK2190" s="21"/>
      <c r="AP2190" s="21"/>
      <c r="AS2190" s="24"/>
      <c r="AT2190" s="24"/>
      <c r="AV2190" s="24"/>
    </row>
    <row r="2191" ht="15.75" customHeight="1">
      <c r="F2191" s="19"/>
      <c r="G2191" s="20"/>
      <c r="M2191" s="21"/>
      <c r="O2191" s="19"/>
      <c r="R2191" s="21"/>
      <c r="T2191" s="19"/>
      <c r="U2191" s="19"/>
      <c r="Y2191" s="22"/>
      <c r="AA2191" s="19"/>
      <c r="AF2191" s="24"/>
      <c r="AK2191" s="21"/>
      <c r="AP2191" s="21"/>
      <c r="AS2191" s="24"/>
      <c r="AT2191" s="24"/>
      <c r="AV2191" s="24"/>
    </row>
    <row r="2192" ht="15.75" customHeight="1">
      <c r="F2192" s="19"/>
      <c r="G2192" s="20"/>
      <c r="M2192" s="21"/>
      <c r="O2192" s="19"/>
      <c r="R2192" s="21"/>
      <c r="T2192" s="19"/>
      <c r="U2192" s="19"/>
      <c r="Y2192" s="22"/>
      <c r="AA2192" s="19"/>
      <c r="AF2192" s="24"/>
      <c r="AK2192" s="21"/>
      <c r="AP2192" s="21"/>
      <c r="AS2192" s="24"/>
      <c r="AT2192" s="24"/>
      <c r="AV2192" s="24"/>
    </row>
    <row r="2193" ht="15.75" customHeight="1">
      <c r="F2193" s="19"/>
      <c r="G2193" s="20"/>
      <c r="M2193" s="21"/>
      <c r="O2193" s="19"/>
      <c r="R2193" s="21"/>
      <c r="T2193" s="19"/>
      <c r="U2193" s="19"/>
      <c r="Y2193" s="22"/>
      <c r="AA2193" s="19"/>
      <c r="AF2193" s="24"/>
      <c r="AK2193" s="21"/>
      <c r="AP2193" s="21"/>
      <c r="AS2193" s="24"/>
      <c r="AT2193" s="24"/>
      <c r="AV2193" s="24"/>
    </row>
    <row r="2194" ht="15.75" customHeight="1">
      <c r="F2194" s="19"/>
      <c r="G2194" s="20"/>
      <c r="M2194" s="21"/>
      <c r="O2194" s="19"/>
      <c r="R2194" s="21"/>
      <c r="T2194" s="19"/>
      <c r="U2194" s="19"/>
      <c r="Y2194" s="22"/>
      <c r="AA2194" s="19"/>
      <c r="AF2194" s="24"/>
      <c r="AK2194" s="21"/>
      <c r="AP2194" s="21"/>
      <c r="AS2194" s="24"/>
      <c r="AT2194" s="24"/>
      <c r="AV2194" s="24"/>
    </row>
    <row r="2195" ht="15.75" customHeight="1">
      <c r="F2195" s="19"/>
      <c r="G2195" s="20"/>
      <c r="M2195" s="21"/>
      <c r="O2195" s="19"/>
      <c r="R2195" s="21"/>
      <c r="T2195" s="19"/>
      <c r="U2195" s="19"/>
      <c r="Y2195" s="22"/>
      <c r="AA2195" s="19"/>
      <c r="AF2195" s="24"/>
      <c r="AK2195" s="21"/>
      <c r="AP2195" s="21"/>
      <c r="AS2195" s="24"/>
      <c r="AT2195" s="24"/>
      <c r="AV2195" s="24"/>
    </row>
    <row r="2196" ht="15.75" customHeight="1">
      <c r="F2196" s="19"/>
      <c r="G2196" s="20"/>
      <c r="M2196" s="21"/>
      <c r="O2196" s="19"/>
      <c r="R2196" s="21"/>
      <c r="T2196" s="19"/>
      <c r="U2196" s="19"/>
      <c r="Y2196" s="22"/>
      <c r="AA2196" s="19"/>
      <c r="AF2196" s="24"/>
      <c r="AK2196" s="21"/>
      <c r="AP2196" s="21"/>
      <c r="AS2196" s="24"/>
      <c r="AT2196" s="24"/>
      <c r="AV2196" s="24"/>
    </row>
    <row r="2197" ht="15.75" customHeight="1">
      <c r="F2197" s="19"/>
      <c r="G2197" s="20"/>
      <c r="M2197" s="21"/>
      <c r="O2197" s="19"/>
      <c r="R2197" s="21"/>
      <c r="T2197" s="19"/>
      <c r="U2197" s="19"/>
      <c r="Y2197" s="22"/>
      <c r="AA2197" s="19"/>
      <c r="AF2197" s="24"/>
      <c r="AK2197" s="21"/>
      <c r="AP2197" s="21"/>
      <c r="AS2197" s="24"/>
      <c r="AT2197" s="24"/>
      <c r="AV2197" s="24"/>
    </row>
    <row r="2198" ht="15.75" customHeight="1">
      <c r="F2198" s="19"/>
      <c r="G2198" s="20"/>
      <c r="M2198" s="21"/>
      <c r="O2198" s="19"/>
      <c r="R2198" s="21"/>
      <c r="T2198" s="19"/>
      <c r="U2198" s="19"/>
      <c r="Y2198" s="22"/>
      <c r="AA2198" s="19"/>
      <c r="AF2198" s="24"/>
      <c r="AK2198" s="21"/>
      <c r="AP2198" s="21"/>
      <c r="AS2198" s="24"/>
      <c r="AT2198" s="24"/>
      <c r="AV2198" s="24"/>
    </row>
    <row r="2199" ht="15.75" customHeight="1">
      <c r="F2199" s="19"/>
      <c r="G2199" s="20"/>
      <c r="M2199" s="21"/>
      <c r="O2199" s="19"/>
      <c r="R2199" s="21"/>
      <c r="T2199" s="19"/>
      <c r="U2199" s="19"/>
      <c r="Y2199" s="22"/>
      <c r="AA2199" s="19"/>
      <c r="AF2199" s="24"/>
      <c r="AK2199" s="21"/>
      <c r="AP2199" s="21"/>
      <c r="AS2199" s="24"/>
      <c r="AT2199" s="24"/>
      <c r="AV2199" s="24"/>
    </row>
    <row r="2200" ht="15.75" customHeight="1">
      <c r="F2200" s="19"/>
      <c r="G2200" s="20"/>
      <c r="M2200" s="21"/>
      <c r="O2200" s="19"/>
      <c r="R2200" s="21"/>
      <c r="T2200" s="19"/>
      <c r="U2200" s="19"/>
      <c r="Y2200" s="22"/>
      <c r="AA2200" s="19"/>
      <c r="AF2200" s="24"/>
      <c r="AK2200" s="21"/>
      <c r="AP2200" s="21"/>
      <c r="AS2200" s="24"/>
      <c r="AT2200" s="24"/>
      <c r="AV2200" s="24"/>
    </row>
    <row r="2201" ht="15.75" customHeight="1">
      <c r="F2201" s="19"/>
      <c r="G2201" s="20"/>
      <c r="M2201" s="21"/>
      <c r="O2201" s="19"/>
      <c r="R2201" s="21"/>
      <c r="T2201" s="19"/>
      <c r="U2201" s="19"/>
      <c r="Y2201" s="22"/>
      <c r="AA2201" s="19"/>
      <c r="AF2201" s="24"/>
      <c r="AK2201" s="21"/>
      <c r="AP2201" s="21"/>
      <c r="AS2201" s="24"/>
      <c r="AT2201" s="24"/>
      <c r="AV2201" s="24"/>
    </row>
    <row r="2202" ht="15.75" customHeight="1">
      <c r="F2202" s="19"/>
      <c r="G2202" s="20"/>
      <c r="M2202" s="21"/>
      <c r="O2202" s="19"/>
      <c r="R2202" s="21"/>
      <c r="T2202" s="19"/>
      <c r="U2202" s="19"/>
      <c r="Y2202" s="22"/>
      <c r="AA2202" s="19"/>
      <c r="AF2202" s="24"/>
      <c r="AK2202" s="21"/>
      <c r="AP2202" s="21"/>
      <c r="AS2202" s="24"/>
      <c r="AT2202" s="24"/>
      <c r="AV2202" s="24"/>
    </row>
    <row r="2203" ht="15.75" customHeight="1">
      <c r="F2203" s="19"/>
      <c r="G2203" s="20"/>
      <c r="M2203" s="21"/>
      <c r="O2203" s="19"/>
      <c r="R2203" s="21"/>
      <c r="T2203" s="19"/>
      <c r="U2203" s="19"/>
      <c r="Y2203" s="22"/>
      <c r="AA2203" s="19"/>
      <c r="AF2203" s="24"/>
      <c r="AK2203" s="21"/>
      <c r="AP2203" s="21"/>
      <c r="AS2203" s="24"/>
      <c r="AT2203" s="24"/>
      <c r="AV2203" s="24"/>
    </row>
    <row r="2204" ht="15.75" customHeight="1">
      <c r="F2204" s="19"/>
      <c r="G2204" s="20"/>
      <c r="M2204" s="21"/>
      <c r="O2204" s="19"/>
      <c r="R2204" s="21"/>
      <c r="T2204" s="19"/>
      <c r="U2204" s="19"/>
      <c r="Y2204" s="22"/>
      <c r="AA2204" s="19"/>
      <c r="AF2204" s="24"/>
      <c r="AK2204" s="21"/>
      <c r="AP2204" s="21"/>
      <c r="AS2204" s="24"/>
      <c r="AT2204" s="24"/>
      <c r="AV2204" s="24"/>
    </row>
    <row r="2205" ht="15.75" customHeight="1">
      <c r="F2205" s="19"/>
      <c r="G2205" s="20"/>
      <c r="M2205" s="21"/>
      <c r="O2205" s="19"/>
      <c r="R2205" s="21"/>
      <c r="T2205" s="19"/>
      <c r="U2205" s="19"/>
      <c r="Y2205" s="22"/>
      <c r="AA2205" s="19"/>
      <c r="AF2205" s="24"/>
      <c r="AK2205" s="21"/>
      <c r="AP2205" s="21"/>
      <c r="AS2205" s="24"/>
      <c r="AT2205" s="24"/>
      <c r="AV2205" s="24"/>
    </row>
    <row r="2206" ht="15.75" customHeight="1">
      <c r="F2206" s="19"/>
      <c r="G2206" s="20"/>
      <c r="M2206" s="21"/>
      <c r="O2206" s="19"/>
      <c r="R2206" s="21"/>
      <c r="T2206" s="19"/>
      <c r="U2206" s="19"/>
      <c r="Y2206" s="22"/>
      <c r="AA2206" s="19"/>
      <c r="AF2206" s="24"/>
      <c r="AK2206" s="21"/>
      <c r="AP2206" s="21"/>
      <c r="AS2206" s="24"/>
      <c r="AT2206" s="24"/>
      <c r="AV2206" s="24"/>
    </row>
    <row r="2207" ht="15.75" customHeight="1">
      <c r="F2207" s="19"/>
      <c r="G2207" s="20"/>
      <c r="M2207" s="21"/>
      <c r="O2207" s="19"/>
      <c r="R2207" s="21"/>
      <c r="T2207" s="19"/>
      <c r="U2207" s="19"/>
      <c r="Y2207" s="22"/>
      <c r="AA2207" s="19"/>
      <c r="AF2207" s="24"/>
      <c r="AK2207" s="21"/>
      <c r="AP2207" s="21"/>
      <c r="AS2207" s="24"/>
      <c r="AT2207" s="24"/>
      <c r="AV2207" s="24"/>
    </row>
    <row r="2208" ht="15.75" customHeight="1">
      <c r="F2208" s="19"/>
      <c r="G2208" s="20"/>
      <c r="M2208" s="21"/>
      <c r="O2208" s="19"/>
      <c r="R2208" s="21"/>
      <c r="T2208" s="19"/>
      <c r="U2208" s="19"/>
      <c r="Y2208" s="22"/>
      <c r="AA2208" s="19"/>
      <c r="AF2208" s="24"/>
      <c r="AK2208" s="21"/>
      <c r="AP2208" s="21"/>
      <c r="AS2208" s="24"/>
      <c r="AT2208" s="24"/>
      <c r="AV2208" s="24"/>
    </row>
    <row r="2209" ht="15.75" customHeight="1">
      <c r="F2209" s="19"/>
      <c r="G2209" s="20"/>
      <c r="M2209" s="21"/>
      <c r="O2209" s="19"/>
      <c r="R2209" s="21"/>
      <c r="T2209" s="19"/>
      <c r="U2209" s="19"/>
      <c r="Y2209" s="22"/>
      <c r="AA2209" s="19"/>
      <c r="AF2209" s="24"/>
      <c r="AK2209" s="21"/>
      <c r="AP2209" s="21"/>
      <c r="AS2209" s="24"/>
      <c r="AT2209" s="24"/>
      <c r="AV2209" s="24"/>
    </row>
    <row r="2210" ht="15.75" customHeight="1">
      <c r="F2210" s="19"/>
      <c r="G2210" s="20"/>
      <c r="M2210" s="21"/>
      <c r="O2210" s="19"/>
      <c r="R2210" s="21"/>
      <c r="T2210" s="19"/>
      <c r="U2210" s="19"/>
      <c r="Y2210" s="22"/>
      <c r="AA2210" s="19"/>
      <c r="AF2210" s="24"/>
      <c r="AK2210" s="21"/>
      <c r="AP2210" s="21"/>
      <c r="AS2210" s="24"/>
      <c r="AT2210" s="24"/>
      <c r="AV2210" s="24"/>
    </row>
    <row r="2211" ht="15.75" customHeight="1">
      <c r="F2211" s="19"/>
      <c r="G2211" s="20"/>
      <c r="M2211" s="21"/>
      <c r="O2211" s="19"/>
      <c r="R2211" s="21"/>
      <c r="T2211" s="19"/>
      <c r="U2211" s="19"/>
      <c r="Y2211" s="22"/>
      <c r="AA2211" s="19"/>
      <c r="AF2211" s="24"/>
      <c r="AK2211" s="21"/>
      <c r="AP2211" s="21"/>
      <c r="AS2211" s="24"/>
      <c r="AT2211" s="24"/>
      <c r="AV2211" s="24"/>
    </row>
    <row r="2212" ht="15.75" customHeight="1">
      <c r="F2212" s="19"/>
      <c r="G2212" s="20"/>
      <c r="M2212" s="21"/>
      <c r="O2212" s="19"/>
      <c r="R2212" s="21"/>
      <c r="T2212" s="19"/>
      <c r="U2212" s="19"/>
      <c r="Y2212" s="22"/>
      <c r="AA2212" s="19"/>
      <c r="AF2212" s="24"/>
      <c r="AK2212" s="21"/>
      <c r="AP2212" s="21"/>
      <c r="AS2212" s="24"/>
      <c r="AT2212" s="24"/>
      <c r="AV2212" s="24"/>
    </row>
    <row r="2213" ht="15.75" customHeight="1">
      <c r="F2213" s="19"/>
      <c r="G2213" s="20"/>
      <c r="M2213" s="21"/>
      <c r="O2213" s="19"/>
      <c r="R2213" s="21"/>
      <c r="T2213" s="19"/>
      <c r="U2213" s="19"/>
      <c r="Y2213" s="22"/>
      <c r="AA2213" s="19"/>
      <c r="AF2213" s="24"/>
      <c r="AK2213" s="21"/>
      <c r="AP2213" s="21"/>
      <c r="AS2213" s="24"/>
      <c r="AT2213" s="24"/>
      <c r="AV2213" s="24"/>
    </row>
    <row r="2214" ht="15.75" customHeight="1">
      <c r="F2214" s="19"/>
      <c r="G2214" s="20"/>
      <c r="M2214" s="21"/>
      <c r="O2214" s="19"/>
      <c r="R2214" s="21"/>
      <c r="T2214" s="19"/>
      <c r="U2214" s="19"/>
      <c r="Y2214" s="22"/>
      <c r="AA2214" s="19"/>
      <c r="AF2214" s="24"/>
      <c r="AK2214" s="21"/>
      <c r="AP2214" s="21"/>
      <c r="AS2214" s="24"/>
      <c r="AT2214" s="24"/>
      <c r="AV2214" s="24"/>
    </row>
    <row r="2215" ht="15.75" customHeight="1">
      <c r="F2215" s="19"/>
      <c r="G2215" s="20"/>
      <c r="M2215" s="21"/>
      <c r="O2215" s="19"/>
      <c r="R2215" s="21"/>
      <c r="T2215" s="19"/>
      <c r="U2215" s="19"/>
      <c r="Y2215" s="22"/>
      <c r="AA2215" s="19"/>
      <c r="AF2215" s="24"/>
      <c r="AK2215" s="21"/>
      <c r="AP2215" s="21"/>
      <c r="AS2215" s="24"/>
      <c r="AT2215" s="24"/>
      <c r="AV2215" s="24"/>
    </row>
    <row r="2216" ht="15.75" customHeight="1">
      <c r="F2216" s="19"/>
      <c r="G2216" s="20"/>
      <c r="M2216" s="21"/>
      <c r="O2216" s="19"/>
      <c r="R2216" s="21"/>
      <c r="T2216" s="19"/>
      <c r="U2216" s="19"/>
      <c r="Y2216" s="22"/>
      <c r="AA2216" s="19"/>
      <c r="AF2216" s="24"/>
      <c r="AK2216" s="21"/>
      <c r="AP2216" s="21"/>
      <c r="AS2216" s="24"/>
      <c r="AT2216" s="24"/>
      <c r="AV2216" s="24"/>
    </row>
    <row r="2217" ht="15.75" customHeight="1">
      <c r="F2217" s="19"/>
      <c r="G2217" s="20"/>
      <c r="M2217" s="21"/>
      <c r="O2217" s="19"/>
      <c r="R2217" s="21"/>
      <c r="T2217" s="19"/>
      <c r="U2217" s="19"/>
      <c r="Y2217" s="22"/>
      <c r="AA2217" s="19"/>
      <c r="AF2217" s="24"/>
      <c r="AK2217" s="21"/>
      <c r="AP2217" s="21"/>
      <c r="AS2217" s="24"/>
      <c r="AT2217" s="24"/>
      <c r="AV2217" s="24"/>
    </row>
    <row r="2218" ht="15.75" customHeight="1">
      <c r="F2218" s="19"/>
      <c r="G2218" s="20"/>
      <c r="M2218" s="21"/>
      <c r="O2218" s="19"/>
      <c r="R2218" s="21"/>
      <c r="T2218" s="19"/>
      <c r="U2218" s="19"/>
      <c r="Y2218" s="22"/>
      <c r="AA2218" s="19"/>
      <c r="AF2218" s="24"/>
      <c r="AK2218" s="21"/>
      <c r="AP2218" s="21"/>
      <c r="AS2218" s="24"/>
      <c r="AT2218" s="24"/>
      <c r="AV2218" s="24"/>
    </row>
    <row r="2219" ht="15.75" customHeight="1">
      <c r="F2219" s="19"/>
      <c r="G2219" s="20"/>
      <c r="M2219" s="21"/>
      <c r="O2219" s="19"/>
      <c r="R2219" s="21"/>
      <c r="T2219" s="19"/>
      <c r="U2219" s="19"/>
      <c r="Y2219" s="22"/>
      <c r="AA2219" s="19"/>
      <c r="AF2219" s="24"/>
      <c r="AK2219" s="21"/>
      <c r="AP2219" s="21"/>
      <c r="AS2219" s="24"/>
      <c r="AT2219" s="24"/>
      <c r="AV2219" s="24"/>
    </row>
    <row r="2220" ht="15.75" customHeight="1">
      <c r="F2220" s="19"/>
      <c r="G2220" s="20"/>
      <c r="M2220" s="21"/>
      <c r="O2220" s="19"/>
      <c r="R2220" s="21"/>
      <c r="T2220" s="19"/>
      <c r="U2220" s="19"/>
      <c r="Y2220" s="22"/>
      <c r="AA2220" s="19"/>
      <c r="AF2220" s="24"/>
      <c r="AK2220" s="21"/>
      <c r="AP2220" s="21"/>
      <c r="AS2220" s="24"/>
      <c r="AT2220" s="24"/>
      <c r="AV2220" s="24"/>
    </row>
    <row r="2221" ht="15.75" customHeight="1">
      <c r="F2221" s="19"/>
      <c r="G2221" s="20"/>
      <c r="M2221" s="21"/>
      <c r="O2221" s="19"/>
      <c r="R2221" s="21"/>
      <c r="T2221" s="19"/>
      <c r="U2221" s="19"/>
      <c r="Y2221" s="22"/>
      <c r="AA2221" s="19"/>
      <c r="AF2221" s="24"/>
      <c r="AK2221" s="21"/>
      <c r="AP2221" s="21"/>
      <c r="AS2221" s="24"/>
      <c r="AT2221" s="24"/>
      <c r="AV2221" s="24"/>
    </row>
    <row r="2222" ht="15.75" customHeight="1">
      <c r="F2222" s="19"/>
      <c r="G2222" s="20"/>
      <c r="M2222" s="21"/>
      <c r="O2222" s="19"/>
      <c r="R2222" s="21"/>
      <c r="T2222" s="19"/>
      <c r="U2222" s="19"/>
      <c r="Y2222" s="22"/>
      <c r="AA2222" s="19"/>
      <c r="AF2222" s="24"/>
      <c r="AK2222" s="21"/>
      <c r="AP2222" s="21"/>
      <c r="AS2222" s="24"/>
      <c r="AT2222" s="24"/>
      <c r="AV2222" s="24"/>
    </row>
    <row r="2223" ht="15.75" customHeight="1">
      <c r="F2223" s="19"/>
      <c r="G2223" s="20"/>
      <c r="M2223" s="21"/>
      <c r="O2223" s="19"/>
      <c r="R2223" s="21"/>
      <c r="T2223" s="19"/>
      <c r="U2223" s="19"/>
      <c r="Y2223" s="22"/>
      <c r="AA2223" s="19"/>
      <c r="AF2223" s="24"/>
      <c r="AK2223" s="21"/>
      <c r="AP2223" s="21"/>
      <c r="AS2223" s="24"/>
      <c r="AT2223" s="24"/>
      <c r="AV2223" s="24"/>
    </row>
    <row r="2224" ht="15.75" customHeight="1">
      <c r="F2224" s="19"/>
      <c r="G2224" s="20"/>
      <c r="M2224" s="21"/>
      <c r="O2224" s="19"/>
      <c r="R2224" s="21"/>
      <c r="T2224" s="19"/>
      <c r="U2224" s="19"/>
      <c r="Y2224" s="22"/>
      <c r="AA2224" s="19"/>
      <c r="AF2224" s="24"/>
      <c r="AK2224" s="21"/>
      <c r="AP2224" s="21"/>
      <c r="AS2224" s="24"/>
      <c r="AT2224" s="24"/>
      <c r="AV2224" s="24"/>
    </row>
    <row r="2225" ht="15.75" customHeight="1">
      <c r="F2225" s="19"/>
      <c r="G2225" s="20"/>
      <c r="M2225" s="21"/>
      <c r="O2225" s="19"/>
      <c r="R2225" s="21"/>
      <c r="T2225" s="19"/>
      <c r="U2225" s="19"/>
      <c r="Y2225" s="22"/>
      <c r="AA2225" s="19"/>
      <c r="AF2225" s="24"/>
      <c r="AK2225" s="21"/>
      <c r="AP2225" s="21"/>
      <c r="AS2225" s="24"/>
      <c r="AT2225" s="24"/>
      <c r="AV2225" s="24"/>
    </row>
    <row r="2226" ht="15.75" customHeight="1">
      <c r="F2226" s="19"/>
      <c r="G2226" s="20"/>
      <c r="M2226" s="21"/>
      <c r="O2226" s="19"/>
      <c r="R2226" s="21"/>
      <c r="T2226" s="19"/>
      <c r="U2226" s="19"/>
      <c r="Y2226" s="22"/>
      <c r="AA2226" s="19"/>
      <c r="AF2226" s="24"/>
      <c r="AK2226" s="21"/>
      <c r="AP2226" s="21"/>
      <c r="AS2226" s="24"/>
      <c r="AT2226" s="24"/>
      <c r="AV2226" s="24"/>
    </row>
    <row r="2227" ht="15.75" customHeight="1">
      <c r="F2227" s="19"/>
      <c r="G2227" s="20"/>
      <c r="M2227" s="21"/>
      <c r="O2227" s="19"/>
      <c r="R2227" s="21"/>
      <c r="T2227" s="19"/>
      <c r="U2227" s="19"/>
      <c r="Y2227" s="22"/>
      <c r="AA2227" s="19"/>
      <c r="AF2227" s="24"/>
      <c r="AK2227" s="21"/>
      <c r="AP2227" s="21"/>
      <c r="AS2227" s="24"/>
      <c r="AT2227" s="24"/>
      <c r="AV2227" s="24"/>
    </row>
    <row r="2228" ht="15.75" customHeight="1">
      <c r="F2228" s="19"/>
      <c r="G2228" s="20"/>
      <c r="M2228" s="21"/>
      <c r="O2228" s="19"/>
      <c r="R2228" s="21"/>
      <c r="T2228" s="19"/>
      <c r="U2228" s="19"/>
      <c r="Y2228" s="22"/>
      <c r="AA2228" s="19"/>
      <c r="AF2228" s="24"/>
      <c r="AK2228" s="21"/>
      <c r="AP2228" s="21"/>
      <c r="AS2228" s="24"/>
      <c r="AT2228" s="24"/>
      <c r="AV2228" s="24"/>
    </row>
    <row r="2229" ht="15.75" customHeight="1">
      <c r="F2229" s="19"/>
      <c r="G2229" s="20"/>
      <c r="M2229" s="21"/>
      <c r="O2229" s="19"/>
      <c r="R2229" s="21"/>
      <c r="T2229" s="19"/>
      <c r="U2229" s="19"/>
      <c r="Y2229" s="22"/>
      <c r="AA2229" s="19"/>
      <c r="AF2229" s="24"/>
      <c r="AK2229" s="21"/>
      <c r="AP2229" s="21"/>
      <c r="AS2229" s="24"/>
      <c r="AT2229" s="24"/>
      <c r="AV2229" s="24"/>
    </row>
    <row r="2230" ht="15.75" customHeight="1">
      <c r="F2230" s="19"/>
      <c r="G2230" s="20"/>
      <c r="M2230" s="21"/>
      <c r="O2230" s="19"/>
      <c r="R2230" s="21"/>
      <c r="T2230" s="19"/>
      <c r="U2230" s="19"/>
      <c r="Y2230" s="22"/>
      <c r="AA2230" s="19"/>
      <c r="AF2230" s="24"/>
      <c r="AK2230" s="21"/>
      <c r="AP2230" s="21"/>
      <c r="AS2230" s="24"/>
      <c r="AT2230" s="24"/>
      <c r="AV2230" s="24"/>
    </row>
    <row r="2231" ht="15.75" customHeight="1">
      <c r="F2231" s="19"/>
      <c r="G2231" s="20"/>
      <c r="M2231" s="21"/>
      <c r="O2231" s="19"/>
      <c r="R2231" s="21"/>
      <c r="T2231" s="19"/>
      <c r="U2231" s="19"/>
      <c r="Y2231" s="22"/>
      <c r="AA2231" s="19"/>
      <c r="AF2231" s="24"/>
      <c r="AK2231" s="21"/>
      <c r="AP2231" s="21"/>
      <c r="AS2231" s="24"/>
      <c r="AT2231" s="24"/>
      <c r="AV2231" s="24"/>
    </row>
    <row r="2232" ht="15.75" customHeight="1">
      <c r="F2232" s="19"/>
      <c r="G2232" s="20"/>
      <c r="M2232" s="21"/>
      <c r="O2232" s="19"/>
      <c r="R2232" s="21"/>
      <c r="T2232" s="19"/>
      <c r="U2232" s="19"/>
      <c r="Y2232" s="22"/>
      <c r="AA2232" s="19"/>
      <c r="AF2232" s="24"/>
      <c r="AK2232" s="21"/>
      <c r="AP2232" s="21"/>
      <c r="AS2232" s="24"/>
      <c r="AT2232" s="24"/>
      <c r="AV2232" s="24"/>
    </row>
    <row r="2233" ht="15.75" customHeight="1">
      <c r="F2233" s="19"/>
      <c r="G2233" s="20"/>
      <c r="M2233" s="21"/>
      <c r="O2233" s="19"/>
      <c r="R2233" s="21"/>
      <c r="T2233" s="19"/>
      <c r="U2233" s="19"/>
      <c r="Y2233" s="22"/>
      <c r="AA2233" s="19"/>
      <c r="AF2233" s="24"/>
      <c r="AK2233" s="21"/>
      <c r="AP2233" s="21"/>
      <c r="AS2233" s="24"/>
      <c r="AT2233" s="24"/>
      <c r="AV2233" s="24"/>
    </row>
    <row r="2234" ht="15.75" customHeight="1">
      <c r="F2234" s="19"/>
      <c r="G2234" s="20"/>
      <c r="M2234" s="21"/>
      <c r="O2234" s="19"/>
      <c r="R2234" s="21"/>
      <c r="T2234" s="19"/>
      <c r="U2234" s="19"/>
      <c r="Y2234" s="22"/>
      <c r="AA2234" s="19"/>
      <c r="AF2234" s="24"/>
      <c r="AK2234" s="21"/>
      <c r="AP2234" s="21"/>
      <c r="AS2234" s="24"/>
      <c r="AT2234" s="24"/>
      <c r="AV2234" s="24"/>
    </row>
    <row r="2235" ht="15.75" customHeight="1">
      <c r="F2235" s="19"/>
      <c r="G2235" s="20"/>
      <c r="M2235" s="21"/>
      <c r="O2235" s="19"/>
      <c r="R2235" s="21"/>
      <c r="T2235" s="19"/>
      <c r="U2235" s="19"/>
      <c r="Y2235" s="22"/>
      <c r="AA2235" s="19"/>
      <c r="AF2235" s="24"/>
      <c r="AK2235" s="21"/>
      <c r="AP2235" s="21"/>
      <c r="AS2235" s="24"/>
      <c r="AT2235" s="24"/>
      <c r="AV2235" s="24"/>
    </row>
    <row r="2236" ht="15.75" customHeight="1">
      <c r="F2236" s="19"/>
      <c r="G2236" s="20"/>
      <c r="M2236" s="21"/>
      <c r="O2236" s="19"/>
      <c r="R2236" s="21"/>
      <c r="T2236" s="19"/>
      <c r="U2236" s="19"/>
      <c r="Y2236" s="22"/>
      <c r="AA2236" s="19"/>
      <c r="AF2236" s="24"/>
      <c r="AK2236" s="21"/>
      <c r="AP2236" s="21"/>
      <c r="AS2236" s="24"/>
      <c r="AT2236" s="24"/>
      <c r="AV2236" s="24"/>
    </row>
    <row r="2237" ht="15.75" customHeight="1">
      <c r="F2237" s="19"/>
      <c r="G2237" s="20"/>
      <c r="M2237" s="21"/>
      <c r="O2237" s="19"/>
      <c r="R2237" s="21"/>
      <c r="T2237" s="19"/>
      <c r="U2237" s="19"/>
      <c r="Y2237" s="22"/>
      <c r="AA2237" s="19"/>
      <c r="AF2237" s="24"/>
      <c r="AK2237" s="21"/>
      <c r="AP2237" s="21"/>
      <c r="AS2237" s="24"/>
      <c r="AT2237" s="24"/>
      <c r="AV2237" s="24"/>
    </row>
    <row r="2238" ht="15.75" customHeight="1">
      <c r="F2238" s="19"/>
      <c r="G2238" s="20"/>
      <c r="M2238" s="21"/>
      <c r="O2238" s="19"/>
      <c r="R2238" s="21"/>
      <c r="T2238" s="19"/>
      <c r="U2238" s="19"/>
      <c r="Y2238" s="22"/>
      <c r="AA2238" s="19"/>
      <c r="AF2238" s="24"/>
      <c r="AK2238" s="21"/>
      <c r="AP2238" s="21"/>
      <c r="AS2238" s="24"/>
      <c r="AT2238" s="24"/>
      <c r="AV2238" s="24"/>
    </row>
    <row r="2239" ht="15.75" customHeight="1">
      <c r="F2239" s="19"/>
      <c r="G2239" s="20"/>
      <c r="M2239" s="21"/>
      <c r="O2239" s="19"/>
      <c r="R2239" s="21"/>
      <c r="T2239" s="19"/>
      <c r="U2239" s="19"/>
      <c r="Y2239" s="22"/>
      <c r="AA2239" s="19"/>
      <c r="AF2239" s="24"/>
      <c r="AK2239" s="21"/>
      <c r="AP2239" s="21"/>
      <c r="AS2239" s="24"/>
      <c r="AT2239" s="24"/>
      <c r="AV2239" s="24"/>
    </row>
    <row r="2240" ht="15.75" customHeight="1">
      <c r="F2240" s="19"/>
      <c r="G2240" s="20"/>
      <c r="M2240" s="21"/>
      <c r="O2240" s="19"/>
      <c r="R2240" s="21"/>
      <c r="T2240" s="19"/>
      <c r="U2240" s="19"/>
      <c r="Y2240" s="22"/>
      <c r="AA2240" s="19"/>
      <c r="AF2240" s="24"/>
      <c r="AK2240" s="21"/>
      <c r="AP2240" s="21"/>
      <c r="AS2240" s="24"/>
      <c r="AT2240" s="24"/>
      <c r="AV2240" s="24"/>
    </row>
    <row r="2241" ht="15.75" customHeight="1">
      <c r="F2241" s="19"/>
      <c r="G2241" s="20"/>
      <c r="M2241" s="21"/>
      <c r="O2241" s="19"/>
      <c r="R2241" s="21"/>
      <c r="T2241" s="19"/>
      <c r="U2241" s="19"/>
      <c r="Y2241" s="22"/>
      <c r="AA2241" s="19"/>
      <c r="AF2241" s="24"/>
      <c r="AK2241" s="21"/>
      <c r="AP2241" s="21"/>
      <c r="AS2241" s="24"/>
      <c r="AT2241" s="24"/>
      <c r="AV2241" s="24"/>
    </row>
    <row r="2242" ht="15.75" customHeight="1">
      <c r="F2242" s="19"/>
      <c r="G2242" s="20"/>
      <c r="M2242" s="21"/>
      <c r="O2242" s="19"/>
      <c r="R2242" s="21"/>
      <c r="T2242" s="19"/>
      <c r="U2242" s="19"/>
      <c r="Y2242" s="22"/>
      <c r="AA2242" s="19"/>
      <c r="AF2242" s="24"/>
      <c r="AK2242" s="21"/>
      <c r="AP2242" s="21"/>
      <c r="AS2242" s="24"/>
      <c r="AT2242" s="24"/>
      <c r="AV2242" s="24"/>
    </row>
    <row r="2243" ht="15.75" customHeight="1">
      <c r="F2243" s="19"/>
      <c r="G2243" s="20"/>
      <c r="M2243" s="21"/>
      <c r="O2243" s="19"/>
      <c r="R2243" s="21"/>
      <c r="T2243" s="19"/>
      <c r="U2243" s="19"/>
      <c r="Y2243" s="22"/>
      <c r="AA2243" s="19"/>
      <c r="AF2243" s="24"/>
      <c r="AK2243" s="21"/>
      <c r="AP2243" s="21"/>
      <c r="AS2243" s="24"/>
      <c r="AT2243" s="24"/>
      <c r="AV2243" s="24"/>
    </row>
    <row r="2244" ht="15.75" customHeight="1">
      <c r="F2244" s="19"/>
      <c r="G2244" s="20"/>
      <c r="M2244" s="21"/>
      <c r="O2244" s="19"/>
      <c r="R2244" s="21"/>
      <c r="T2244" s="19"/>
      <c r="U2244" s="19"/>
      <c r="Y2244" s="22"/>
      <c r="AA2244" s="19"/>
      <c r="AF2244" s="24"/>
      <c r="AK2244" s="21"/>
      <c r="AP2244" s="21"/>
      <c r="AS2244" s="24"/>
      <c r="AT2244" s="24"/>
      <c r="AV2244" s="24"/>
    </row>
    <row r="2245" ht="15.75" customHeight="1">
      <c r="F2245" s="19"/>
      <c r="G2245" s="20"/>
      <c r="M2245" s="21"/>
      <c r="O2245" s="19"/>
      <c r="R2245" s="21"/>
      <c r="T2245" s="19"/>
      <c r="U2245" s="19"/>
      <c r="Y2245" s="22"/>
      <c r="AA2245" s="19"/>
      <c r="AF2245" s="24"/>
      <c r="AK2245" s="21"/>
      <c r="AP2245" s="21"/>
      <c r="AS2245" s="24"/>
      <c r="AT2245" s="24"/>
      <c r="AV2245" s="24"/>
    </row>
    <row r="2246" ht="15.75" customHeight="1">
      <c r="F2246" s="19"/>
      <c r="G2246" s="20"/>
      <c r="M2246" s="21"/>
      <c r="O2246" s="19"/>
      <c r="R2246" s="21"/>
      <c r="T2246" s="19"/>
      <c r="U2246" s="19"/>
      <c r="Y2246" s="22"/>
      <c r="AA2246" s="19"/>
      <c r="AF2246" s="24"/>
      <c r="AK2246" s="21"/>
      <c r="AP2246" s="21"/>
      <c r="AS2246" s="24"/>
      <c r="AT2246" s="24"/>
      <c r="AV2246" s="24"/>
    </row>
    <row r="2247" ht="15.75" customHeight="1">
      <c r="F2247" s="19"/>
      <c r="G2247" s="20"/>
      <c r="M2247" s="21"/>
      <c r="O2247" s="19"/>
      <c r="R2247" s="21"/>
      <c r="T2247" s="19"/>
      <c r="U2247" s="19"/>
      <c r="Y2247" s="22"/>
      <c r="AA2247" s="19"/>
      <c r="AF2247" s="24"/>
      <c r="AK2247" s="21"/>
      <c r="AP2247" s="21"/>
      <c r="AS2247" s="24"/>
      <c r="AT2247" s="24"/>
      <c r="AV2247" s="24"/>
    </row>
    <row r="2248" ht="15.75" customHeight="1">
      <c r="F2248" s="19"/>
      <c r="G2248" s="20"/>
      <c r="M2248" s="21"/>
      <c r="O2248" s="19"/>
      <c r="R2248" s="21"/>
      <c r="T2248" s="19"/>
      <c r="U2248" s="19"/>
      <c r="Y2248" s="22"/>
      <c r="AA2248" s="19"/>
      <c r="AF2248" s="24"/>
      <c r="AK2248" s="21"/>
      <c r="AP2248" s="21"/>
      <c r="AS2248" s="24"/>
      <c r="AT2248" s="24"/>
      <c r="AV2248" s="24"/>
    </row>
    <row r="2249" ht="15.75" customHeight="1">
      <c r="F2249" s="19"/>
      <c r="G2249" s="20"/>
      <c r="M2249" s="21"/>
      <c r="O2249" s="19"/>
      <c r="R2249" s="21"/>
      <c r="T2249" s="19"/>
      <c r="U2249" s="19"/>
      <c r="Y2249" s="22"/>
      <c r="AA2249" s="19"/>
      <c r="AF2249" s="24"/>
      <c r="AK2249" s="21"/>
      <c r="AP2249" s="21"/>
      <c r="AS2249" s="24"/>
      <c r="AT2249" s="24"/>
      <c r="AV2249" s="24"/>
    </row>
    <row r="2250" ht="15.75" customHeight="1">
      <c r="F2250" s="19"/>
      <c r="G2250" s="20"/>
      <c r="M2250" s="21"/>
      <c r="O2250" s="19"/>
      <c r="R2250" s="21"/>
      <c r="T2250" s="19"/>
      <c r="U2250" s="19"/>
      <c r="Y2250" s="22"/>
      <c r="AA2250" s="19"/>
      <c r="AF2250" s="24"/>
      <c r="AK2250" s="21"/>
      <c r="AP2250" s="21"/>
      <c r="AS2250" s="24"/>
      <c r="AT2250" s="24"/>
      <c r="AV2250" s="24"/>
    </row>
    <row r="2251" ht="15.75" customHeight="1">
      <c r="F2251" s="19"/>
      <c r="G2251" s="20"/>
      <c r="M2251" s="21"/>
      <c r="O2251" s="19"/>
      <c r="R2251" s="21"/>
      <c r="T2251" s="19"/>
      <c r="U2251" s="19"/>
      <c r="Y2251" s="22"/>
      <c r="AA2251" s="19"/>
      <c r="AF2251" s="24"/>
      <c r="AK2251" s="21"/>
      <c r="AP2251" s="21"/>
      <c r="AS2251" s="24"/>
      <c r="AT2251" s="24"/>
      <c r="AV2251" s="24"/>
    </row>
    <row r="2252" ht="15.75" customHeight="1">
      <c r="F2252" s="19"/>
      <c r="G2252" s="20"/>
      <c r="M2252" s="21"/>
      <c r="O2252" s="19"/>
      <c r="R2252" s="21"/>
      <c r="T2252" s="19"/>
      <c r="U2252" s="19"/>
      <c r="Y2252" s="22"/>
      <c r="AA2252" s="19"/>
      <c r="AF2252" s="24"/>
      <c r="AK2252" s="21"/>
      <c r="AP2252" s="21"/>
      <c r="AS2252" s="24"/>
      <c r="AT2252" s="24"/>
      <c r="AV2252" s="24"/>
    </row>
    <row r="2253" ht="15.75" customHeight="1">
      <c r="F2253" s="19"/>
      <c r="G2253" s="20"/>
      <c r="M2253" s="21"/>
      <c r="O2253" s="19"/>
      <c r="R2253" s="21"/>
      <c r="T2253" s="19"/>
      <c r="U2253" s="19"/>
      <c r="Y2253" s="22"/>
      <c r="AA2253" s="19"/>
      <c r="AF2253" s="24"/>
      <c r="AK2253" s="21"/>
      <c r="AP2253" s="21"/>
      <c r="AS2253" s="24"/>
      <c r="AT2253" s="24"/>
      <c r="AV2253" s="24"/>
    </row>
    <row r="2254" ht="15.75" customHeight="1">
      <c r="F2254" s="19"/>
      <c r="G2254" s="20"/>
      <c r="M2254" s="21"/>
      <c r="O2254" s="19"/>
      <c r="R2254" s="21"/>
      <c r="T2254" s="19"/>
      <c r="U2254" s="19"/>
      <c r="Y2254" s="22"/>
      <c r="AA2254" s="19"/>
      <c r="AF2254" s="24"/>
      <c r="AK2254" s="21"/>
      <c r="AP2254" s="21"/>
      <c r="AS2254" s="24"/>
      <c r="AT2254" s="24"/>
      <c r="AV2254" s="24"/>
    </row>
    <row r="2255" ht="15.75" customHeight="1">
      <c r="F2255" s="19"/>
      <c r="G2255" s="20"/>
      <c r="M2255" s="21"/>
      <c r="O2255" s="19"/>
      <c r="R2255" s="21"/>
      <c r="T2255" s="19"/>
      <c r="U2255" s="19"/>
      <c r="Y2255" s="22"/>
      <c r="AA2255" s="19"/>
      <c r="AF2255" s="24"/>
      <c r="AK2255" s="21"/>
      <c r="AP2255" s="21"/>
      <c r="AS2255" s="24"/>
      <c r="AT2255" s="24"/>
      <c r="AV2255" s="24"/>
    </row>
    <row r="2256" ht="15.75" customHeight="1">
      <c r="F2256" s="19"/>
      <c r="G2256" s="20"/>
      <c r="M2256" s="21"/>
      <c r="O2256" s="19"/>
      <c r="R2256" s="21"/>
      <c r="T2256" s="19"/>
      <c r="U2256" s="19"/>
      <c r="Y2256" s="22"/>
      <c r="AA2256" s="19"/>
      <c r="AF2256" s="24"/>
      <c r="AK2256" s="21"/>
      <c r="AP2256" s="21"/>
      <c r="AS2256" s="24"/>
      <c r="AT2256" s="24"/>
      <c r="AV2256" s="24"/>
    </row>
    <row r="2257" ht="15.75" customHeight="1">
      <c r="F2257" s="19"/>
      <c r="G2257" s="20"/>
      <c r="M2257" s="21"/>
      <c r="O2257" s="19"/>
      <c r="R2257" s="21"/>
      <c r="T2257" s="19"/>
      <c r="U2257" s="19"/>
      <c r="Y2257" s="22"/>
      <c r="AA2257" s="19"/>
      <c r="AF2257" s="24"/>
      <c r="AK2257" s="21"/>
      <c r="AP2257" s="21"/>
      <c r="AS2257" s="24"/>
      <c r="AT2257" s="24"/>
      <c r="AV2257" s="24"/>
    </row>
    <row r="2258" ht="15.75" customHeight="1">
      <c r="F2258" s="19"/>
      <c r="G2258" s="20"/>
      <c r="M2258" s="21"/>
      <c r="O2258" s="19"/>
      <c r="R2258" s="21"/>
      <c r="T2258" s="19"/>
      <c r="U2258" s="19"/>
      <c r="Y2258" s="22"/>
      <c r="AA2258" s="19"/>
      <c r="AF2258" s="24"/>
      <c r="AK2258" s="21"/>
      <c r="AP2258" s="21"/>
      <c r="AS2258" s="24"/>
      <c r="AT2258" s="24"/>
      <c r="AV2258" s="24"/>
    </row>
    <row r="2259" ht="15.75" customHeight="1">
      <c r="F2259" s="19"/>
      <c r="G2259" s="20"/>
      <c r="M2259" s="21"/>
      <c r="O2259" s="19"/>
      <c r="R2259" s="21"/>
      <c r="T2259" s="19"/>
      <c r="U2259" s="19"/>
      <c r="Y2259" s="22"/>
      <c r="AA2259" s="19"/>
      <c r="AF2259" s="24"/>
      <c r="AK2259" s="21"/>
      <c r="AP2259" s="21"/>
      <c r="AS2259" s="24"/>
      <c r="AT2259" s="24"/>
      <c r="AV2259" s="24"/>
    </row>
    <row r="2260" ht="15.75" customHeight="1">
      <c r="F2260" s="19"/>
      <c r="G2260" s="20"/>
      <c r="M2260" s="21"/>
      <c r="O2260" s="19"/>
      <c r="R2260" s="21"/>
      <c r="T2260" s="19"/>
      <c r="U2260" s="19"/>
      <c r="Y2260" s="22"/>
      <c r="AA2260" s="19"/>
      <c r="AF2260" s="24"/>
      <c r="AK2260" s="21"/>
      <c r="AP2260" s="21"/>
      <c r="AS2260" s="24"/>
      <c r="AT2260" s="24"/>
      <c r="AV2260" s="24"/>
    </row>
    <row r="2261" ht="15.75" customHeight="1">
      <c r="F2261" s="19"/>
      <c r="G2261" s="20"/>
      <c r="M2261" s="21"/>
      <c r="O2261" s="19"/>
      <c r="R2261" s="21"/>
      <c r="T2261" s="19"/>
      <c r="U2261" s="19"/>
      <c r="Y2261" s="22"/>
      <c r="AA2261" s="19"/>
      <c r="AF2261" s="24"/>
      <c r="AK2261" s="21"/>
      <c r="AP2261" s="21"/>
      <c r="AS2261" s="24"/>
      <c r="AT2261" s="24"/>
      <c r="AV2261" s="24"/>
    </row>
    <row r="2262" ht="15.75" customHeight="1">
      <c r="F2262" s="19"/>
      <c r="G2262" s="20"/>
      <c r="M2262" s="21"/>
      <c r="O2262" s="19"/>
      <c r="R2262" s="21"/>
      <c r="T2262" s="19"/>
      <c r="U2262" s="19"/>
      <c r="Y2262" s="22"/>
      <c r="AA2262" s="19"/>
      <c r="AF2262" s="24"/>
      <c r="AK2262" s="21"/>
      <c r="AP2262" s="21"/>
      <c r="AS2262" s="24"/>
      <c r="AT2262" s="24"/>
      <c r="AV2262" s="24"/>
    </row>
    <row r="2263" ht="15.75" customHeight="1">
      <c r="F2263" s="19"/>
      <c r="G2263" s="20"/>
      <c r="M2263" s="21"/>
      <c r="O2263" s="19"/>
      <c r="R2263" s="21"/>
      <c r="T2263" s="19"/>
      <c r="U2263" s="19"/>
      <c r="Y2263" s="22"/>
      <c r="AA2263" s="19"/>
      <c r="AF2263" s="24"/>
      <c r="AK2263" s="21"/>
      <c r="AP2263" s="21"/>
      <c r="AS2263" s="24"/>
      <c r="AT2263" s="24"/>
      <c r="AV2263" s="24"/>
    </row>
    <row r="2264" ht="15.75" customHeight="1">
      <c r="F2264" s="19"/>
      <c r="G2264" s="20"/>
      <c r="M2264" s="21"/>
      <c r="O2264" s="19"/>
      <c r="R2264" s="21"/>
      <c r="T2264" s="19"/>
      <c r="U2264" s="19"/>
      <c r="Y2264" s="22"/>
      <c r="AA2264" s="19"/>
      <c r="AF2264" s="24"/>
      <c r="AK2264" s="21"/>
      <c r="AP2264" s="21"/>
      <c r="AS2264" s="24"/>
      <c r="AT2264" s="24"/>
      <c r="AV2264" s="24"/>
    </row>
    <row r="2265" ht="15.75" customHeight="1">
      <c r="F2265" s="19"/>
      <c r="G2265" s="20"/>
      <c r="M2265" s="21"/>
      <c r="O2265" s="19"/>
      <c r="R2265" s="21"/>
      <c r="T2265" s="19"/>
      <c r="U2265" s="19"/>
      <c r="Y2265" s="22"/>
      <c r="AA2265" s="19"/>
      <c r="AF2265" s="24"/>
      <c r="AK2265" s="21"/>
      <c r="AP2265" s="21"/>
      <c r="AS2265" s="24"/>
      <c r="AT2265" s="24"/>
      <c r="AV2265" s="24"/>
    </row>
    <row r="2266" ht="15.75" customHeight="1">
      <c r="F2266" s="19"/>
      <c r="G2266" s="20"/>
      <c r="M2266" s="21"/>
      <c r="O2266" s="19"/>
      <c r="R2266" s="21"/>
      <c r="T2266" s="19"/>
      <c r="U2266" s="19"/>
      <c r="Y2266" s="22"/>
      <c r="AA2266" s="19"/>
      <c r="AF2266" s="24"/>
      <c r="AK2266" s="21"/>
      <c r="AP2266" s="21"/>
      <c r="AS2266" s="24"/>
      <c r="AT2266" s="24"/>
      <c r="AV2266" s="24"/>
    </row>
    <row r="2267" ht="15.75" customHeight="1">
      <c r="F2267" s="19"/>
      <c r="G2267" s="20"/>
      <c r="M2267" s="21"/>
      <c r="O2267" s="19"/>
      <c r="R2267" s="21"/>
      <c r="T2267" s="19"/>
      <c r="U2267" s="19"/>
      <c r="Y2267" s="22"/>
      <c r="AA2267" s="19"/>
      <c r="AF2267" s="24"/>
      <c r="AK2267" s="21"/>
      <c r="AP2267" s="21"/>
      <c r="AS2267" s="24"/>
      <c r="AT2267" s="24"/>
      <c r="AV2267" s="24"/>
    </row>
    <row r="2268" ht="15.75" customHeight="1">
      <c r="F2268" s="19"/>
      <c r="G2268" s="20"/>
      <c r="M2268" s="21"/>
      <c r="O2268" s="19"/>
      <c r="R2268" s="21"/>
      <c r="T2268" s="19"/>
      <c r="U2268" s="19"/>
      <c r="Y2268" s="22"/>
      <c r="AA2268" s="19"/>
      <c r="AF2268" s="24"/>
      <c r="AK2268" s="21"/>
      <c r="AP2268" s="21"/>
      <c r="AS2268" s="24"/>
      <c r="AT2268" s="24"/>
      <c r="AV2268" s="24"/>
    </row>
    <row r="2269" ht="15.75" customHeight="1">
      <c r="F2269" s="19"/>
      <c r="G2269" s="20"/>
      <c r="M2269" s="21"/>
      <c r="O2269" s="19"/>
      <c r="R2269" s="21"/>
      <c r="T2269" s="19"/>
      <c r="U2269" s="19"/>
      <c r="Y2269" s="22"/>
      <c r="AA2269" s="19"/>
      <c r="AF2269" s="24"/>
      <c r="AK2269" s="21"/>
      <c r="AP2269" s="21"/>
      <c r="AS2269" s="24"/>
      <c r="AT2269" s="24"/>
      <c r="AV2269" s="24"/>
    </row>
    <row r="2270" ht="15.75" customHeight="1">
      <c r="F2270" s="19"/>
      <c r="G2270" s="20"/>
      <c r="M2270" s="21"/>
      <c r="O2270" s="19"/>
      <c r="R2270" s="21"/>
      <c r="T2270" s="19"/>
      <c r="U2270" s="19"/>
      <c r="Y2270" s="22"/>
      <c r="AA2270" s="19"/>
      <c r="AF2270" s="24"/>
      <c r="AK2270" s="21"/>
      <c r="AP2270" s="21"/>
      <c r="AS2270" s="24"/>
      <c r="AT2270" s="24"/>
      <c r="AV2270" s="24"/>
    </row>
    <row r="2271" ht="15.75" customHeight="1">
      <c r="F2271" s="19"/>
      <c r="G2271" s="20"/>
      <c r="M2271" s="21"/>
      <c r="O2271" s="19"/>
      <c r="R2271" s="21"/>
      <c r="T2271" s="19"/>
      <c r="U2271" s="19"/>
      <c r="Y2271" s="22"/>
      <c r="AA2271" s="19"/>
      <c r="AF2271" s="24"/>
      <c r="AK2271" s="21"/>
      <c r="AP2271" s="21"/>
      <c r="AS2271" s="24"/>
      <c r="AT2271" s="24"/>
      <c r="AV2271" s="24"/>
    </row>
    <row r="2272" ht="15.75" customHeight="1">
      <c r="F2272" s="19"/>
      <c r="G2272" s="20"/>
      <c r="M2272" s="21"/>
      <c r="O2272" s="19"/>
      <c r="R2272" s="21"/>
      <c r="T2272" s="19"/>
      <c r="U2272" s="19"/>
      <c r="Y2272" s="22"/>
      <c r="AA2272" s="19"/>
      <c r="AF2272" s="24"/>
      <c r="AK2272" s="21"/>
      <c r="AP2272" s="21"/>
      <c r="AS2272" s="24"/>
      <c r="AT2272" s="24"/>
      <c r="AV2272" s="24"/>
    </row>
    <row r="2273" ht="15.75" customHeight="1">
      <c r="F2273" s="19"/>
      <c r="G2273" s="20"/>
      <c r="M2273" s="21"/>
      <c r="O2273" s="19"/>
      <c r="R2273" s="21"/>
      <c r="T2273" s="19"/>
      <c r="U2273" s="19"/>
      <c r="Y2273" s="22"/>
      <c r="AA2273" s="19"/>
      <c r="AF2273" s="24"/>
      <c r="AK2273" s="21"/>
      <c r="AP2273" s="21"/>
      <c r="AS2273" s="24"/>
      <c r="AT2273" s="24"/>
      <c r="AV2273" s="24"/>
    </row>
    <row r="2274" ht="15.75" customHeight="1">
      <c r="F2274" s="19"/>
      <c r="G2274" s="20"/>
      <c r="M2274" s="21"/>
      <c r="O2274" s="19"/>
      <c r="R2274" s="21"/>
      <c r="T2274" s="19"/>
      <c r="U2274" s="19"/>
      <c r="Y2274" s="22"/>
      <c r="AA2274" s="19"/>
      <c r="AF2274" s="24"/>
      <c r="AK2274" s="21"/>
      <c r="AP2274" s="21"/>
      <c r="AS2274" s="24"/>
      <c r="AT2274" s="24"/>
      <c r="AV2274" s="24"/>
    </row>
    <row r="2275" ht="15.75" customHeight="1">
      <c r="F2275" s="19"/>
      <c r="G2275" s="20"/>
      <c r="M2275" s="21"/>
      <c r="O2275" s="19"/>
      <c r="R2275" s="21"/>
      <c r="T2275" s="19"/>
      <c r="U2275" s="19"/>
      <c r="Y2275" s="22"/>
      <c r="AA2275" s="19"/>
      <c r="AF2275" s="24"/>
      <c r="AK2275" s="21"/>
      <c r="AP2275" s="21"/>
      <c r="AS2275" s="24"/>
      <c r="AT2275" s="24"/>
      <c r="AV2275" s="24"/>
    </row>
    <row r="2276" ht="15.75" customHeight="1">
      <c r="F2276" s="19"/>
      <c r="G2276" s="20"/>
      <c r="M2276" s="21"/>
      <c r="O2276" s="19"/>
      <c r="R2276" s="21"/>
      <c r="T2276" s="19"/>
      <c r="U2276" s="19"/>
      <c r="Y2276" s="22"/>
      <c r="AA2276" s="19"/>
      <c r="AF2276" s="24"/>
      <c r="AK2276" s="21"/>
      <c r="AP2276" s="21"/>
      <c r="AS2276" s="24"/>
      <c r="AT2276" s="24"/>
      <c r="AV2276" s="24"/>
    </row>
    <row r="2277" ht="15.75" customHeight="1">
      <c r="F2277" s="19"/>
      <c r="G2277" s="20"/>
      <c r="M2277" s="21"/>
      <c r="O2277" s="19"/>
      <c r="R2277" s="21"/>
      <c r="T2277" s="19"/>
      <c r="U2277" s="19"/>
      <c r="Y2277" s="22"/>
      <c r="AA2277" s="19"/>
      <c r="AF2277" s="24"/>
      <c r="AK2277" s="21"/>
      <c r="AP2277" s="21"/>
      <c r="AS2277" s="24"/>
      <c r="AT2277" s="24"/>
      <c r="AV2277" s="24"/>
    </row>
    <row r="2278" ht="15.75" customHeight="1">
      <c r="F2278" s="19"/>
      <c r="G2278" s="20"/>
      <c r="M2278" s="21"/>
      <c r="O2278" s="19"/>
      <c r="R2278" s="21"/>
      <c r="T2278" s="19"/>
      <c r="U2278" s="19"/>
      <c r="Y2278" s="22"/>
      <c r="AA2278" s="19"/>
      <c r="AF2278" s="24"/>
      <c r="AK2278" s="21"/>
      <c r="AP2278" s="21"/>
      <c r="AS2278" s="24"/>
      <c r="AT2278" s="24"/>
      <c r="AV2278" s="24"/>
    </row>
    <row r="2279" ht="15.75" customHeight="1">
      <c r="F2279" s="19"/>
      <c r="G2279" s="20"/>
      <c r="M2279" s="21"/>
      <c r="O2279" s="19"/>
      <c r="R2279" s="21"/>
      <c r="T2279" s="19"/>
      <c r="U2279" s="19"/>
      <c r="Y2279" s="22"/>
      <c r="AA2279" s="19"/>
      <c r="AF2279" s="24"/>
      <c r="AK2279" s="21"/>
      <c r="AP2279" s="21"/>
      <c r="AS2279" s="24"/>
      <c r="AT2279" s="24"/>
      <c r="AV2279" s="24"/>
    </row>
    <row r="2280" ht="15.75" customHeight="1">
      <c r="F2280" s="19"/>
      <c r="G2280" s="20"/>
      <c r="M2280" s="21"/>
      <c r="O2280" s="19"/>
      <c r="R2280" s="21"/>
      <c r="T2280" s="19"/>
      <c r="U2280" s="19"/>
      <c r="Y2280" s="22"/>
      <c r="AA2280" s="19"/>
      <c r="AF2280" s="24"/>
      <c r="AK2280" s="21"/>
      <c r="AP2280" s="21"/>
      <c r="AS2280" s="24"/>
      <c r="AT2280" s="24"/>
      <c r="AV2280" s="24"/>
    </row>
    <row r="2281" ht="15.75" customHeight="1">
      <c r="F2281" s="19"/>
      <c r="G2281" s="20"/>
      <c r="M2281" s="21"/>
      <c r="O2281" s="19"/>
      <c r="R2281" s="21"/>
      <c r="T2281" s="19"/>
      <c r="U2281" s="19"/>
      <c r="Y2281" s="22"/>
      <c r="AA2281" s="19"/>
      <c r="AF2281" s="24"/>
      <c r="AK2281" s="21"/>
      <c r="AP2281" s="21"/>
      <c r="AS2281" s="24"/>
      <c r="AT2281" s="24"/>
      <c r="AV2281" s="24"/>
    </row>
    <row r="2282" ht="15.75" customHeight="1">
      <c r="F2282" s="19"/>
      <c r="G2282" s="20"/>
      <c r="M2282" s="21"/>
      <c r="O2282" s="19"/>
      <c r="R2282" s="21"/>
      <c r="T2282" s="19"/>
      <c r="U2282" s="19"/>
      <c r="Y2282" s="22"/>
      <c r="AA2282" s="19"/>
      <c r="AF2282" s="24"/>
      <c r="AK2282" s="21"/>
      <c r="AP2282" s="21"/>
      <c r="AS2282" s="24"/>
      <c r="AT2282" s="24"/>
      <c r="AV2282" s="24"/>
    </row>
    <row r="2283" ht="15.75" customHeight="1">
      <c r="F2283" s="19"/>
      <c r="G2283" s="20"/>
      <c r="M2283" s="21"/>
      <c r="O2283" s="19"/>
      <c r="R2283" s="21"/>
      <c r="T2283" s="19"/>
      <c r="U2283" s="19"/>
      <c r="Y2283" s="22"/>
      <c r="AA2283" s="19"/>
      <c r="AF2283" s="24"/>
      <c r="AK2283" s="21"/>
      <c r="AP2283" s="21"/>
      <c r="AS2283" s="24"/>
      <c r="AT2283" s="24"/>
      <c r="AV2283" s="24"/>
    </row>
    <row r="2284" ht="15.75" customHeight="1">
      <c r="F2284" s="19"/>
      <c r="G2284" s="20"/>
      <c r="M2284" s="21"/>
      <c r="O2284" s="19"/>
      <c r="R2284" s="21"/>
      <c r="T2284" s="19"/>
      <c r="U2284" s="19"/>
      <c r="Y2284" s="22"/>
      <c r="AA2284" s="19"/>
      <c r="AF2284" s="24"/>
      <c r="AK2284" s="21"/>
      <c r="AP2284" s="21"/>
      <c r="AS2284" s="24"/>
      <c r="AT2284" s="24"/>
      <c r="AV2284" s="24"/>
    </row>
    <row r="2285" ht="15.75" customHeight="1">
      <c r="F2285" s="19"/>
      <c r="G2285" s="20"/>
      <c r="M2285" s="21"/>
      <c r="O2285" s="19"/>
      <c r="R2285" s="21"/>
      <c r="T2285" s="19"/>
      <c r="U2285" s="19"/>
      <c r="Y2285" s="22"/>
      <c r="AA2285" s="19"/>
      <c r="AF2285" s="24"/>
      <c r="AK2285" s="21"/>
      <c r="AP2285" s="21"/>
      <c r="AS2285" s="24"/>
      <c r="AT2285" s="24"/>
      <c r="AV2285" s="24"/>
    </row>
    <row r="2286" ht="15.75" customHeight="1">
      <c r="F2286" s="19"/>
      <c r="G2286" s="20"/>
      <c r="M2286" s="21"/>
      <c r="O2286" s="19"/>
      <c r="R2286" s="21"/>
      <c r="T2286" s="19"/>
      <c r="U2286" s="19"/>
      <c r="Y2286" s="22"/>
      <c r="AA2286" s="19"/>
      <c r="AF2286" s="24"/>
      <c r="AK2286" s="21"/>
      <c r="AP2286" s="21"/>
      <c r="AS2286" s="24"/>
      <c r="AT2286" s="24"/>
      <c r="AV2286" s="24"/>
    </row>
    <row r="2287" ht="15.75" customHeight="1">
      <c r="F2287" s="19"/>
      <c r="G2287" s="20"/>
      <c r="M2287" s="21"/>
      <c r="O2287" s="19"/>
      <c r="R2287" s="21"/>
      <c r="T2287" s="19"/>
      <c r="U2287" s="19"/>
      <c r="Y2287" s="22"/>
      <c r="AA2287" s="19"/>
      <c r="AF2287" s="24"/>
      <c r="AK2287" s="21"/>
      <c r="AP2287" s="21"/>
      <c r="AS2287" s="24"/>
      <c r="AT2287" s="24"/>
      <c r="AV2287" s="24"/>
    </row>
    <row r="2288" ht="15.75" customHeight="1">
      <c r="F2288" s="19"/>
      <c r="G2288" s="20"/>
      <c r="M2288" s="21"/>
      <c r="O2288" s="19"/>
      <c r="R2288" s="21"/>
      <c r="T2288" s="19"/>
      <c r="U2288" s="19"/>
      <c r="Y2288" s="22"/>
      <c r="AA2288" s="19"/>
      <c r="AF2288" s="24"/>
      <c r="AK2288" s="21"/>
      <c r="AP2288" s="21"/>
      <c r="AS2288" s="24"/>
      <c r="AT2288" s="24"/>
      <c r="AV2288" s="24"/>
    </row>
    <row r="2289" ht="15.75" customHeight="1">
      <c r="F2289" s="19"/>
      <c r="G2289" s="20"/>
      <c r="M2289" s="21"/>
      <c r="O2289" s="19"/>
      <c r="R2289" s="21"/>
      <c r="T2289" s="19"/>
      <c r="U2289" s="19"/>
      <c r="Y2289" s="22"/>
      <c r="AA2289" s="19"/>
      <c r="AF2289" s="24"/>
      <c r="AK2289" s="21"/>
      <c r="AP2289" s="21"/>
      <c r="AS2289" s="24"/>
      <c r="AT2289" s="24"/>
      <c r="AV2289" s="24"/>
    </row>
    <row r="2290" ht="15.75" customHeight="1">
      <c r="F2290" s="19"/>
      <c r="G2290" s="20"/>
      <c r="M2290" s="21"/>
      <c r="O2290" s="19"/>
      <c r="R2290" s="21"/>
      <c r="T2290" s="19"/>
      <c r="U2290" s="19"/>
      <c r="Y2290" s="22"/>
      <c r="AA2290" s="19"/>
      <c r="AF2290" s="24"/>
      <c r="AK2290" s="21"/>
      <c r="AP2290" s="21"/>
      <c r="AS2290" s="24"/>
      <c r="AT2290" s="24"/>
      <c r="AV2290" s="24"/>
    </row>
    <row r="2291" ht="15.75" customHeight="1">
      <c r="F2291" s="19"/>
      <c r="G2291" s="20"/>
      <c r="M2291" s="21"/>
      <c r="O2291" s="19"/>
      <c r="R2291" s="21"/>
      <c r="T2291" s="19"/>
      <c r="U2291" s="19"/>
      <c r="Y2291" s="22"/>
      <c r="AA2291" s="19"/>
      <c r="AF2291" s="24"/>
      <c r="AK2291" s="21"/>
      <c r="AP2291" s="21"/>
      <c r="AS2291" s="24"/>
      <c r="AT2291" s="24"/>
      <c r="AV2291" s="24"/>
    </row>
    <row r="2292" ht="15.75" customHeight="1">
      <c r="F2292" s="19"/>
      <c r="G2292" s="20"/>
      <c r="M2292" s="21"/>
      <c r="O2292" s="19"/>
      <c r="R2292" s="21"/>
      <c r="T2292" s="19"/>
      <c r="U2292" s="19"/>
      <c r="Y2292" s="22"/>
      <c r="AA2292" s="19"/>
      <c r="AF2292" s="24"/>
      <c r="AK2292" s="21"/>
      <c r="AP2292" s="21"/>
      <c r="AS2292" s="24"/>
      <c r="AT2292" s="24"/>
      <c r="AV2292" s="24"/>
    </row>
    <row r="2293" ht="15.75" customHeight="1">
      <c r="F2293" s="19"/>
      <c r="G2293" s="20"/>
      <c r="M2293" s="21"/>
      <c r="O2293" s="19"/>
      <c r="R2293" s="21"/>
      <c r="T2293" s="19"/>
      <c r="U2293" s="19"/>
      <c r="Y2293" s="22"/>
      <c r="AA2293" s="19"/>
      <c r="AF2293" s="24"/>
      <c r="AK2293" s="21"/>
      <c r="AP2293" s="21"/>
      <c r="AS2293" s="24"/>
      <c r="AT2293" s="24"/>
      <c r="AV2293" s="24"/>
    </row>
    <row r="2294" ht="15.75" customHeight="1">
      <c r="F2294" s="19"/>
      <c r="G2294" s="20"/>
      <c r="M2294" s="21"/>
      <c r="O2294" s="19"/>
      <c r="R2294" s="21"/>
      <c r="T2294" s="19"/>
      <c r="U2294" s="19"/>
      <c r="Y2294" s="22"/>
      <c r="AA2294" s="19"/>
      <c r="AF2294" s="24"/>
      <c r="AK2294" s="21"/>
      <c r="AP2294" s="21"/>
      <c r="AS2294" s="24"/>
      <c r="AT2294" s="24"/>
      <c r="AV2294" s="24"/>
    </row>
    <row r="2295" ht="15.75" customHeight="1">
      <c r="F2295" s="19"/>
      <c r="G2295" s="20"/>
      <c r="M2295" s="21"/>
      <c r="O2295" s="19"/>
      <c r="R2295" s="21"/>
      <c r="T2295" s="19"/>
      <c r="U2295" s="19"/>
      <c r="Y2295" s="22"/>
      <c r="AA2295" s="19"/>
      <c r="AF2295" s="24"/>
      <c r="AK2295" s="21"/>
      <c r="AP2295" s="21"/>
      <c r="AS2295" s="24"/>
      <c r="AT2295" s="24"/>
      <c r="AV2295" s="24"/>
    </row>
    <row r="2296" ht="15.75" customHeight="1">
      <c r="F2296" s="19"/>
      <c r="G2296" s="20"/>
      <c r="M2296" s="21"/>
      <c r="O2296" s="19"/>
      <c r="R2296" s="21"/>
      <c r="T2296" s="19"/>
      <c r="U2296" s="19"/>
      <c r="Y2296" s="22"/>
      <c r="AA2296" s="19"/>
      <c r="AF2296" s="24"/>
      <c r="AK2296" s="21"/>
      <c r="AP2296" s="21"/>
      <c r="AS2296" s="24"/>
      <c r="AT2296" s="24"/>
      <c r="AV2296" s="24"/>
    </row>
    <row r="2297" ht="15.75" customHeight="1">
      <c r="F2297" s="19"/>
      <c r="G2297" s="20"/>
      <c r="M2297" s="21"/>
      <c r="O2297" s="19"/>
      <c r="R2297" s="21"/>
      <c r="T2297" s="19"/>
      <c r="U2297" s="19"/>
      <c r="Y2297" s="22"/>
      <c r="AA2297" s="19"/>
      <c r="AF2297" s="24"/>
      <c r="AK2297" s="21"/>
      <c r="AP2297" s="21"/>
      <c r="AS2297" s="24"/>
      <c r="AT2297" s="24"/>
      <c r="AV2297" s="24"/>
    </row>
    <row r="2298" ht="15.75" customHeight="1">
      <c r="F2298" s="19"/>
      <c r="G2298" s="20"/>
      <c r="M2298" s="21"/>
      <c r="O2298" s="19"/>
      <c r="R2298" s="21"/>
      <c r="T2298" s="19"/>
      <c r="U2298" s="19"/>
      <c r="Y2298" s="22"/>
      <c r="AA2298" s="19"/>
      <c r="AF2298" s="24"/>
      <c r="AK2298" s="21"/>
      <c r="AP2298" s="21"/>
      <c r="AS2298" s="24"/>
      <c r="AT2298" s="24"/>
      <c r="AV2298" s="24"/>
    </row>
    <row r="2299" ht="15.75" customHeight="1">
      <c r="F2299" s="19"/>
      <c r="G2299" s="20"/>
      <c r="M2299" s="21"/>
      <c r="O2299" s="19"/>
      <c r="R2299" s="21"/>
      <c r="T2299" s="19"/>
      <c r="U2299" s="19"/>
      <c r="Y2299" s="22"/>
      <c r="AA2299" s="19"/>
      <c r="AF2299" s="24"/>
      <c r="AK2299" s="21"/>
      <c r="AP2299" s="21"/>
      <c r="AS2299" s="24"/>
      <c r="AT2299" s="24"/>
      <c r="AV2299" s="24"/>
    </row>
    <row r="2300" ht="15.75" customHeight="1">
      <c r="F2300" s="19"/>
      <c r="G2300" s="20"/>
      <c r="M2300" s="21"/>
      <c r="O2300" s="19"/>
      <c r="R2300" s="21"/>
      <c r="T2300" s="19"/>
      <c r="U2300" s="19"/>
      <c r="Y2300" s="22"/>
      <c r="AA2300" s="19"/>
      <c r="AF2300" s="24"/>
      <c r="AK2300" s="21"/>
      <c r="AP2300" s="21"/>
      <c r="AS2300" s="24"/>
      <c r="AT2300" s="24"/>
      <c r="AV2300" s="24"/>
    </row>
    <row r="2301" ht="15.75" customHeight="1">
      <c r="F2301" s="19"/>
      <c r="G2301" s="20"/>
      <c r="M2301" s="21"/>
      <c r="O2301" s="19"/>
      <c r="R2301" s="21"/>
      <c r="T2301" s="19"/>
      <c r="U2301" s="19"/>
      <c r="Y2301" s="22"/>
      <c r="AA2301" s="19"/>
      <c r="AF2301" s="24"/>
      <c r="AK2301" s="21"/>
      <c r="AP2301" s="21"/>
      <c r="AS2301" s="24"/>
      <c r="AT2301" s="24"/>
      <c r="AV2301" s="24"/>
    </row>
    <row r="2302" ht="15.75" customHeight="1">
      <c r="F2302" s="19"/>
      <c r="G2302" s="20"/>
      <c r="M2302" s="21"/>
      <c r="O2302" s="19"/>
      <c r="R2302" s="21"/>
      <c r="T2302" s="19"/>
      <c r="U2302" s="19"/>
      <c r="Y2302" s="22"/>
      <c r="AA2302" s="19"/>
      <c r="AF2302" s="24"/>
      <c r="AK2302" s="21"/>
      <c r="AP2302" s="21"/>
      <c r="AS2302" s="24"/>
      <c r="AT2302" s="24"/>
      <c r="AV2302" s="24"/>
    </row>
    <row r="2303" ht="15.75" customHeight="1">
      <c r="F2303" s="19"/>
      <c r="G2303" s="20"/>
      <c r="M2303" s="21"/>
      <c r="O2303" s="19"/>
      <c r="R2303" s="21"/>
      <c r="T2303" s="19"/>
      <c r="U2303" s="19"/>
      <c r="Y2303" s="22"/>
      <c r="AA2303" s="19"/>
      <c r="AF2303" s="24"/>
      <c r="AK2303" s="21"/>
      <c r="AP2303" s="21"/>
      <c r="AS2303" s="24"/>
      <c r="AT2303" s="24"/>
      <c r="AV2303" s="24"/>
    </row>
    <row r="2304" ht="15.75" customHeight="1">
      <c r="F2304" s="19"/>
      <c r="G2304" s="20"/>
      <c r="M2304" s="21"/>
      <c r="O2304" s="19"/>
      <c r="R2304" s="21"/>
      <c r="T2304" s="19"/>
      <c r="U2304" s="19"/>
      <c r="Y2304" s="22"/>
      <c r="AA2304" s="19"/>
      <c r="AF2304" s="24"/>
      <c r="AK2304" s="21"/>
      <c r="AP2304" s="21"/>
      <c r="AS2304" s="24"/>
      <c r="AT2304" s="24"/>
      <c r="AV2304" s="24"/>
    </row>
    <row r="2305" ht="15.75" customHeight="1">
      <c r="F2305" s="19"/>
      <c r="G2305" s="20"/>
      <c r="M2305" s="21"/>
      <c r="O2305" s="19"/>
      <c r="R2305" s="21"/>
      <c r="T2305" s="19"/>
      <c r="U2305" s="19"/>
      <c r="Y2305" s="22"/>
      <c r="AA2305" s="19"/>
      <c r="AF2305" s="24"/>
      <c r="AK2305" s="21"/>
      <c r="AP2305" s="21"/>
      <c r="AS2305" s="24"/>
      <c r="AT2305" s="24"/>
      <c r="AV2305" s="24"/>
    </row>
    <row r="2306" ht="15.75" customHeight="1">
      <c r="F2306" s="19"/>
      <c r="G2306" s="20"/>
      <c r="M2306" s="21"/>
      <c r="O2306" s="19"/>
      <c r="R2306" s="21"/>
      <c r="T2306" s="19"/>
      <c r="U2306" s="19"/>
      <c r="Y2306" s="22"/>
      <c r="AA2306" s="19"/>
      <c r="AF2306" s="24"/>
      <c r="AK2306" s="21"/>
      <c r="AP2306" s="21"/>
      <c r="AS2306" s="24"/>
      <c r="AT2306" s="24"/>
      <c r="AV2306" s="24"/>
    </row>
    <row r="2307" ht="15.75" customHeight="1">
      <c r="F2307" s="19"/>
      <c r="G2307" s="20"/>
      <c r="M2307" s="21"/>
      <c r="O2307" s="19"/>
      <c r="R2307" s="21"/>
      <c r="T2307" s="19"/>
      <c r="U2307" s="19"/>
      <c r="Y2307" s="22"/>
      <c r="AA2307" s="19"/>
      <c r="AF2307" s="24"/>
      <c r="AK2307" s="21"/>
      <c r="AP2307" s="21"/>
      <c r="AS2307" s="24"/>
      <c r="AT2307" s="24"/>
      <c r="AV2307" s="24"/>
    </row>
    <row r="2308" ht="15.75" customHeight="1">
      <c r="F2308" s="19"/>
      <c r="G2308" s="20"/>
      <c r="M2308" s="21"/>
      <c r="O2308" s="19"/>
      <c r="R2308" s="21"/>
      <c r="T2308" s="19"/>
      <c r="U2308" s="19"/>
      <c r="Y2308" s="22"/>
      <c r="AA2308" s="19"/>
      <c r="AF2308" s="24"/>
      <c r="AK2308" s="21"/>
      <c r="AP2308" s="21"/>
      <c r="AS2308" s="24"/>
      <c r="AT2308" s="24"/>
      <c r="AV2308" s="24"/>
    </row>
    <row r="2309" ht="15.75" customHeight="1">
      <c r="F2309" s="19"/>
      <c r="G2309" s="20"/>
      <c r="M2309" s="21"/>
      <c r="O2309" s="19"/>
      <c r="R2309" s="21"/>
      <c r="T2309" s="19"/>
      <c r="U2309" s="19"/>
      <c r="Y2309" s="22"/>
      <c r="AA2309" s="19"/>
      <c r="AF2309" s="24"/>
      <c r="AK2309" s="21"/>
      <c r="AP2309" s="21"/>
      <c r="AS2309" s="24"/>
      <c r="AT2309" s="24"/>
      <c r="AV2309" s="24"/>
    </row>
    <row r="2310" ht="15.75" customHeight="1">
      <c r="F2310" s="19"/>
      <c r="G2310" s="20"/>
      <c r="M2310" s="21"/>
      <c r="O2310" s="19"/>
      <c r="R2310" s="21"/>
      <c r="T2310" s="19"/>
      <c r="U2310" s="19"/>
      <c r="Y2310" s="22"/>
      <c r="AA2310" s="19"/>
      <c r="AF2310" s="24"/>
      <c r="AK2310" s="21"/>
      <c r="AP2310" s="21"/>
      <c r="AS2310" s="24"/>
      <c r="AT2310" s="24"/>
      <c r="AV2310" s="24"/>
    </row>
    <row r="2311" ht="15.75" customHeight="1">
      <c r="F2311" s="19"/>
      <c r="G2311" s="20"/>
      <c r="M2311" s="21"/>
      <c r="O2311" s="19"/>
      <c r="R2311" s="21"/>
      <c r="T2311" s="19"/>
      <c r="U2311" s="19"/>
      <c r="Y2311" s="22"/>
      <c r="AA2311" s="19"/>
      <c r="AF2311" s="24"/>
      <c r="AK2311" s="21"/>
      <c r="AP2311" s="21"/>
      <c r="AS2311" s="24"/>
      <c r="AT2311" s="24"/>
      <c r="AV2311" s="24"/>
    </row>
    <row r="2312" ht="15.75" customHeight="1">
      <c r="F2312" s="19"/>
      <c r="G2312" s="20"/>
      <c r="M2312" s="21"/>
      <c r="O2312" s="19"/>
      <c r="R2312" s="21"/>
      <c r="T2312" s="19"/>
      <c r="U2312" s="19"/>
      <c r="Y2312" s="22"/>
      <c r="AA2312" s="19"/>
      <c r="AF2312" s="24"/>
      <c r="AK2312" s="21"/>
      <c r="AP2312" s="21"/>
      <c r="AS2312" s="24"/>
      <c r="AT2312" s="24"/>
      <c r="AV2312" s="24"/>
    </row>
    <row r="2313" ht="15.75" customHeight="1">
      <c r="F2313" s="19"/>
      <c r="G2313" s="20"/>
      <c r="M2313" s="21"/>
      <c r="O2313" s="19"/>
      <c r="R2313" s="21"/>
      <c r="T2313" s="19"/>
      <c r="U2313" s="19"/>
      <c r="Y2313" s="22"/>
      <c r="AA2313" s="19"/>
      <c r="AF2313" s="24"/>
      <c r="AK2313" s="21"/>
      <c r="AP2313" s="21"/>
      <c r="AS2313" s="24"/>
      <c r="AT2313" s="24"/>
      <c r="AV2313" s="24"/>
    </row>
    <row r="2314" ht="15.75" customHeight="1">
      <c r="F2314" s="19"/>
      <c r="G2314" s="20"/>
      <c r="M2314" s="21"/>
      <c r="O2314" s="19"/>
      <c r="R2314" s="21"/>
      <c r="T2314" s="19"/>
      <c r="U2314" s="19"/>
      <c r="Y2314" s="22"/>
      <c r="AA2314" s="19"/>
      <c r="AF2314" s="24"/>
      <c r="AK2314" s="21"/>
      <c r="AP2314" s="21"/>
      <c r="AS2314" s="24"/>
      <c r="AT2314" s="24"/>
      <c r="AV2314" s="24"/>
    </row>
    <row r="2315" ht="15.75" customHeight="1">
      <c r="F2315" s="19"/>
      <c r="G2315" s="20"/>
      <c r="M2315" s="21"/>
      <c r="O2315" s="19"/>
      <c r="R2315" s="21"/>
      <c r="T2315" s="19"/>
      <c r="U2315" s="19"/>
      <c r="Y2315" s="22"/>
      <c r="AA2315" s="19"/>
      <c r="AF2315" s="24"/>
      <c r="AK2315" s="21"/>
      <c r="AP2315" s="21"/>
      <c r="AS2315" s="24"/>
      <c r="AT2315" s="24"/>
      <c r="AV2315" s="24"/>
    </row>
    <row r="2316" ht="15.75" customHeight="1">
      <c r="F2316" s="19"/>
      <c r="G2316" s="20"/>
      <c r="M2316" s="21"/>
      <c r="O2316" s="19"/>
      <c r="R2316" s="21"/>
      <c r="T2316" s="19"/>
      <c r="U2316" s="19"/>
      <c r="Y2316" s="22"/>
      <c r="AA2316" s="19"/>
      <c r="AF2316" s="24"/>
      <c r="AK2316" s="21"/>
      <c r="AP2316" s="21"/>
      <c r="AS2316" s="24"/>
      <c r="AT2316" s="24"/>
      <c r="AV2316" s="24"/>
    </row>
    <row r="2317" ht="15.75" customHeight="1">
      <c r="F2317" s="19"/>
      <c r="G2317" s="20"/>
      <c r="M2317" s="21"/>
      <c r="O2317" s="19"/>
      <c r="R2317" s="21"/>
      <c r="T2317" s="19"/>
      <c r="U2317" s="19"/>
      <c r="Y2317" s="22"/>
      <c r="AA2317" s="19"/>
      <c r="AF2317" s="24"/>
      <c r="AK2317" s="21"/>
      <c r="AP2317" s="21"/>
      <c r="AS2317" s="24"/>
      <c r="AT2317" s="24"/>
      <c r="AV2317" s="24"/>
    </row>
    <row r="2318" ht="15.75" customHeight="1">
      <c r="F2318" s="19"/>
      <c r="G2318" s="20"/>
      <c r="M2318" s="21"/>
      <c r="O2318" s="19"/>
      <c r="R2318" s="21"/>
      <c r="T2318" s="19"/>
      <c r="U2318" s="19"/>
      <c r="Y2318" s="22"/>
      <c r="AA2318" s="19"/>
      <c r="AF2318" s="24"/>
      <c r="AK2318" s="21"/>
      <c r="AP2318" s="21"/>
      <c r="AS2318" s="24"/>
      <c r="AT2318" s="24"/>
      <c r="AV2318" s="24"/>
    </row>
    <row r="2319" ht="15.75" customHeight="1">
      <c r="F2319" s="19"/>
      <c r="G2319" s="20"/>
      <c r="M2319" s="21"/>
      <c r="O2319" s="19"/>
      <c r="R2319" s="21"/>
      <c r="T2319" s="19"/>
      <c r="U2319" s="19"/>
      <c r="Y2319" s="22"/>
      <c r="AA2319" s="19"/>
      <c r="AF2319" s="24"/>
      <c r="AK2319" s="21"/>
      <c r="AP2319" s="21"/>
      <c r="AS2319" s="24"/>
      <c r="AT2319" s="24"/>
      <c r="AV2319" s="24"/>
    </row>
    <row r="2320" ht="15.75" customHeight="1">
      <c r="F2320" s="19"/>
      <c r="G2320" s="20"/>
      <c r="M2320" s="21"/>
      <c r="O2320" s="19"/>
      <c r="R2320" s="21"/>
      <c r="T2320" s="19"/>
      <c r="U2320" s="19"/>
      <c r="Y2320" s="22"/>
      <c r="AA2320" s="19"/>
      <c r="AF2320" s="24"/>
      <c r="AK2320" s="21"/>
      <c r="AP2320" s="21"/>
      <c r="AS2320" s="24"/>
      <c r="AT2320" s="24"/>
      <c r="AV2320" s="24"/>
    </row>
    <row r="2321" ht="15.75" customHeight="1">
      <c r="F2321" s="19"/>
      <c r="G2321" s="20"/>
      <c r="M2321" s="21"/>
      <c r="O2321" s="19"/>
      <c r="R2321" s="21"/>
      <c r="T2321" s="19"/>
      <c r="U2321" s="19"/>
      <c r="Y2321" s="22"/>
      <c r="AA2321" s="19"/>
      <c r="AF2321" s="24"/>
      <c r="AK2321" s="21"/>
      <c r="AP2321" s="21"/>
      <c r="AS2321" s="24"/>
      <c r="AT2321" s="24"/>
      <c r="AV2321" s="24"/>
    </row>
    <row r="2322" ht="15.75" customHeight="1">
      <c r="F2322" s="19"/>
      <c r="G2322" s="20"/>
      <c r="M2322" s="21"/>
      <c r="O2322" s="19"/>
      <c r="R2322" s="21"/>
      <c r="T2322" s="19"/>
      <c r="U2322" s="19"/>
      <c r="Y2322" s="22"/>
      <c r="AA2322" s="19"/>
      <c r="AF2322" s="24"/>
      <c r="AK2322" s="21"/>
      <c r="AP2322" s="21"/>
      <c r="AS2322" s="24"/>
      <c r="AT2322" s="24"/>
      <c r="AV2322" s="24"/>
    </row>
    <row r="2323" ht="15.75" customHeight="1">
      <c r="F2323" s="19"/>
      <c r="G2323" s="20"/>
      <c r="M2323" s="21"/>
      <c r="O2323" s="19"/>
      <c r="R2323" s="21"/>
      <c r="T2323" s="19"/>
      <c r="U2323" s="19"/>
      <c r="Y2323" s="22"/>
      <c r="AA2323" s="19"/>
      <c r="AF2323" s="24"/>
      <c r="AK2323" s="21"/>
      <c r="AP2323" s="21"/>
      <c r="AS2323" s="24"/>
      <c r="AT2323" s="24"/>
      <c r="AV2323" s="24"/>
    </row>
    <row r="2324" ht="15.75" customHeight="1">
      <c r="F2324" s="19"/>
      <c r="G2324" s="20"/>
      <c r="M2324" s="21"/>
      <c r="O2324" s="19"/>
      <c r="R2324" s="21"/>
      <c r="T2324" s="19"/>
      <c r="U2324" s="19"/>
      <c r="Y2324" s="22"/>
      <c r="AA2324" s="19"/>
      <c r="AF2324" s="24"/>
      <c r="AK2324" s="21"/>
      <c r="AP2324" s="21"/>
      <c r="AS2324" s="24"/>
      <c r="AT2324" s="24"/>
      <c r="AV2324" s="24"/>
    </row>
    <row r="2325" ht="15.75" customHeight="1">
      <c r="F2325" s="19"/>
      <c r="G2325" s="20"/>
      <c r="M2325" s="21"/>
      <c r="O2325" s="19"/>
      <c r="R2325" s="21"/>
      <c r="T2325" s="19"/>
      <c r="U2325" s="19"/>
      <c r="Y2325" s="22"/>
      <c r="AA2325" s="19"/>
      <c r="AF2325" s="24"/>
      <c r="AK2325" s="21"/>
      <c r="AP2325" s="21"/>
      <c r="AS2325" s="24"/>
      <c r="AT2325" s="24"/>
      <c r="AV2325" s="24"/>
    </row>
    <row r="2326" ht="15.75" customHeight="1">
      <c r="F2326" s="19"/>
      <c r="G2326" s="20"/>
      <c r="M2326" s="21"/>
      <c r="O2326" s="19"/>
      <c r="R2326" s="21"/>
      <c r="T2326" s="19"/>
      <c r="U2326" s="19"/>
      <c r="Y2326" s="22"/>
      <c r="AA2326" s="19"/>
      <c r="AF2326" s="24"/>
      <c r="AK2326" s="21"/>
      <c r="AP2326" s="21"/>
      <c r="AS2326" s="24"/>
      <c r="AT2326" s="24"/>
      <c r="AV2326" s="24"/>
    </row>
    <row r="2327" ht="15.75" customHeight="1">
      <c r="F2327" s="19"/>
      <c r="G2327" s="20"/>
      <c r="M2327" s="21"/>
      <c r="O2327" s="19"/>
      <c r="R2327" s="21"/>
      <c r="T2327" s="19"/>
      <c r="U2327" s="19"/>
      <c r="Y2327" s="22"/>
      <c r="AA2327" s="19"/>
      <c r="AF2327" s="24"/>
      <c r="AK2327" s="21"/>
      <c r="AP2327" s="21"/>
      <c r="AS2327" s="24"/>
      <c r="AT2327" s="24"/>
      <c r="AV2327" s="24"/>
    </row>
    <row r="2328" ht="15.75" customHeight="1">
      <c r="F2328" s="19"/>
      <c r="G2328" s="20"/>
      <c r="M2328" s="21"/>
      <c r="O2328" s="19"/>
      <c r="R2328" s="21"/>
      <c r="T2328" s="19"/>
      <c r="U2328" s="19"/>
      <c r="Y2328" s="22"/>
      <c r="AA2328" s="19"/>
      <c r="AF2328" s="24"/>
      <c r="AK2328" s="21"/>
      <c r="AP2328" s="21"/>
      <c r="AS2328" s="24"/>
      <c r="AT2328" s="24"/>
      <c r="AV2328" s="24"/>
    </row>
    <row r="2329" ht="15.75" customHeight="1">
      <c r="F2329" s="19"/>
      <c r="G2329" s="20"/>
      <c r="M2329" s="21"/>
      <c r="O2329" s="19"/>
      <c r="R2329" s="21"/>
      <c r="T2329" s="19"/>
      <c r="U2329" s="19"/>
      <c r="Y2329" s="22"/>
      <c r="AA2329" s="19"/>
      <c r="AF2329" s="24"/>
      <c r="AK2329" s="21"/>
      <c r="AP2329" s="21"/>
      <c r="AS2329" s="24"/>
      <c r="AT2329" s="24"/>
      <c r="AV2329" s="24"/>
    </row>
    <row r="2330" ht="15.75" customHeight="1">
      <c r="F2330" s="19"/>
      <c r="G2330" s="20"/>
      <c r="M2330" s="21"/>
      <c r="O2330" s="19"/>
      <c r="R2330" s="21"/>
      <c r="T2330" s="19"/>
      <c r="U2330" s="19"/>
      <c r="Y2330" s="22"/>
      <c r="AA2330" s="19"/>
      <c r="AF2330" s="24"/>
      <c r="AK2330" s="21"/>
      <c r="AP2330" s="21"/>
      <c r="AS2330" s="24"/>
      <c r="AT2330" s="24"/>
      <c r="AV2330" s="24"/>
    </row>
    <row r="2331" ht="15.75" customHeight="1">
      <c r="F2331" s="19"/>
      <c r="G2331" s="20"/>
      <c r="M2331" s="21"/>
      <c r="O2331" s="19"/>
      <c r="R2331" s="21"/>
      <c r="T2331" s="19"/>
      <c r="U2331" s="19"/>
      <c r="Y2331" s="22"/>
      <c r="AA2331" s="19"/>
      <c r="AF2331" s="24"/>
      <c r="AK2331" s="21"/>
      <c r="AP2331" s="21"/>
      <c r="AS2331" s="24"/>
      <c r="AT2331" s="24"/>
      <c r="AV2331" s="24"/>
    </row>
    <row r="2332" ht="15.75" customHeight="1">
      <c r="F2332" s="19"/>
      <c r="G2332" s="20"/>
      <c r="M2332" s="21"/>
      <c r="O2332" s="19"/>
      <c r="R2332" s="21"/>
      <c r="T2332" s="19"/>
      <c r="U2332" s="19"/>
      <c r="Y2332" s="22"/>
      <c r="AA2332" s="19"/>
      <c r="AF2332" s="24"/>
      <c r="AK2332" s="21"/>
      <c r="AP2332" s="21"/>
      <c r="AS2332" s="24"/>
      <c r="AT2332" s="24"/>
      <c r="AV2332" s="24"/>
    </row>
    <row r="2333" ht="15.75" customHeight="1">
      <c r="F2333" s="19"/>
      <c r="G2333" s="20"/>
      <c r="M2333" s="21"/>
      <c r="O2333" s="19"/>
      <c r="R2333" s="21"/>
      <c r="T2333" s="19"/>
      <c r="U2333" s="19"/>
      <c r="Y2333" s="22"/>
      <c r="AA2333" s="19"/>
      <c r="AF2333" s="24"/>
      <c r="AK2333" s="21"/>
      <c r="AP2333" s="21"/>
      <c r="AS2333" s="24"/>
      <c r="AT2333" s="24"/>
      <c r="AV2333" s="24"/>
    </row>
    <row r="2334" ht="15.75" customHeight="1">
      <c r="F2334" s="19"/>
      <c r="G2334" s="20"/>
      <c r="M2334" s="21"/>
      <c r="O2334" s="19"/>
      <c r="R2334" s="21"/>
      <c r="T2334" s="19"/>
      <c r="U2334" s="19"/>
      <c r="Y2334" s="22"/>
      <c r="AA2334" s="19"/>
      <c r="AF2334" s="24"/>
      <c r="AK2334" s="21"/>
      <c r="AP2334" s="21"/>
      <c r="AS2334" s="24"/>
      <c r="AT2334" s="24"/>
      <c r="AV2334" s="24"/>
    </row>
    <row r="2335" ht="15.75" customHeight="1">
      <c r="F2335" s="19"/>
      <c r="G2335" s="20"/>
      <c r="M2335" s="21"/>
      <c r="O2335" s="19"/>
      <c r="R2335" s="21"/>
      <c r="T2335" s="19"/>
      <c r="U2335" s="19"/>
      <c r="Y2335" s="22"/>
      <c r="AA2335" s="19"/>
      <c r="AF2335" s="24"/>
      <c r="AK2335" s="21"/>
      <c r="AP2335" s="21"/>
      <c r="AS2335" s="24"/>
      <c r="AT2335" s="24"/>
      <c r="AV2335" s="24"/>
    </row>
    <row r="2336" ht="15.75" customHeight="1">
      <c r="F2336" s="19"/>
      <c r="G2336" s="20"/>
      <c r="M2336" s="21"/>
      <c r="O2336" s="19"/>
      <c r="R2336" s="21"/>
      <c r="T2336" s="19"/>
      <c r="U2336" s="19"/>
      <c r="Y2336" s="22"/>
      <c r="AA2336" s="19"/>
      <c r="AF2336" s="24"/>
      <c r="AK2336" s="21"/>
      <c r="AP2336" s="21"/>
      <c r="AS2336" s="24"/>
      <c r="AT2336" s="24"/>
      <c r="AV2336" s="24"/>
    </row>
    <row r="2337" ht="15.75" customHeight="1">
      <c r="F2337" s="19"/>
      <c r="G2337" s="20"/>
      <c r="M2337" s="21"/>
      <c r="O2337" s="19"/>
      <c r="R2337" s="21"/>
      <c r="T2337" s="19"/>
      <c r="U2337" s="19"/>
      <c r="Y2337" s="22"/>
      <c r="AA2337" s="19"/>
      <c r="AF2337" s="24"/>
      <c r="AK2337" s="21"/>
      <c r="AP2337" s="21"/>
      <c r="AS2337" s="24"/>
      <c r="AT2337" s="24"/>
      <c r="AV2337" s="24"/>
    </row>
    <row r="2338" ht="15.75" customHeight="1">
      <c r="F2338" s="19"/>
      <c r="G2338" s="20"/>
      <c r="M2338" s="21"/>
      <c r="O2338" s="19"/>
      <c r="R2338" s="21"/>
      <c r="T2338" s="19"/>
      <c r="U2338" s="19"/>
      <c r="Y2338" s="22"/>
      <c r="AA2338" s="19"/>
      <c r="AF2338" s="24"/>
      <c r="AK2338" s="21"/>
      <c r="AP2338" s="21"/>
      <c r="AS2338" s="24"/>
      <c r="AT2338" s="24"/>
      <c r="AV2338" s="24"/>
    </row>
    <row r="2339" ht="15.75" customHeight="1">
      <c r="F2339" s="19"/>
      <c r="G2339" s="20"/>
      <c r="M2339" s="21"/>
      <c r="O2339" s="19"/>
      <c r="R2339" s="21"/>
      <c r="T2339" s="19"/>
      <c r="U2339" s="19"/>
      <c r="Y2339" s="22"/>
      <c r="AA2339" s="19"/>
      <c r="AF2339" s="24"/>
      <c r="AK2339" s="21"/>
      <c r="AP2339" s="21"/>
      <c r="AS2339" s="24"/>
      <c r="AT2339" s="24"/>
      <c r="AV2339" s="24"/>
    </row>
    <row r="2340" ht="15.75" customHeight="1">
      <c r="F2340" s="19"/>
      <c r="G2340" s="20"/>
      <c r="M2340" s="21"/>
      <c r="O2340" s="19"/>
      <c r="R2340" s="21"/>
      <c r="T2340" s="19"/>
      <c r="U2340" s="19"/>
      <c r="Y2340" s="22"/>
      <c r="AA2340" s="19"/>
      <c r="AF2340" s="24"/>
      <c r="AK2340" s="21"/>
      <c r="AP2340" s="21"/>
      <c r="AS2340" s="24"/>
      <c r="AT2340" s="24"/>
      <c r="AV2340" s="24"/>
    </row>
    <row r="2341" ht="15.75" customHeight="1">
      <c r="F2341" s="19"/>
      <c r="G2341" s="20"/>
      <c r="M2341" s="21"/>
      <c r="O2341" s="19"/>
      <c r="R2341" s="21"/>
      <c r="T2341" s="19"/>
      <c r="U2341" s="19"/>
      <c r="Y2341" s="22"/>
      <c r="AA2341" s="19"/>
      <c r="AF2341" s="24"/>
      <c r="AK2341" s="21"/>
      <c r="AP2341" s="21"/>
      <c r="AS2341" s="24"/>
      <c r="AT2341" s="24"/>
      <c r="AV2341" s="24"/>
    </row>
    <row r="2342" ht="15.75" customHeight="1">
      <c r="F2342" s="19"/>
      <c r="G2342" s="20"/>
      <c r="M2342" s="21"/>
      <c r="O2342" s="19"/>
      <c r="R2342" s="21"/>
      <c r="T2342" s="19"/>
      <c r="U2342" s="19"/>
      <c r="Y2342" s="22"/>
      <c r="AA2342" s="19"/>
      <c r="AF2342" s="24"/>
      <c r="AK2342" s="21"/>
      <c r="AP2342" s="21"/>
      <c r="AS2342" s="24"/>
      <c r="AT2342" s="24"/>
      <c r="AV2342" s="24"/>
    </row>
    <row r="2343" ht="15.75" customHeight="1">
      <c r="F2343" s="19"/>
      <c r="G2343" s="20"/>
      <c r="M2343" s="21"/>
      <c r="O2343" s="19"/>
      <c r="R2343" s="21"/>
      <c r="T2343" s="19"/>
      <c r="U2343" s="19"/>
      <c r="Y2343" s="22"/>
      <c r="AA2343" s="19"/>
      <c r="AF2343" s="24"/>
      <c r="AK2343" s="21"/>
      <c r="AP2343" s="21"/>
      <c r="AS2343" s="24"/>
      <c r="AT2343" s="24"/>
      <c r="AV2343" s="24"/>
    </row>
    <row r="2344" ht="15.75" customHeight="1">
      <c r="F2344" s="19"/>
      <c r="G2344" s="20"/>
      <c r="M2344" s="21"/>
      <c r="O2344" s="19"/>
      <c r="R2344" s="21"/>
      <c r="T2344" s="19"/>
      <c r="U2344" s="19"/>
      <c r="Y2344" s="22"/>
      <c r="AA2344" s="19"/>
      <c r="AF2344" s="24"/>
      <c r="AK2344" s="21"/>
      <c r="AP2344" s="21"/>
      <c r="AS2344" s="24"/>
      <c r="AT2344" s="24"/>
      <c r="AV2344" s="24"/>
    </row>
    <row r="2345" ht="15.75" customHeight="1">
      <c r="F2345" s="19"/>
      <c r="G2345" s="20"/>
      <c r="M2345" s="21"/>
      <c r="O2345" s="19"/>
      <c r="R2345" s="21"/>
      <c r="T2345" s="19"/>
      <c r="U2345" s="19"/>
      <c r="Y2345" s="22"/>
      <c r="AA2345" s="19"/>
      <c r="AF2345" s="24"/>
      <c r="AK2345" s="21"/>
      <c r="AP2345" s="21"/>
      <c r="AS2345" s="24"/>
      <c r="AT2345" s="24"/>
      <c r="AV2345" s="24"/>
    </row>
    <row r="2346" ht="15.75" customHeight="1">
      <c r="F2346" s="19"/>
      <c r="G2346" s="20"/>
      <c r="M2346" s="21"/>
      <c r="O2346" s="19"/>
      <c r="R2346" s="21"/>
      <c r="T2346" s="19"/>
      <c r="U2346" s="19"/>
      <c r="Y2346" s="22"/>
      <c r="AA2346" s="19"/>
      <c r="AF2346" s="24"/>
      <c r="AK2346" s="21"/>
      <c r="AP2346" s="21"/>
      <c r="AS2346" s="24"/>
      <c r="AT2346" s="24"/>
      <c r="AV2346" s="24"/>
    </row>
    <row r="2347" ht="15.75" customHeight="1">
      <c r="F2347" s="19"/>
      <c r="G2347" s="20"/>
      <c r="M2347" s="21"/>
      <c r="O2347" s="19"/>
      <c r="R2347" s="21"/>
      <c r="T2347" s="19"/>
      <c r="U2347" s="19"/>
      <c r="Y2347" s="22"/>
      <c r="AA2347" s="19"/>
      <c r="AF2347" s="24"/>
      <c r="AK2347" s="21"/>
      <c r="AP2347" s="21"/>
      <c r="AS2347" s="24"/>
      <c r="AT2347" s="24"/>
      <c r="AV2347" s="24"/>
    </row>
    <row r="2348" ht="15.75" customHeight="1">
      <c r="F2348" s="19"/>
      <c r="G2348" s="20"/>
      <c r="M2348" s="21"/>
      <c r="O2348" s="19"/>
      <c r="R2348" s="21"/>
      <c r="T2348" s="19"/>
      <c r="U2348" s="19"/>
      <c r="Y2348" s="22"/>
      <c r="AA2348" s="19"/>
      <c r="AF2348" s="24"/>
      <c r="AK2348" s="21"/>
      <c r="AP2348" s="21"/>
      <c r="AS2348" s="24"/>
      <c r="AT2348" s="24"/>
      <c r="AV2348" s="24"/>
    </row>
    <row r="2349" ht="15.75" customHeight="1">
      <c r="F2349" s="19"/>
      <c r="G2349" s="20"/>
      <c r="M2349" s="21"/>
      <c r="O2349" s="19"/>
      <c r="R2349" s="21"/>
      <c r="T2349" s="19"/>
      <c r="U2349" s="19"/>
      <c r="Y2349" s="22"/>
      <c r="AA2349" s="19"/>
      <c r="AF2349" s="24"/>
      <c r="AK2349" s="21"/>
      <c r="AP2349" s="21"/>
      <c r="AS2349" s="24"/>
      <c r="AT2349" s="24"/>
      <c r="AV2349" s="24"/>
    </row>
    <row r="2350" ht="15.75" customHeight="1">
      <c r="F2350" s="19"/>
      <c r="G2350" s="20"/>
      <c r="M2350" s="21"/>
      <c r="O2350" s="19"/>
      <c r="R2350" s="21"/>
      <c r="T2350" s="19"/>
      <c r="U2350" s="19"/>
      <c r="Y2350" s="22"/>
      <c r="AA2350" s="19"/>
      <c r="AF2350" s="24"/>
      <c r="AK2350" s="21"/>
      <c r="AP2350" s="21"/>
      <c r="AS2350" s="24"/>
      <c r="AT2350" s="24"/>
      <c r="AV2350" s="24"/>
    </row>
    <row r="2351" ht="15.75" customHeight="1">
      <c r="F2351" s="19"/>
      <c r="G2351" s="20"/>
      <c r="M2351" s="21"/>
      <c r="O2351" s="19"/>
      <c r="R2351" s="21"/>
      <c r="T2351" s="19"/>
      <c r="U2351" s="19"/>
      <c r="Y2351" s="22"/>
      <c r="AA2351" s="19"/>
      <c r="AF2351" s="24"/>
      <c r="AK2351" s="21"/>
      <c r="AP2351" s="21"/>
      <c r="AS2351" s="24"/>
      <c r="AT2351" s="24"/>
      <c r="AV2351" s="24"/>
    </row>
    <row r="2352" ht="15.75" customHeight="1">
      <c r="F2352" s="19"/>
      <c r="G2352" s="20"/>
      <c r="M2352" s="21"/>
      <c r="O2352" s="19"/>
      <c r="R2352" s="21"/>
      <c r="T2352" s="19"/>
      <c r="U2352" s="19"/>
      <c r="Y2352" s="22"/>
      <c r="AA2352" s="19"/>
      <c r="AF2352" s="24"/>
      <c r="AK2352" s="21"/>
      <c r="AP2352" s="21"/>
      <c r="AS2352" s="24"/>
      <c r="AT2352" s="24"/>
      <c r="AV2352" s="24"/>
    </row>
    <row r="2353" ht="15.75" customHeight="1">
      <c r="F2353" s="19"/>
      <c r="G2353" s="20"/>
      <c r="M2353" s="21"/>
      <c r="O2353" s="19"/>
      <c r="R2353" s="21"/>
      <c r="T2353" s="19"/>
      <c r="U2353" s="19"/>
      <c r="Y2353" s="22"/>
      <c r="AA2353" s="19"/>
      <c r="AF2353" s="24"/>
      <c r="AK2353" s="21"/>
      <c r="AP2353" s="21"/>
      <c r="AS2353" s="24"/>
      <c r="AT2353" s="24"/>
      <c r="AV2353" s="24"/>
    </row>
    <row r="2354" ht="15.75" customHeight="1">
      <c r="F2354" s="19"/>
      <c r="G2354" s="20"/>
      <c r="M2354" s="21"/>
      <c r="O2354" s="19"/>
      <c r="R2354" s="21"/>
      <c r="T2354" s="19"/>
      <c r="U2354" s="19"/>
      <c r="Y2354" s="22"/>
      <c r="AA2354" s="19"/>
      <c r="AF2354" s="24"/>
      <c r="AK2354" s="21"/>
      <c r="AP2354" s="21"/>
      <c r="AS2354" s="24"/>
      <c r="AT2354" s="24"/>
      <c r="AV2354" s="24"/>
    </row>
    <row r="2355" ht="15.75" customHeight="1">
      <c r="F2355" s="19"/>
      <c r="G2355" s="20"/>
      <c r="M2355" s="21"/>
      <c r="O2355" s="19"/>
      <c r="R2355" s="21"/>
      <c r="T2355" s="19"/>
      <c r="U2355" s="19"/>
      <c r="Y2355" s="22"/>
      <c r="AA2355" s="19"/>
      <c r="AF2355" s="24"/>
      <c r="AK2355" s="21"/>
      <c r="AP2355" s="21"/>
      <c r="AS2355" s="24"/>
      <c r="AT2355" s="24"/>
      <c r="AV2355" s="24"/>
    </row>
    <row r="2356" ht="15.75" customHeight="1">
      <c r="F2356" s="19"/>
      <c r="G2356" s="20"/>
      <c r="M2356" s="21"/>
      <c r="O2356" s="19"/>
      <c r="R2356" s="21"/>
      <c r="T2356" s="19"/>
      <c r="U2356" s="19"/>
      <c r="Y2356" s="22"/>
      <c r="AA2356" s="19"/>
      <c r="AF2356" s="24"/>
      <c r="AK2356" s="21"/>
      <c r="AP2356" s="21"/>
      <c r="AS2356" s="24"/>
      <c r="AT2356" s="24"/>
      <c r="AV2356" s="24"/>
    </row>
    <row r="2357" ht="15.75" customHeight="1">
      <c r="F2357" s="19"/>
      <c r="G2357" s="20"/>
      <c r="M2357" s="21"/>
      <c r="O2357" s="19"/>
      <c r="R2357" s="21"/>
      <c r="T2357" s="19"/>
      <c r="U2357" s="19"/>
      <c r="Y2357" s="22"/>
      <c r="AA2357" s="19"/>
      <c r="AF2357" s="24"/>
      <c r="AK2357" s="21"/>
      <c r="AP2357" s="21"/>
      <c r="AS2357" s="24"/>
      <c r="AT2357" s="24"/>
      <c r="AV2357" s="24"/>
    </row>
    <row r="2358" ht="15.75" customHeight="1">
      <c r="F2358" s="19"/>
      <c r="G2358" s="20"/>
      <c r="M2358" s="21"/>
      <c r="O2358" s="19"/>
      <c r="R2358" s="21"/>
      <c r="T2358" s="19"/>
      <c r="U2358" s="19"/>
      <c r="Y2358" s="22"/>
      <c r="AA2358" s="19"/>
      <c r="AF2358" s="24"/>
      <c r="AK2358" s="21"/>
      <c r="AP2358" s="21"/>
      <c r="AS2358" s="24"/>
      <c r="AT2358" s="24"/>
      <c r="AV2358" s="24"/>
    </row>
    <row r="2359" ht="15.75" customHeight="1">
      <c r="F2359" s="19"/>
      <c r="G2359" s="20"/>
      <c r="M2359" s="21"/>
      <c r="O2359" s="19"/>
      <c r="R2359" s="21"/>
      <c r="T2359" s="19"/>
      <c r="U2359" s="19"/>
      <c r="Y2359" s="22"/>
      <c r="AA2359" s="19"/>
      <c r="AF2359" s="24"/>
      <c r="AK2359" s="21"/>
      <c r="AP2359" s="21"/>
      <c r="AS2359" s="24"/>
      <c r="AT2359" s="24"/>
      <c r="AV2359" s="24"/>
    </row>
    <row r="2360" ht="15.75" customHeight="1">
      <c r="F2360" s="19"/>
      <c r="G2360" s="20"/>
      <c r="M2360" s="21"/>
      <c r="O2360" s="19"/>
      <c r="R2360" s="21"/>
      <c r="T2360" s="19"/>
      <c r="U2360" s="19"/>
      <c r="Y2360" s="22"/>
      <c r="AA2360" s="19"/>
      <c r="AF2360" s="24"/>
      <c r="AK2360" s="21"/>
      <c r="AP2360" s="21"/>
      <c r="AS2360" s="24"/>
      <c r="AT2360" s="24"/>
      <c r="AV2360" s="24"/>
    </row>
    <row r="2361" ht="15.75" customHeight="1">
      <c r="F2361" s="19"/>
      <c r="G2361" s="20"/>
      <c r="M2361" s="21"/>
      <c r="O2361" s="19"/>
      <c r="R2361" s="21"/>
      <c r="T2361" s="19"/>
      <c r="U2361" s="19"/>
      <c r="Y2361" s="22"/>
      <c r="AA2361" s="19"/>
      <c r="AF2361" s="24"/>
      <c r="AK2361" s="21"/>
      <c r="AP2361" s="21"/>
      <c r="AS2361" s="24"/>
      <c r="AT2361" s="24"/>
      <c r="AV2361" s="24"/>
    </row>
    <row r="2362" ht="15.75" customHeight="1">
      <c r="F2362" s="19"/>
      <c r="G2362" s="20"/>
      <c r="M2362" s="21"/>
      <c r="O2362" s="19"/>
      <c r="R2362" s="21"/>
      <c r="T2362" s="19"/>
      <c r="U2362" s="19"/>
      <c r="Y2362" s="22"/>
      <c r="AA2362" s="19"/>
      <c r="AF2362" s="24"/>
      <c r="AK2362" s="21"/>
      <c r="AP2362" s="21"/>
      <c r="AS2362" s="24"/>
      <c r="AT2362" s="24"/>
      <c r="AV2362" s="24"/>
    </row>
    <row r="2363" ht="15.75" customHeight="1">
      <c r="F2363" s="19"/>
      <c r="G2363" s="20"/>
      <c r="M2363" s="21"/>
      <c r="O2363" s="19"/>
      <c r="R2363" s="21"/>
      <c r="T2363" s="19"/>
      <c r="U2363" s="19"/>
      <c r="Y2363" s="22"/>
      <c r="AA2363" s="19"/>
      <c r="AF2363" s="24"/>
      <c r="AK2363" s="21"/>
      <c r="AP2363" s="21"/>
      <c r="AS2363" s="24"/>
      <c r="AT2363" s="24"/>
      <c r="AV2363" s="24"/>
    </row>
    <row r="2364" ht="15.75" customHeight="1">
      <c r="F2364" s="19"/>
      <c r="G2364" s="20"/>
      <c r="M2364" s="21"/>
      <c r="O2364" s="19"/>
      <c r="R2364" s="21"/>
      <c r="T2364" s="19"/>
      <c r="U2364" s="19"/>
      <c r="Y2364" s="22"/>
      <c r="AA2364" s="19"/>
      <c r="AF2364" s="24"/>
      <c r="AK2364" s="21"/>
      <c r="AP2364" s="21"/>
      <c r="AS2364" s="24"/>
      <c r="AT2364" s="24"/>
      <c r="AV2364" s="24"/>
    </row>
    <row r="2365" ht="15.75" customHeight="1">
      <c r="F2365" s="19"/>
      <c r="G2365" s="20"/>
      <c r="M2365" s="21"/>
      <c r="O2365" s="19"/>
      <c r="R2365" s="21"/>
      <c r="T2365" s="19"/>
      <c r="U2365" s="19"/>
      <c r="Y2365" s="22"/>
      <c r="AA2365" s="19"/>
      <c r="AF2365" s="24"/>
      <c r="AK2365" s="21"/>
      <c r="AP2365" s="21"/>
      <c r="AS2365" s="24"/>
      <c r="AT2365" s="24"/>
      <c r="AV2365" s="24"/>
    </row>
    <row r="2366" ht="15.75" customHeight="1">
      <c r="F2366" s="19"/>
      <c r="G2366" s="20"/>
      <c r="M2366" s="21"/>
      <c r="O2366" s="19"/>
      <c r="R2366" s="21"/>
      <c r="T2366" s="19"/>
      <c r="U2366" s="19"/>
      <c r="Y2366" s="22"/>
      <c r="AA2366" s="19"/>
      <c r="AF2366" s="24"/>
      <c r="AK2366" s="21"/>
      <c r="AP2366" s="21"/>
      <c r="AS2366" s="24"/>
      <c r="AT2366" s="24"/>
      <c r="AV2366" s="24"/>
    </row>
    <row r="2367" ht="15.75" customHeight="1">
      <c r="F2367" s="19"/>
      <c r="G2367" s="20"/>
      <c r="M2367" s="21"/>
      <c r="O2367" s="19"/>
      <c r="R2367" s="21"/>
      <c r="T2367" s="19"/>
      <c r="U2367" s="19"/>
      <c r="Y2367" s="22"/>
      <c r="AA2367" s="19"/>
      <c r="AF2367" s="24"/>
      <c r="AK2367" s="21"/>
      <c r="AP2367" s="21"/>
      <c r="AS2367" s="24"/>
      <c r="AT2367" s="24"/>
      <c r="AV2367" s="24"/>
    </row>
    <row r="2368" ht="15.75" customHeight="1">
      <c r="F2368" s="19"/>
      <c r="G2368" s="20"/>
      <c r="M2368" s="21"/>
      <c r="O2368" s="19"/>
      <c r="R2368" s="21"/>
      <c r="T2368" s="19"/>
      <c r="U2368" s="19"/>
      <c r="Y2368" s="22"/>
      <c r="AA2368" s="19"/>
      <c r="AF2368" s="24"/>
      <c r="AK2368" s="21"/>
      <c r="AP2368" s="21"/>
      <c r="AS2368" s="24"/>
      <c r="AT2368" s="24"/>
      <c r="AV2368" s="24"/>
    </row>
    <row r="2369" ht="15.75" customHeight="1">
      <c r="F2369" s="19"/>
      <c r="G2369" s="20"/>
      <c r="M2369" s="21"/>
      <c r="O2369" s="19"/>
      <c r="R2369" s="21"/>
      <c r="T2369" s="19"/>
      <c r="U2369" s="19"/>
      <c r="Y2369" s="22"/>
      <c r="AA2369" s="19"/>
      <c r="AF2369" s="24"/>
      <c r="AK2369" s="21"/>
      <c r="AP2369" s="21"/>
      <c r="AS2369" s="24"/>
      <c r="AT2369" s="24"/>
      <c r="AV2369" s="24"/>
    </row>
    <row r="2370" ht="15.75" customHeight="1">
      <c r="F2370" s="19"/>
      <c r="G2370" s="20"/>
      <c r="M2370" s="21"/>
      <c r="O2370" s="19"/>
      <c r="R2370" s="21"/>
      <c r="T2370" s="19"/>
      <c r="U2370" s="19"/>
      <c r="Y2370" s="22"/>
      <c r="AA2370" s="19"/>
      <c r="AF2370" s="24"/>
      <c r="AK2370" s="21"/>
      <c r="AP2370" s="21"/>
      <c r="AS2370" s="24"/>
      <c r="AT2370" s="24"/>
      <c r="AV2370" s="24"/>
    </row>
    <row r="2371" ht="15.75" customHeight="1">
      <c r="F2371" s="19"/>
      <c r="G2371" s="20"/>
      <c r="M2371" s="21"/>
      <c r="O2371" s="19"/>
      <c r="R2371" s="21"/>
      <c r="T2371" s="19"/>
      <c r="U2371" s="19"/>
      <c r="Y2371" s="22"/>
      <c r="AA2371" s="19"/>
      <c r="AF2371" s="24"/>
      <c r="AK2371" s="21"/>
      <c r="AP2371" s="21"/>
      <c r="AS2371" s="24"/>
      <c r="AT2371" s="24"/>
      <c r="AV2371" s="24"/>
    </row>
    <row r="2372" ht="15.75" customHeight="1">
      <c r="F2372" s="19"/>
      <c r="G2372" s="20"/>
      <c r="M2372" s="21"/>
      <c r="O2372" s="19"/>
      <c r="R2372" s="21"/>
      <c r="T2372" s="19"/>
      <c r="U2372" s="19"/>
      <c r="Y2372" s="22"/>
      <c r="AA2372" s="19"/>
      <c r="AF2372" s="24"/>
      <c r="AK2372" s="21"/>
      <c r="AP2372" s="21"/>
      <c r="AS2372" s="24"/>
      <c r="AT2372" s="24"/>
      <c r="AV2372" s="24"/>
    </row>
    <row r="2373" ht="15.75" customHeight="1">
      <c r="F2373" s="19"/>
      <c r="G2373" s="20"/>
      <c r="M2373" s="21"/>
      <c r="O2373" s="19"/>
      <c r="R2373" s="21"/>
      <c r="T2373" s="19"/>
      <c r="U2373" s="19"/>
      <c r="Y2373" s="22"/>
      <c r="AA2373" s="19"/>
      <c r="AF2373" s="24"/>
      <c r="AK2373" s="21"/>
      <c r="AP2373" s="21"/>
      <c r="AS2373" s="24"/>
      <c r="AT2373" s="24"/>
      <c r="AV2373" s="24"/>
    </row>
    <row r="2374" ht="15.75" customHeight="1">
      <c r="F2374" s="19"/>
      <c r="G2374" s="20"/>
      <c r="M2374" s="21"/>
      <c r="O2374" s="19"/>
      <c r="R2374" s="21"/>
      <c r="T2374" s="19"/>
      <c r="U2374" s="19"/>
      <c r="Y2374" s="22"/>
      <c r="AA2374" s="19"/>
      <c r="AF2374" s="24"/>
      <c r="AK2374" s="21"/>
      <c r="AP2374" s="21"/>
      <c r="AS2374" s="24"/>
      <c r="AT2374" s="24"/>
      <c r="AV2374" s="24"/>
    </row>
    <row r="2375" ht="15.75" customHeight="1">
      <c r="F2375" s="19"/>
      <c r="G2375" s="20"/>
      <c r="M2375" s="21"/>
      <c r="O2375" s="19"/>
      <c r="R2375" s="21"/>
      <c r="T2375" s="19"/>
      <c r="U2375" s="19"/>
      <c r="Y2375" s="22"/>
      <c r="AA2375" s="19"/>
      <c r="AF2375" s="24"/>
      <c r="AK2375" s="21"/>
      <c r="AP2375" s="21"/>
      <c r="AS2375" s="24"/>
      <c r="AT2375" s="24"/>
      <c r="AV2375" s="24"/>
    </row>
    <row r="2376" ht="15.75" customHeight="1">
      <c r="F2376" s="19"/>
      <c r="G2376" s="20"/>
      <c r="M2376" s="21"/>
      <c r="O2376" s="19"/>
      <c r="R2376" s="21"/>
      <c r="T2376" s="19"/>
      <c r="U2376" s="19"/>
      <c r="Y2376" s="22"/>
      <c r="AA2376" s="19"/>
      <c r="AF2376" s="24"/>
      <c r="AK2376" s="21"/>
      <c r="AP2376" s="21"/>
      <c r="AS2376" s="24"/>
      <c r="AT2376" s="24"/>
      <c r="AV2376" s="24"/>
    </row>
    <row r="2377" ht="15.75" customHeight="1">
      <c r="F2377" s="19"/>
      <c r="G2377" s="20"/>
      <c r="M2377" s="21"/>
      <c r="O2377" s="19"/>
      <c r="R2377" s="21"/>
      <c r="T2377" s="19"/>
      <c r="U2377" s="19"/>
      <c r="Y2377" s="22"/>
      <c r="AA2377" s="19"/>
      <c r="AF2377" s="24"/>
      <c r="AK2377" s="21"/>
      <c r="AP2377" s="21"/>
      <c r="AS2377" s="24"/>
      <c r="AT2377" s="24"/>
      <c r="AV2377" s="24"/>
    </row>
    <row r="2378" ht="15.75" customHeight="1">
      <c r="F2378" s="19"/>
      <c r="G2378" s="20"/>
      <c r="M2378" s="21"/>
      <c r="O2378" s="19"/>
      <c r="R2378" s="21"/>
      <c r="T2378" s="19"/>
      <c r="U2378" s="19"/>
      <c r="Y2378" s="22"/>
      <c r="AA2378" s="19"/>
      <c r="AF2378" s="24"/>
      <c r="AK2378" s="21"/>
      <c r="AP2378" s="21"/>
      <c r="AS2378" s="24"/>
      <c r="AT2378" s="24"/>
      <c r="AV2378" s="24"/>
    </row>
    <row r="2379" ht="15.75" customHeight="1">
      <c r="F2379" s="19"/>
      <c r="G2379" s="20"/>
      <c r="M2379" s="21"/>
      <c r="O2379" s="19"/>
      <c r="R2379" s="21"/>
      <c r="T2379" s="19"/>
      <c r="U2379" s="19"/>
      <c r="Y2379" s="22"/>
      <c r="AA2379" s="19"/>
      <c r="AF2379" s="24"/>
      <c r="AK2379" s="21"/>
      <c r="AP2379" s="21"/>
      <c r="AS2379" s="24"/>
      <c r="AT2379" s="24"/>
      <c r="AV2379" s="24"/>
    </row>
    <row r="2380" ht="15.75" customHeight="1">
      <c r="F2380" s="19"/>
      <c r="G2380" s="20"/>
      <c r="M2380" s="21"/>
      <c r="O2380" s="19"/>
      <c r="R2380" s="21"/>
      <c r="T2380" s="19"/>
      <c r="U2380" s="19"/>
      <c r="Y2380" s="22"/>
      <c r="AA2380" s="19"/>
      <c r="AF2380" s="24"/>
      <c r="AK2380" s="21"/>
      <c r="AP2380" s="21"/>
      <c r="AS2380" s="24"/>
      <c r="AT2380" s="24"/>
      <c r="AV2380" s="24"/>
    </row>
    <row r="2381" ht="15.75" customHeight="1">
      <c r="F2381" s="19"/>
      <c r="G2381" s="20"/>
      <c r="M2381" s="21"/>
      <c r="O2381" s="19"/>
      <c r="R2381" s="21"/>
      <c r="T2381" s="19"/>
      <c r="U2381" s="19"/>
      <c r="Y2381" s="22"/>
      <c r="AA2381" s="19"/>
      <c r="AF2381" s="24"/>
      <c r="AK2381" s="21"/>
      <c r="AP2381" s="21"/>
      <c r="AS2381" s="24"/>
      <c r="AT2381" s="24"/>
      <c r="AV2381" s="24"/>
    </row>
    <row r="2382" ht="15.75" customHeight="1">
      <c r="F2382" s="19"/>
      <c r="G2382" s="20"/>
      <c r="M2382" s="21"/>
      <c r="O2382" s="19"/>
      <c r="R2382" s="21"/>
      <c r="T2382" s="19"/>
      <c r="U2382" s="19"/>
      <c r="Y2382" s="22"/>
      <c r="AA2382" s="19"/>
      <c r="AF2382" s="24"/>
      <c r="AK2382" s="21"/>
      <c r="AP2382" s="21"/>
      <c r="AS2382" s="24"/>
      <c r="AT2382" s="24"/>
      <c r="AV2382" s="24"/>
    </row>
    <row r="2383" ht="15.75" customHeight="1">
      <c r="F2383" s="19"/>
      <c r="G2383" s="20"/>
      <c r="M2383" s="21"/>
      <c r="O2383" s="19"/>
      <c r="R2383" s="21"/>
      <c r="T2383" s="19"/>
      <c r="U2383" s="19"/>
      <c r="Y2383" s="22"/>
      <c r="AA2383" s="19"/>
      <c r="AF2383" s="24"/>
      <c r="AK2383" s="21"/>
      <c r="AP2383" s="21"/>
      <c r="AS2383" s="24"/>
      <c r="AT2383" s="24"/>
      <c r="AV2383" s="24"/>
    </row>
    <row r="2384" ht="15.75" customHeight="1">
      <c r="F2384" s="19"/>
      <c r="G2384" s="20"/>
      <c r="M2384" s="21"/>
      <c r="O2384" s="19"/>
      <c r="R2384" s="21"/>
      <c r="T2384" s="19"/>
      <c r="U2384" s="19"/>
      <c r="Y2384" s="22"/>
      <c r="AA2384" s="19"/>
      <c r="AF2384" s="24"/>
      <c r="AK2384" s="21"/>
      <c r="AP2384" s="21"/>
      <c r="AS2384" s="24"/>
      <c r="AT2384" s="24"/>
      <c r="AV2384" s="24"/>
    </row>
    <row r="2385" ht="15.75" customHeight="1">
      <c r="F2385" s="19"/>
      <c r="G2385" s="20"/>
      <c r="M2385" s="21"/>
      <c r="O2385" s="19"/>
      <c r="R2385" s="21"/>
      <c r="T2385" s="19"/>
      <c r="U2385" s="19"/>
      <c r="Y2385" s="22"/>
      <c r="AA2385" s="19"/>
      <c r="AF2385" s="24"/>
      <c r="AK2385" s="21"/>
      <c r="AP2385" s="21"/>
      <c r="AS2385" s="24"/>
      <c r="AT2385" s="24"/>
      <c r="AV2385" s="24"/>
    </row>
    <row r="2386" ht="15.75" customHeight="1">
      <c r="F2386" s="19"/>
      <c r="G2386" s="20"/>
      <c r="M2386" s="21"/>
      <c r="O2386" s="19"/>
      <c r="R2386" s="21"/>
      <c r="T2386" s="19"/>
      <c r="U2386" s="19"/>
      <c r="Y2386" s="22"/>
      <c r="AA2386" s="19"/>
      <c r="AF2386" s="24"/>
      <c r="AK2386" s="21"/>
      <c r="AP2386" s="21"/>
      <c r="AS2386" s="24"/>
      <c r="AT2386" s="24"/>
      <c r="AV2386" s="24"/>
    </row>
    <row r="2387" ht="15.75" customHeight="1">
      <c r="F2387" s="19"/>
      <c r="G2387" s="20"/>
      <c r="M2387" s="21"/>
      <c r="O2387" s="19"/>
      <c r="R2387" s="21"/>
      <c r="T2387" s="19"/>
      <c r="U2387" s="19"/>
      <c r="Y2387" s="22"/>
      <c r="AA2387" s="19"/>
      <c r="AF2387" s="24"/>
      <c r="AK2387" s="21"/>
      <c r="AP2387" s="21"/>
      <c r="AS2387" s="24"/>
      <c r="AT2387" s="24"/>
      <c r="AV2387" s="24"/>
    </row>
    <row r="2388" ht="15.75" customHeight="1">
      <c r="F2388" s="19"/>
      <c r="G2388" s="20"/>
      <c r="M2388" s="21"/>
      <c r="O2388" s="19"/>
      <c r="R2388" s="21"/>
      <c r="T2388" s="19"/>
      <c r="U2388" s="19"/>
      <c r="Y2388" s="22"/>
      <c r="AA2388" s="19"/>
      <c r="AF2388" s="24"/>
      <c r="AK2388" s="21"/>
      <c r="AP2388" s="21"/>
      <c r="AS2388" s="24"/>
      <c r="AT2388" s="24"/>
      <c r="AV2388" s="24"/>
    </row>
    <row r="2389" ht="15.75" customHeight="1">
      <c r="F2389" s="19"/>
      <c r="G2389" s="20"/>
      <c r="M2389" s="21"/>
      <c r="O2389" s="19"/>
      <c r="R2389" s="21"/>
      <c r="T2389" s="19"/>
      <c r="U2389" s="19"/>
      <c r="Y2389" s="22"/>
      <c r="AA2389" s="19"/>
      <c r="AF2389" s="24"/>
      <c r="AK2389" s="21"/>
      <c r="AP2389" s="21"/>
      <c r="AS2389" s="24"/>
      <c r="AT2389" s="24"/>
      <c r="AV2389" s="24"/>
    </row>
    <row r="2390" ht="15.75" customHeight="1">
      <c r="F2390" s="19"/>
      <c r="G2390" s="20"/>
      <c r="M2390" s="21"/>
      <c r="O2390" s="19"/>
      <c r="R2390" s="21"/>
      <c r="T2390" s="19"/>
      <c r="U2390" s="19"/>
      <c r="Y2390" s="22"/>
      <c r="AA2390" s="19"/>
      <c r="AF2390" s="24"/>
      <c r="AK2390" s="21"/>
      <c r="AP2390" s="21"/>
      <c r="AS2390" s="24"/>
      <c r="AT2390" s="24"/>
      <c r="AV2390" s="24"/>
    </row>
    <row r="2391" ht="15.75" customHeight="1">
      <c r="F2391" s="19"/>
      <c r="G2391" s="20"/>
      <c r="M2391" s="21"/>
      <c r="O2391" s="19"/>
      <c r="R2391" s="21"/>
      <c r="T2391" s="19"/>
      <c r="U2391" s="19"/>
      <c r="Y2391" s="22"/>
      <c r="AA2391" s="19"/>
      <c r="AF2391" s="24"/>
      <c r="AK2391" s="21"/>
      <c r="AP2391" s="21"/>
      <c r="AS2391" s="24"/>
      <c r="AT2391" s="24"/>
      <c r="AV2391" s="24"/>
    </row>
    <row r="2392" ht="15.75" customHeight="1">
      <c r="F2392" s="19"/>
      <c r="G2392" s="20"/>
      <c r="M2392" s="21"/>
      <c r="O2392" s="19"/>
      <c r="R2392" s="21"/>
      <c r="T2392" s="19"/>
      <c r="U2392" s="19"/>
      <c r="Y2392" s="22"/>
      <c r="AA2392" s="19"/>
      <c r="AF2392" s="24"/>
      <c r="AK2392" s="21"/>
      <c r="AP2392" s="21"/>
      <c r="AS2392" s="24"/>
      <c r="AT2392" s="24"/>
      <c r="AV2392" s="24"/>
    </row>
    <row r="2393" ht="15.75" customHeight="1">
      <c r="F2393" s="19"/>
      <c r="G2393" s="20"/>
      <c r="M2393" s="21"/>
      <c r="O2393" s="19"/>
      <c r="R2393" s="21"/>
      <c r="T2393" s="19"/>
      <c r="U2393" s="19"/>
      <c r="Y2393" s="22"/>
      <c r="AA2393" s="19"/>
      <c r="AF2393" s="24"/>
      <c r="AK2393" s="21"/>
      <c r="AP2393" s="21"/>
      <c r="AS2393" s="24"/>
      <c r="AT2393" s="24"/>
      <c r="AV2393" s="24"/>
    </row>
    <row r="2394" ht="15.75" customHeight="1">
      <c r="F2394" s="19"/>
      <c r="G2394" s="20"/>
      <c r="M2394" s="21"/>
      <c r="O2394" s="19"/>
      <c r="R2394" s="21"/>
      <c r="T2394" s="19"/>
      <c r="U2394" s="19"/>
      <c r="Y2394" s="22"/>
      <c r="AA2394" s="19"/>
      <c r="AF2394" s="24"/>
      <c r="AK2394" s="21"/>
      <c r="AP2394" s="21"/>
      <c r="AS2394" s="24"/>
      <c r="AT2394" s="24"/>
      <c r="AV2394" s="24"/>
    </row>
    <row r="2395" ht="15.75" customHeight="1">
      <c r="F2395" s="19"/>
      <c r="G2395" s="20"/>
      <c r="M2395" s="21"/>
      <c r="O2395" s="19"/>
      <c r="R2395" s="21"/>
      <c r="T2395" s="19"/>
      <c r="U2395" s="19"/>
      <c r="Y2395" s="22"/>
      <c r="AA2395" s="19"/>
      <c r="AF2395" s="24"/>
      <c r="AK2395" s="21"/>
      <c r="AP2395" s="21"/>
      <c r="AS2395" s="24"/>
      <c r="AT2395" s="24"/>
      <c r="AV2395" s="24"/>
    </row>
    <row r="2396" ht="15.75" customHeight="1">
      <c r="F2396" s="19"/>
      <c r="G2396" s="20"/>
      <c r="M2396" s="21"/>
      <c r="O2396" s="19"/>
      <c r="R2396" s="21"/>
      <c r="T2396" s="19"/>
      <c r="U2396" s="19"/>
      <c r="Y2396" s="22"/>
      <c r="AA2396" s="19"/>
      <c r="AF2396" s="24"/>
      <c r="AK2396" s="21"/>
      <c r="AP2396" s="21"/>
      <c r="AS2396" s="24"/>
      <c r="AT2396" s="24"/>
      <c r="AV2396" s="24"/>
    </row>
    <row r="2397" ht="15.75" customHeight="1">
      <c r="F2397" s="19"/>
      <c r="G2397" s="20"/>
      <c r="M2397" s="21"/>
      <c r="O2397" s="19"/>
      <c r="R2397" s="21"/>
      <c r="T2397" s="19"/>
      <c r="U2397" s="19"/>
      <c r="Y2397" s="22"/>
      <c r="AA2397" s="19"/>
      <c r="AF2397" s="24"/>
      <c r="AK2397" s="21"/>
      <c r="AP2397" s="21"/>
      <c r="AS2397" s="24"/>
      <c r="AT2397" s="24"/>
      <c r="AV2397" s="24"/>
    </row>
    <row r="2398" ht="15.75" customHeight="1">
      <c r="F2398" s="19"/>
      <c r="G2398" s="20"/>
      <c r="M2398" s="21"/>
      <c r="O2398" s="19"/>
      <c r="R2398" s="21"/>
      <c r="T2398" s="19"/>
      <c r="U2398" s="19"/>
      <c r="Y2398" s="22"/>
      <c r="AA2398" s="19"/>
      <c r="AF2398" s="24"/>
      <c r="AK2398" s="21"/>
      <c r="AP2398" s="21"/>
      <c r="AS2398" s="24"/>
      <c r="AT2398" s="24"/>
      <c r="AV2398" s="24"/>
    </row>
    <row r="2399" ht="15.75" customHeight="1">
      <c r="F2399" s="19"/>
      <c r="G2399" s="20"/>
      <c r="M2399" s="21"/>
      <c r="O2399" s="19"/>
      <c r="R2399" s="21"/>
      <c r="T2399" s="19"/>
      <c r="U2399" s="19"/>
      <c r="Y2399" s="22"/>
      <c r="AA2399" s="19"/>
      <c r="AF2399" s="24"/>
      <c r="AK2399" s="21"/>
      <c r="AP2399" s="21"/>
      <c r="AS2399" s="24"/>
      <c r="AT2399" s="24"/>
      <c r="AV2399" s="24"/>
    </row>
    <row r="2400" ht="15.75" customHeight="1">
      <c r="F2400" s="19"/>
      <c r="G2400" s="20"/>
      <c r="M2400" s="21"/>
      <c r="O2400" s="19"/>
      <c r="R2400" s="21"/>
      <c r="T2400" s="19"/>
      <c r="U2400" s="19"/>
      <c r="Y2400" s="22"/>
      <c r="AA2400" s="19"/>
      <c r="AF2400" s="24"/>
      <c r="AK2400" s="21"/>
      <c r="AP2400" s="21"/>
      <c r="AS2400" s="24"/>
      <c r="AT2400" s="24"/>
      <c r="AV2400" s="24"/>
    </row>
    <row r="2401" ht="15.75" customHeight="1">
      <c r="F2401" s="19"/>
      <c r="G2401" s="20"/>
      <c r="M2401" s="21"/>
      <c r="O2401" s="19"/>
      <c r="R2401" s="21"/>
      <c r="T2401" s="19"/>
      <c r="U2401" s="19"/>
      <c r="Y2401" s="22"/>
      <c r="AA2401" s="19"/>
      <c r="AF2401" s="24"/>
      <c r="AK2401" s="21"/>
      <c r="AP2401" s="21"/>
      <c r="AS2401" s="24"/>
      <c r="AT2401" s="24"/>
      <c r="AV2401" s="24"/>
    </row>
    <row r="2402" ht="15.75" customHeight="1">
      <c r="F2402" s="19"/>
      <c r="G2402" s="20"/>
      <c r="M2402" s="21"/>
      <c r="O2402" s="19"/>
      <c r="R2402" s="21"/>
      <c r="T2402" s="19"/>
      <c r="U2402" s="19"/>
      <c r="Y2402" s="22"/>
      <c r="AA2402" s="19"/>
      <c r="AF2402" s="24"/>
      <c r="AK2402" s="21"/>
      <c r="AP2402" s="21"/>
      <c r="AS2402" s="24"/>
      <c r="AT2402" s="24"/>
      <c r="AV2402" s="24"/>
    </row>
    <row r="2403" ht="15.75" customHeight="1">
      <c r="F2403" s="19"/>
      <c r="G2403" s="20"/>
      <c r="M2403" s="21"/>
      <c r="O2403" s="19"/>
      <c r="R2403" s="21"/>
      <c r="T2403" s="19"/>
      <c r="U2403" s="19"/>
      <c r="Y2403" s="22"/>
      <c r="AA2403" s="19"/>
      <c r="AF2403" s="24"/>
      <c r="AK2403" s="21"/>
      <c r="AP2403" s="21"/>
      <c r="AS2403" s="24"/>
      <c r="AT2403" s="24"/>
      <c r="AV2403" s="24"/>
    </row>
    <row r="2404" ht="15.75" customHeight="1">
      <c r="F2404" s="19"/>
      <c r="G2404" s="20"/>
      <c r="M2404" s="21"/>
      <c r="O2404" s="19"/>
      <c r="R2404" s="21"/>
      <c r="T2404" s="19"/>
      <c r="U2404" s="19"/>
      <c r="Y2404" s="22"/>
      <c r="AA2404" s="19"/>
      <c r="AF2404" s="24"/>
      <c r="AK2404" s="21"/>
      <c r="AP2404" s="21"/>
      <c r="AS2404" s="24"/>
      <c r="AT2404" s="24"/>
      <c r="AV2404" s="24"/>
    </row>
    <row r="2405" ht="15.75" customHeight="1">
      <c r="F2405" s="19"/>
      <c r="G2405" s="20"/>
      <c r="M2405" s="21"/>
      <c r="O2405" s="19"/>
      <c r="R2405" s="21"/>
      <c r="T2405" s="19"/>
      <c r="U2405" s="19"/>
      <c r="Y2405" s="22"/>
      <c r="AA2405" s="19"/>
      <c r="AF2405" s="24"/>
      <c r="AK2405" s="21"/>
      <c r="AP2405" s="21"/>
      <c r="AS2405" s="24"/>
      <c r="AT2405" s="24"/>
      <c r="AV2405" s="24"/>
    </row>
    <row r="2406" ht="15.75" customHeight="1">
      <c r="F2406" s="19"/>
      <c r="G2406" s="20"/>
      <c r="M2406" s="21"/>
      <c r="O2406" s="19"/>
      <c r="R2406" s="21"/>
      <c r="T2406" s="19"/>
      <c r="U2406" s="19"/>
      <c r="Y2406" s="22"/>
      <c r="AA2406" s="19"/>
      <c r="AF2406" s="24"/>
      <c r="AK2406" s="21"/>
      <c r="AP2406" s="21"/>
      <c r="AS2406" s="24"/>
      <c r="AT2406" s="24"/>
      <c r="AV2406" s="24"/>
    </row>
    <row r="2407" ht="15.75" customHeight="1">
      <c r="F2407" s="19"/>
      <c r="G2407" s="20"/>
      <c r="M2407" s="21"/>
      <c r="O2407" s="19"/>
      <c r="R2407" s="21"/>
      <c r="T2407" s="19"/>
      <c r="U2407" s="19"/>
      <c r="Y2407" s="22"/>
      <c r="AA2407" s="19"/>
      <c r="AF2407" s="24"/>
      <c r="AK2407" s="21"/>
      <c r="AP2407" s="21"/>
      <c r="AS2407" s="24"/>
      <c r="AT2407" s="24"/>
      <c r="AV2407" s="24"/>
    </row>
    <row r="2408" ht="15.75" customHeight="1">
      <c r="F2408" s="19"/>
      <c r="G2408" s="20"/>
      <c r="M2408" s="21"/>
      <c r="O2408" s="19"/>
      <c r="R2408" s="21"/>
      <c r="T2408" s="19"/>
      <c r="U2408" s="19"/>
      <c r="Y2408" s="22"/>
      <c r="AA2408" s="19"/>
      <c r="AF2408" s="24"/>
      <c r="AK2408" s="21"/>
      <c r="AP2408" s="21"/>
      <c r="AS2408" s="24"/>
      <c r="AT2408" s="24"/>
      <c r="AV2408" s="24"/>
    </row>
    <row r="2409" ht="15.75" customHeight="1">
      <c r="F2409" s="19"/>
      <c r="G2409" s="20"/>
      <c r="M2409" s="21"/>
      <c r="O2409" s="19"/>
      <c r="R2409" s="21"/>
      <c r="T2409" s="19"/>
      <c r="U2409" s="19"/>
      <c r="Y2409" s="22"/>
      <c r="AA2409" s="19"/>
      <c r="AF2409" s="24"/>
      <c r="AK2409" s="21"/>
      <c r="AP2409" s="21"/>
      <c r="AS2409" s="24"/>
      <c r="AT2409" s="24"/>
      <c r="AV2409" s="24"/>
    </row>
    <row r="2410" ht="15.75" customHeight="1">
      <c r="F2410" s="19"/>
      <c r="G2410" s="20"/>
      <c r="M2410" s="21"/>
      <c r="O2410" s="19"/>
      <c r="R2410" s="21"/>
      <c r="T2410" s="19"/>
      <c r="U2410" s="19"/>
      <c r="Y2410" s="22"/>
      <c r="AA2410" s="19"/>
      <c r="AF2410" s="24"/>
      <c r="AK2410" s="21"/>
      <c r="AP2410" s="21"/>
      <c r="AS2410" s="24"/>
      <c r="AT2410" s="24"/>
      <c r="AV2410" s="24"/>
    </row>
    <row r="2411" ht="15.75" customHeight="1">
      <c r="F2411" s="19"/>
      <c r="G2411" s="20"/>
      <c r="M2411" s="21"/>
      <c r="O2411" s="19"/>
      <c r="R2411" s="21"/>
      <c r="T2411" s="19"/>
      <c r="U2411" s="19"/>
      <c r="Y2411" s="22"/>
      <c r="AA2411" s="19"/>
      <c r="AF2411" s="24"/>
      <c r="AK2411" s="21"/>
      <c r="AP2411" s="21"/>
      <c r="AS2411" s="24"/>
      <c r="AT2411" s="24"/>
      <c r="AV2411" s="24"/>
    </row>
    <row r="2412" ht="15.75" customHeight="1">
      <c r="F2412" s="19"/>
      <c r="G2412" s="20"/>
      <c r="M2412" s="21"/>
      <c r="O2412" s="19"/>
      <c r="R2412" s="21"/>
      <c r="T2412" s="19"/>
      <c r="U2412" s="19"/>
      <c r="Y2412" s="22"/>
      <c r="AA2412" s="19"/>
      <c r="AF2412" s="24"/>
      <c r="AK2412" s="21"/>
      <c r="AP2412" s="21"/>
      <c r="AS2412" s="24"/>
      <c r="AT2412" s="24"/>
      <c r="AV2412" s="24"/>
    </row>
    <row r="2413" ht="15.75" customHeight="1">
      <c r="F2413" s="19"/>
      <c r="G2413" s="20"/>
      <c r="M2413" s="21"/>
      <c r="O2413" s="19"/>
      <c r="R2413" s="21"/>
      <c r="T2413" s="19"/>
      <c r="U2413" s="19"/>
      <c r="Y2413" s="22"/>
      <c r="AA2413" s="19"/>
      <c r="AF2413" s="24"/>
      <c r="AK2413" s="21"/>
      <c r="AP2413" s="21"/>
      <c r="AS2413" s="24"/>
      <c r="AT2413" s="24"/>
      <c r="AV2413" s="24"/>
    </row>
    <row r="2414" ht="15.75" customHeight="1">
      <c r="F2414" s="19"/>
      <c r="G2414" s="20"/>
      <c r="M2414" s="21"/>
      <c r="O2414" s="19"/>
      <c r="R2414" s="21"/>
      <c r="T2414" s="19"/>
      <c r="U2414" s="19"/>
      <c r="Y2414" s="22"/>
      <c r="AA2414" s="19"/>
      <c r="AF2414" s="24"/>
      <c r="AK2414" s="21"/>
      <c r="AP2414" s="21"/>
      <c r="AS2414" s="24"/>
      <c r="AT2414" s="24"/>
      <c r="AV2414" s="24"/>
    </row>
    <row r="2415" ht="15.75" customHeight="1">
      <c r="F2415" s="19"/>
      <c r="G2415" s="20"/>
      <c r="M2415" s="21"/>
      <c r="O2415" s="19"/>
      <c r="R2415" s="21"/>
      <c r="T2415" s="19"/>
      <c r="U2415" s="19"/>
      <c r="Y2415" s="22"/>
      <c r="AA2415" s="19"/>
      <c r="AF2415" s="24"/>
      <c r="AK2415" s="21"/>
      <c r="AP2415" s="21"/>
      <c r="AS2415" s="24"/>
      <c r="AT2415" s="24"/>
      <c r="AV2415" s="24"/>
    </row>
    <row r="2416" ht="15.75" customHeight="1">
      <c r="F2416" s="19"/>
      <c r="G2416" s="20"/>
      <c r="M2416" s="21"/>
      <c r="O2416" s="19"/>
      <c r="R2416" s="21"/>
      <c r="T2416" s="19"/>
      <c r="U2416" s="19"/>
      <c r="Y2416" s="22"/>
      <c r="AA2416" s="19"/>
      <c r="AF2416" s="24"/>
      <c r="AK2416" s="21"/>
      <c r="AP2416" s="21"/>
      <c r="AS2416" s="24"/>
      <c r="AT2416" s="24"/>
      <c r="AV2416" s="24"/>
    </row>
    <row r="2417" ht="15.75" customHeight="1">
      <c r="F2417" s="19"/>
      <c r="G2417" s="20"/>
      <c r="M2417" s="21"/>
      <c r="O2417" s="19"/>
      <c r="R2417" s="21"/>
      <c r="T2417" s="19"/>
      <c r="U2417" s="19"/>
      <c r="Y2417" s="22"/>
      <c r="AA2417" s="19"/>
      <c r="AF2417" s="24"/>
      <c r="AK2417" s="21"/>
      <c r="AP2417" s="21"/>
      <c r="AS2417" s="24"/>
      <c r="AT2417" s="24"/>
      <c r="AV2417" s="24"/>
    </row>
    <row r="2418" ht="15.75" customHeight="1">
      <c r="F2418" s="19"/>
      <c r="G2418" s="20"/>
      <c r="M2418" s="21"/>
      <c r="O2418" s="19"/>
      <c r="R2418" s="21"/>
      <c r="T2418" s="19"/>
      <c r="U2418" s="19"/>
      <c r="Y2418" s="22"/>
      <c r="AA2418" s="19"/>
      <c r="AF2418" s="24"/>
      <c r="AK2418" s="21"/>
      <c r="AP2418" s="21"/>
      <c r="AS2418" s="24"/>
      <c r="AT2418" s="24"/>
      <c r="AV2418" s="24"/>
    </row>
    <row r="2419" ht="15.75" customHeight="1">
      <c r="F2419" s="19"/>
      <c r="G2419" s="20"/>
      <c r="M2419" s="21"/>
      <c r="O2419" s="19"/>
      <c r="R2419" s="21"/>
      <c r="T2419" s="19"/>
      <c r="U2419" s="19"/>
      <c r="Y2419" s="22"/>
      <c r="AA2419" s="19"/>
      <c r="AF2419" s="24"/>
      <c r="AK2419" s="21"/>
      <c r="AP2419" s="21"/>
      <c r="AS2419" s="24"/>
      <c r="AT2419" s="24"/>
      <c r="AV2419" s="24"/>
    </row>
    <row r="2420" ht="15.75" customHeight="1">
      <c r="F2420" s="19"/>
      <c r="G2420" s="20"/>
      <c r="M2420" s="21"/>
      <c r="O2420" s="19"/>
      <c r="R2420" s="21"/>
      <c r="T2420" s="19"/>
      <c r="U2420" s="19"/>
      <c r="Y2420" s="22"/>
      <c r="AA2420" s="19"/>
      <c r="AF2420" s="24"/>
      <c r="AK2420" s="21"/>
      <c r="AP2420" s="21"/>
      <c r="AS2420" s="24"/>
      <c r="AT2420" s="24"/>
      <c r="AV2420" s="24"/>
    </row>
    <row r="2421" ht="15.75" customHeight="1">
      <c r="F2421" s="19"/>
      <c r="G2421" s="20"/>
      <c r="M2421" s="21"/>
      <c r="O2421" s="19"/>
      <c r="R2421" s="21"/>
      <c r="T2421" s="19"/>
      <c r="U2421" s="19"/>
      <c r="Y2421" s="22"/>
      <c r="AA2421" s="19"/>
      <c r="AF2421" s="24"/>
      <c r="AK2421" s="21"/>
      <c r="AP2421" s="21"/>
      <c r="AS2421" s="24"/>
      <c r="AT2421" s="24"/>
      <c r="AV2421" s="24"/>
    </row>
    <row r="2422" ht="15.75" customHeight="1">
      <c r="F2422" s="19"/>
      <c r="G2422" s="20"/>
      <c r="M2422" s="21"/>
      <c r="O2422" s="19"/>
      <c r="R2422" s="21"/>
      <c r="T2422" s="19"/>
      <c r="U2422" s="19"/>
      <c r="Y2422" s="22"/>
      <c r="AA2422" s="19"/>
      <c r="AF2422" s="24"/>
      <c r="AK2422" s="21"/>
      <c r="AP2422" s="21"/>
      <c r="AS2422" s="24"/>
      <c r="AT2422" s="24"/>
      <c r="AV2422" s="24"/>
    </row>
    <row r="2423" ht="15.75" customHeight="1">
      <c r="F2423" s="19"/>
      <c r="G2423" s="20"/>
      <c r="M2423" s="21"/>
      <c r="O2423" s="19"/>
      <c r="R2423" s="21"/>
      <c r="T2423" s="19"/>
      <c r="U2423" s="19"/>
      <c r="Y2423" s="22"/>
      <c r="AA2423" s="19"/>
      <c r="AF2423" s="24"/>
      <c r="AK2423" s="21"/>
      <c r="AP2423" s="21"/>
      <c r="AS2423" s="24"/>
      <c r="AT2423" s="24"/>
      <c r="AV2423" s="24"/>
    </row>
    <row r="2424" ht="15.75" customHeight="1">
      <c r="F2424" s="19"/>
      <c r="G2424" s="20"/>
      <c r="M2424" s="21"/>
      <c r="O2424" s="19"/>
      <c r="R2424" s="21"/>
      <c r="T2424" s="19"/>
      <c r="U2424" s="19"/>
      <c r="Y2424" s="22"/>
      <c r="AA2424" s="19"/>
      <c r="AF2424" s="24"/>
      <c r="AK2424" s="21"/>
      <c r="AP2424" s="21"/>
      <c r="AS2424" s="24"/>
      <c r="AT2424" s="24"/>
      <c r="AV2424" s="24"/>
    </row>
    <row r="2425" ht="15.75" customHeight="1">
      <c r="F2425" s="19"/>
      <c r="G2425" s="20"/>
      <c r="M2425" s="21"/>
      <c r="O2425" s="19"/>
      <c r="R2425" s="21"/>
      <c r="T2425" s="19"/>
      <c r="U2425" s="19"/>
      <c r="Y2425" s="22"/>
      <c r="AA2425" s="19"/>
      <c r="AF2425" s="24"/>
      <c r="AK2425" s="21"/>
      <c r="AP2425" s="21"/>
      <c r="AS2425" s="24"/>
      <c r="AT2425" s="24"/>
      <c r="AV2425" s="24"/>
    </row>
    <row r="2426" ht="15.75" customHeight="1">
      <c r="F2426" s="19"/>
      <c r="G2426" s="20"/>
      <c r="M2426" s="21"/>
      <c r="O2426" s="19"/>
      <c r="R2426" s="21"/>
      <c r="T2426" s="19"/>
      <c r="U2426" s="19"/>
      <c r="Y2426" s="22"/>
      <c r="AA2426" s="19"/>
      <c r="AF2426" s="24"/>
      <c r="AK2426" s="21"/>
      <c r="AP2426" s="21"/>
      <c r="AS2426" s="24"/>
      <c r="AT2426" s="24"/>
      <c r="AV2426" s="24"/>
    </row>
    <row r="2427" ht="15.75" customHeight="1">
      <c r="F2427" s="19"/>
      <c r="G2427" s="20"/>
      <c r="M2427" s="21"/>
      <c r="O2427" s="19"/>
      <c r="R2427" s="21"/>
      <c r="T2427" s="19"/>
      <c r="U2427" s="19"/>
      <c r="Y2427" s="22"/>
      <c r="AA2427" s="19"/>
      <c r="AF2427" s="24"/>
      <c r="AK2427" s="21"/>
      <c r="AP2427" s="21"/>
      <c r="AS2427" s="24"/>
      <c r="AT2427" s="24"/>
      <c r="AV2427" s="24"/>
    </row>
    <row r="2428" ht="15.75" customHeight="1">
      <c r="F2428" s="19"/>
      <c r="G2428" s="20"/>
      <c r="M2428" s="21"/>
      <c r="O2428" s="19"/>
      <c r="R2428" s="21"/>
      <c r="T2428" s="19"/>
      <c r="U2428" s="19"/>
      <c r="Y2428" s="22"/>
      <c r="AA2428" s="19"/>
      <c r="AF2428" s="24"/>
      <c r="AK2428" s="21"/>
      <c r="AP2428" s="21"/>
      <c r="AS2428" s="24"/>
      <c r="AT2428" s="24"/>
      <c r="AV2428" s="24"/>
    </row>
    <row r="2429" ht="15.75" customHeight="1">
      <c r="F2429" s="19"/>
      <c r="G2429" s="20"/>
      <c r="M2429" s="21"/>
      <c r="O2429" s="19"/>
      <c r="R2429" s="21"/>
      <c r="T2429" s="19"/>
      <c r="U2429" s="19"/>
      <c r="Y2429" s="22"/>
      <c r="AA2429" s="19"/>
      <c r="AF2429" s="24"/>
      <c r="AK2429" s="21"/>
      <c r="AP2429" s="21"/>
      <c r="AS2429" s="24"/>
      <c r="AT2429" s="24"/>
      <c r="AV2429" s="24"/>
    </row>
    <row r="2430" ht="15.75" customHeight="1">
      <c r="F2430" s="19"/>
      <c r="G2430" s="20"/>
      <c r="M2430" s="21"/>
      <c r="O2430" s="19"/>
      <c r="R2430" s="21"/>
      <c r="T2430" s="19"/>
      <c r="U2430" s="19"/>
      <c r="Y2430" s="22"/>
      <c r="AA2430" s="19"/>
      <c r="AF2430" s="24"/>
      <c r="AK2430" s="21"/>
      <c r="AP2430" s="21"/>
      <c r="AS2430" s="24"/>
      <c r="AT2430" s="24"/>
      <c r="AV2430" s="24"/>
    </row>
    <row r="2431" ht="15.75" customHeight="1">
      <c r="F2431" s="19"/>
      <c r="G2431" s="20"/>
      <c r="M2431" s="21"/>
      <c r="O2431" s="19"/>
      <c r="R2431" s="21"/>
      <c r="T2431" s="19"/>
      <c r="U2431" s="19"/>
      <c r="Y2431" s="22"/>
      <c r="AA2431" s="19"/>
      <c r="AF2431" s="24"/>
      <c r="AK2431" s="21"/>
      <c r="AP2431" s="21"/>
      <c r="AS2431" s="24"/>
      <c r="AT2431" s="24"/>
      <c r="AV2431" s="24"/>
    </row>
    <row r="2432" ht="15.75" customHeight="1">
      <c r="F2432" s="19"/>
      <c r="G2432" s="20"/>
      <c r="M2432" s="21"/>
      <c r="O2432" s="19"/>
      <c r="R2432" s="21"/>
      <c r="T2432" s="19"/>
      <c r="U2432" s="19"/>
      <c r="Y2432" s="22"/>
      <c r="AA2432" s="19"/>
      <c r="AF2432" s="24"/>
      <c r="AK2432" s="21"/>
      <c r="AP2432" s="21"/>
      <c r="AS2432" s="24"/>
      <c r="AT2432" s="24"/>
      <c r="AV2432" s="24"/>
    </row>
    <row r="2433" ht="15.75" customHeight="1">
      <c r="F2433" s="19"/>
      <c r="G2433" s="20"/>
      <c r="M2433" s="21"/>
      <c r="O2433" s="19"/>
      <c r="R2433" s="21"/>
      <c r="T2433" s="19"/>
      <c r="U2433" s="19"/>
      <c r="Y2433" s="22"/>
      <c r="AA2433" s="19"/>
      <c r="AF2433" s="24"/>
      <c r="AK2433" s="21"/>
      <c r="AP2433" s="21"/>
      <c r="AS2433" s="24"/>
      <c r="AT2433" s="24"/>
      <c r="AV2433" s="24"/>
    </row>
    <row r="2434" ht="15.75" customHeight="1">
      <c r="F2434" s="19"/>
      <c r="G2434" s="20"/>
      <c r="M2434" s="21"/>
      <c r="O2434" s="19"/>
      <c r="R2434" s="21"/>
      <c r="T2434" s="19"/>
      <c r="U2434" s="19"/>
      <c r="Y2434" s="22"/>
      <c r="AA2434" s="19"/>
      <c r="AF2434" s="24"/>
      <c r="AK2434" s="21"/>
      <c r="AP2434" s="21"/>
      <c r="AS2434" s="24"/>
      <c r="AT2434" s="24"/>
      <c r="AV2434" s="24"/>
    </row>
    <row r="2435" ht="15.75" customHeight="1">
      <c r="F2435" s="19"/>
      <c r="G2435" s="20"/>
      <c r="M2435" s="21"/>
      <c r="O2435" s="19"/>
      <c r="R2435" s="21"/>
      <c r="T2435" s="19"/>
      <c r="U2435" s="19"/>
      <c r="Y2435" s="22"/>
      <c r="AA2435" s="19"/>
      <c r="AF2435" s="24"/>
      <c r="AK2435" s="21"/>
      <c r="AP2435" s="21"/>
      <c r="AS2435" s="24"/>
      <c r="AT2435" s="24"/>
      <c r="AV2435" s="24"/>
    </row>
    <row r="2436" ht="15.75" customHeight="1">
      <c r="F2436" s="19"/>
      <c r="G2436" s="20"/>
      <c r="M2436" s="21"/>
      <c r="O2436" s="19"/>
      <c r="R2436" s="21"/>
      <c r="T2436" s="19"/>
      <c r="U2436" s="19"/>
      <c r="Y2436" s="22"/>
      <c r="AA2436" s="19"/>
      <c r="AF2436" s="24"/>
      <c r="AK2436" s="21"/>
      <c r="AP2436" s="21"/>
      <c r="AS2436" s="24"/>
      <c r="AT2436" s="24"/>
      <c r="AV2436" s="24"/>
    </row>
    <row r="2437" ht="15.75" customHeight="1">
      <c r="F2437" s="19"/>
      <c r="G2437" s="20"/>
      <c r="M2437" s="21"/>
      <c r="O2437" s="19"/>
      <c r="R2437" s="21"/>
      <c r="T2437" s="19"/>
      <c r="U2437" s="19"/>
      <c r="Y2437" s="22"/>
      <c r="AA2437" s="19"/>
      <c r="AF2437" s="24"/>
      <c r="AK2437" s="21"/>
      <c r="AP2437" s="21"/>
      <c r="AS2437" s="24"/>
      <c r="AT2437" s="24"/>
      <c r="AV2437" s="24"/>
    </row>
    <row r="2438" ht="15.75" customHeight="1">
      <c r="F2438" s="19"/>
      <c r="G2438" s="20"/>
      <c r="M2438" s="21"/>
      <c r="O2438" s="19"/>
      <c r="R2438" s="21"/>
      <c r="T2438" s="19"/>
      <c r="U2438" s="19"/>
      <c r="Y2438" s="22"/>
      <c r="AA2438" s="19"/>
      <c r="AF2438" s="24"/>
      <c r="AK2438" s="21"/>
      <c r="AP2438" s="21"/>
      <c r="AS2438" s="24"/>
      <c r="AT2438" s="24"/>
      <c r="AV2438" s="24"/>
    </row>
    <row r="2439" ht="15.75" customHeight="1">
      <c r="F2439" s="19"/>
      <c r="G2439" s="20"/>
      <c r="M2439" s="21"/>
      <c r="O2439" s="19"/>
      <c r="R2439" s="21"/>
      <c r="T2439" s="19"/>
      <c r="U2439" s="19"/>
      <c r="Y2439" s="22"/>
      <c r="AA2439" s="19"/>
      <c r="AF2439" s="24"/>
      <c r="AK2439" s="21"/>
      <c r="AP2439" s="21"/>
      <c r="AS2439" s="24"/>
      <c r="AT2439" s="24"/>
      <c r="AV2439" s="24"/>
    </row>
    <row r="2440" ht="15.75" customHeight="1">
      <c r="F2440" s="19"/>
      <c r="G2440" s="20"/>
      <c r="M2440" s="21"/>
      <c r="O2440" s="19"/>
      <c r="R2440" s="21"/>
      <c r="T2440" s="19"/>
      <c r="U2440" s="19"/>
      <c r="Y2440" s="22"/>
      <c r="AA2440" s="19"/>
      <c r="AF2440" s="24"/>
      <c r="AK2440" s="21"/>
      <c r="AP2440" s="21"/>
      <c r="AS2440" s="24"/>
      <c r="AT2440" s="24"/>
      <c r="AV2440" s="24"/>
    </row>
    <row r="2441" ht="15.75" customHeight="1">
      <c r="F2441" s="19"/>
      <c r="G2441" s="20"/>
      <c r="M2441" s="21"/>
      <c r="O2441" s="19"/>
      <c r="R2441" s="21"/>
      <c r="T2441" s="19"/>
      <c r="U2441" s="19"/>
      <c r="Y2441" s="22"/>
      <c r="AA2441" s="19"/>
      <c r="AF2441" s="24"/>
      <c r="AK2441" s="21"/>
      <c r="AP2441" s="21"/>
      <c r="AS2441" s="24"/>
      <c r="AT2441" s="24"/>
      <c r="AV2441" s="24"/>
    </row>
    <row r="2442" ht="15.75" customHeight="1">
      <c r="F2442" s="19"/>
      <c r="G2442" s="20"/>
      <c r="M2442" s="21"/>
      <c r="O2442" s="19"/>
      <c r="R2442" s="21"/>
      <c r="T2442" s="19"/>
      <c r="U2442" s="19"/>
      <c r="Y2442" s="22"/>
      <c r="AA2442" s="19"/>
      <c r="AF2442" s="24"/>
      <c r="AK2442" s="21"/>
      <c r="AP2442" s="21"/>
      <c r="AS2442" s="24"/>
      <c r="AT2442" s="24"/>
      <c r="AV2442" s="24"/>
    </row>
    <row r="2443" ht="15.75" customHeight="1">
      <c r="F2443" s="19"/>
      <c r="G2443" s="20"/>
      <c r="M2443" s="21"/>
      <c r="O2443" s="19"/>
      <c r="R2443" s="21"/>
      <c r="T2443" s="19"/>
      <c r="U2443" s="19"/>
      <c r="Y2443" s="22"/>
      <c r="AA2443" s="19"/>
      <c r="AF2443" s="24"/>
      <c r="AK2443" s="21"/>
      <c r="AP2443" s="21"/>
      <c r="AS2443" s="24"/>
      <c r="AT2443" s="24"/>
      <c r="AV2443" s="24"/>
    </row>
    <row r="2444" ht="15.75" customHeight="1">
      <c r="F2444" s="19"/>
      <c r="G2444" s="20"/>
      <c r="M2444" s="21"/>
      <c r="O2444" s="19"/>
      <c r="R2444" s="21"/>
      <c r="T2444" s="19"/>
      <c r="U2444" s="19"/>
      <c r="Y2444" s="22"/>
      <c r="AA2444" s="19"/>
      <c r="AF2444" s="24"/>
      <c r="AK2444" s="21"/>
      <c r="AP2444" s="21"/>
      <c r="AS2444" s="24"/>
      <c r="AT2444" s="24"/>
      <c r="AV2444" s="24"/>
    </row>
    <row r="2445" ht="15.75" customHeight="1">
      <c r="F2445" s="19"/>
      <c r="G2445" s="20"/>
      <c r="M2445" s="21"/>
      <c r="O2445" s="19"/>
      <c r="R2445" s="21"/>
      <c r="T2445" s="19"/>
      <c r="U2445" s="19"/>
      <c r="Y2445" s="22"/>
      <c r="AA2445" s="19"/>
      <c r="AF2445" s="24"/>
      <c r="AK2445" s="21"/>
      <c r="AP2445" s="21"/>
      <c r="AS2445" s="24"/>
      <c r="AT2445" s="24"/>
      <c r="AV2445" s="24"/>
    </row>
    <row r="2446" ht="15.75" customHeight="1">
      <c r="F2446" s="19"/>
      <c r="G2446" s="20"/>
      <c r="M2446" s="21"/>
      <c r="O2446" s="19"/>
      <c r="R2446" s="21"/>
      <c r="T2446" s="19"/>
      <c r="U2446" s="19"/>
      <c r="Y2446" s="22"/>
      <c r="AA2446" s="19"/>
      <c r="AF2446" s="24"/>
      <c r="AK2446" s="21"/>
      <c r="AP2446" s="21"/>
      <c r="AS2446" s="24"/>
      <c r="AT2446" s="24"/>
      <c r="AV2446" s="24"/>
    </row>
    <row r="2447" ht="15.75" customHeight="1">
      <c r="F2447" s="19"/>
      <c r="G2447" s="20"/>
      <c r="M2447" s="21"/>
      <c r="O2447" s="19"/>
      <c r="R2447" s="21"/>
      <c r="T2447" s="19"/>
      <c r="U2447" s="19"/>
      <c r="Y2447" s="22"/>
      <c r="AA2447" s="19"/>
      <c r="AF2447" s="24"/>
      <c r="AK2447" s="21"/>
      <c r="AP2447" s="21"/>
      <c r="AS2447" s="24"/>
      <c r="AT2447" s="24"/>
      <c r="AV2447" s="24"/>
    </row>
    <row r="2448" ht="15.75" customHeight="1">
      <c r="F2448" s="19"/>
      <c r="G2448" s="20"/>
      <c r="M2448" s="21"/>
      <c r="O2448" s="19"/>
      <c r="R2448" s="21"/>
      <c r="T2448" s="19"/>
      <c r="U2448" s="19"/>
      <c r="Y2448" s="22"/>
      <c r="AA2448" s="19"/>
      <c r="AF2448" s="24"/>
      <c r="AK2448" s="21"/>
      <c r="AP2448" s="21"/>
      <c r="AS2448" s="24"/>
      <c r="AT2448" s="24"/>
      <c r="AV2448" s="24"/>
    </row>
    <row r="2449" ht="15.75" customHeight="1">
      <c r="F2449" s="19"/>
      <c r="G2449" s="20"/>
      <c r="M2449" s="21"/>
      <c r="O2449" s="19"/>
      <c r="R2449" s="21"/>
      <c r="T2449" s="19"/>
      <c r="U2449" s="19"/>
      <c r="Y2449" s="22"/>
      <c r="AA2449" s="19"/>
      <c r="AF2449" s="24"/>
      <c r="AK2449" s="21"/>
      <c r="AP2449" s="21"/>
      <c r="AS2449" s="24"/>
      <c r="AT2449" s="24"/>
      <c r="AV2449" s="24"/>
    </row>
    <row r="2450" ht="15.75" customHeight="1">
      <c r="F2450" s="19"/>
      <c r="G2450" s="20"/>
      <c r="M2450" s="21"/>
      <c r="O2450" s="19"/>
      <c r="R2450" s="21"/>
      <c r="T2450" s="19"/>
      <c r="U2450" s="19"/>
      <c r="Y2450" s="22"/>
      <c r="AA2450" s="19"/>
      <c r="AF2450" s="24"/>
      <c r="AK2450" s="21"/>
      <c r="AP2450" s="21"/>
      <c r="AS2450" s="24"/>
      <c r="AT2450" s="24"/>
      <c r="AV2450" s="24"/>
    </row>
    <row r="2451" ht="15.75" customHeight="1">
      <c r="F2451" s="19"/>
      <c r="G2451" s="20"/>
      <c r="M2451" s="21"/>
      <c r="O2451" s="19"/>
      <c r="R2451" s="21"/>
      <c r="T2451" s="19"/>
      <c r="U2451" s="19"/>
      <c r="Y2451" s="22"/>
      <c r="AA2451" s="19"/>
      <c r="AF2451" s="24"/>
      <c r="AK2451" s="21"/>
      <c r="AP2451" s="21"/>
      <c r="AS2451" s="24"/>
      <c r="AT2451" s="24"/>
      <c r="AV2451" s="24"/>
    </row>
    <row r="2452" ht="15.75" customHeight="1">
      <c r="F2452" s="19"/>
      <c r="G2452" s="20"/>
      <c r="M2452" s="21"/>
      <c r="O2452" s="19"/>
      <c r="R2452" s="21"/>
      <c r="T2452" s="19"/>
      <c r="U2452" s="19"/>
      <c r="Y2452" s="22"/>
      <c r="AA2452" s="19"/>
      <c r="AF2452" s="24"/>
      <c r="AK2452" s="21"/>
      <c r="AP2452" s="21"/>
      <c r="AS2452" s="24"/>
      <c r="AT2452" s="24"/>
      <c r="AV2452" s="24"/>
    </row>
    <row r="2453" ht="15.75" customHeight="1">
      <c r="F2453" s="19"/>
      <c r="G2453" s="20"/>
      <c r="M2453" s="21"/>
      <c r="O2453" s="19"/>
      <c r="R2453" s="21"/>
      <c r="T2453" s="19"/>
      <c r="U2453" s="19"/>
      <c r="Y2453" s="22"/>
      <c r="AA2453" s="19"/>
      <c r="AF2453" s="24"/>
      <c r="AK2453" s="21"/>
      <c r="AP2453" s="21"/>
      <c r="AS2453" s="24"/>
      <c r="AT2453" s="24"/>
      <c r="AV2453" s="24"/>
    </row>
    <row r="2454" ht="15.75" customHeight="1">
      <c r="F2454" s="19"/>
      <c r="G2454" s="20"/>
      <c r="M2454" s="21"/>
      <c r="O2454" s="19"/>
      <c r="R2454" s="21"/>
      <c r="T2454" s="19"/>
      <c r="U2454" s="19"/>
      <c r="Y2454" s="22"/>
      <c r="AA2454" s="19"/>
      <c r="AF2454" s="24"/>
      <c r="AK2454" s="21"/>
      <c r="AP2454" s="21"/>
      <c r="AS2454" s="24"/>
      <c r="AT2454" s="24"/>
      <c r="AV2454" s="24"/>
    </row>
    <row r="2455" ht="15.75" customHeight="1">
      <c r="F2455" s="19"/>
      <c r="G2455" s="20"/>
      <c r="M2455" s="21"/>
      <c r="O2455" s="19"/>
      <c r="R2455" s="21"/>
      <c r="T2455" s="19"/>
      <c r="U2455" s="19"/>
      <c r="Y2455" s="22"/>
      <c r="AA2455" s="19"/>
      <c r="AF2455" s="24"/>
      <c r="AK2455" s="21"/>
      <c r="AP2455" s="21"/>
      <c r="AS2455" s="24"/>
      <c r="AT2455" s="24"/>
      <c r="AV2455" s="24"/>
    </row>
    <row r="2456" ht="15.75" customHeight="1">
      <c r="F2456" s="19"/>
      <c r="G2456" s="20"/>
      <c r="M2456" s="21"/>
      <c r="O2456" s="19"/>
      <c r="R2456" s="21"/>
      <c r="T2456" s="19"/>
      <c r="U2456" s="19"/>
      <c r="Y2456" s="22"/>
      <c r="AA2456" s="19"/>
      <c r="AF2456" s="24"/>
      <c r="AK2456" s="21"/>
      <c r="AP2456" s="21"/>
      <c r="AS2456" s="24"/>
      <c r="AT2456" s="24"/>
      <c r="AV2456" s="24"/>
    </row>
    <row r="2457" ht="15.75" customHeight="1">
      <c r="F2457" s="19"/>
      <c r="G2457" s="20"/>
      <c r="M2457" s="21"/>
      <c r="O2457" s="19"/>
      <c r="R2457" s="21"/>
      <c r="T2457" s="19"/>
      <c r="U2457" s="19"/>
      <c r="Y2457" s="22"/>
      <c r="AA2457" s="19"/>
      <c r="AF2457" s="24"/>
      <c r="AK2457" s="21"/>
      <c r="AP2457" s="21"/>
      <c r="AS2457" s="24"/>
      <c r="AT2457" s="24"/>
      <c r="AV2457" s="24"/>
    </row>
    <row r="2458" ht="15.75" customHeight="1">
      <c r="F2458" s="19"/>
      <c r="G2458" s="20"/>
      <c r="M2458" s="21"/>
      <c r="O2458" s="19"/>
      <c r="R2458" s="21"/>
      <c r="T2458" s="19"/>
      <c r="U2458" s="19"/>
      <c r="Y2458" s="22"/>
      <c r="AA2458" s="19"/>
      <c r="AF2458" s="24"/>
      <c r="AK2458" s="21"/>
      <c r="AP2458" s="21"/>
      <c r="AS2458" s="24"/>
      <c r="AT2458" s="24"/>
      <c r="AV2458" s="24"/>
    </row>
    <row r="2459" ht="15.75" customHeight="1">
      <c r="F2459" s="19"/>
      <c r="G2459" s="20"/>
      <c r="M2459" s="21"/>
      <c r="O2459" s="19"/>
      <c r="R2459" s="21"/>
      <c r="T2459" s="19"/>
      <c r="U2459" s="19"/>
      <c r="Y2459" s="22"/>
      <c r="AA2459" s="19"/>
      <c r="AF2459" s="24"/>
      <c r="AK2459" s="21"/>
      <c r="AP2459" s="21"/>
      <c r="AS2459" s="24"/>
      <c r="AT2459" s="24"/>
      <c r="AV2459" s="24"/>
    </row>
    <row r="2460" ht="15.75" customHeight="1">
      <c r="F2460" s="19"/>
      <c r="G2460" s="20"/>
      <c r="M2460" s="21"/>
      <c r="O2460" s="19"/>
      <c r="R2460" s="21"/>
      <c r="T2460" s="19"/>
      <c r="U2460" s="19"/>
      <c r="Y2460" s="22"/>
      <c r="AA2460" s="19"/>
      <c r="AF2460" s="24"/>
      <c r="AK2460" s="21"/>
      <c r="AP2460" s="21"/>
      <c r="AS2460" s="24"/>
      <c r="AT2460" s="24"/>
      <c r="AV2460" s="24"/>
    </row>
    <row r="2461" ht="15.75" customHeight="1">
      <c r="F2461" s="19"/>
      <c r="G2461" s="20"/>
      <c r="M2461" s="21"/>
      <c r="O2461" s="19"/>
      <c r="R2461" s="21"/>
      <c r="T2461" s="19"/>
      <c r="U2461" s="19"/>
      <c r="Y2461" s="22"/>
      <c r="AA2461" s="19"/>
      <c r="AF2461" s="24"/>
      <c r="AK2461" s="21"/>
      <c r="AP2461" s="21"/>
      <c r="AS2461" s="24"/>
      <c r="AT2461" s="24"/>
      <c r="AV2461" s="24"/>
    </row>
    <row r="2462" ht="15.75" customHeight="1">
      <c r="F2462" s="19"/>
      <c r="G2462" s="20"/>
      <c r="M2462" s="21"/>
      <c r="O2462" s="19"/>
      <c r="R2462" s="21"/>
      <c r="T2462" s="19"/>
      <c r="U2462" s="19"/>
      <c r="Y2462" s="22"/>
      <c r="AA2462" s="19"/>
      <c r="AF2462" s="24"/>
      <c r="AK2462" s="21"/>
      <c r="AP2462" s="21"/>
      <c r="AS2462" s="24"/>
      <c r="AT2462" s="24"/>
      <c r="AV2462" s="24"/>
    </row>
    <row r="2463" ht="15.75" customHeight="1">
      <c r="F2463" s="19"/>
      <c r="G2463" s="20"/>
      <c r="M2463" s="21"/>
      <c r="O2463" s="19"/>
      <c r="R2463" s="21"/>
      <c r="T2463" s="19"/>
      <c r="U2463" s="19"/>
      <c r="Y2463" s="22"/>
      <c r="AA2463" s="19"/>
      <c r="AF2463" s="24"/>
      <c r="AK2463" s="21"/>
      <c r="AP2463" s="21"/>
      <c r="AS2463" s="24"/>
      <c r="AT2463" s="24"/>
      <c r="AV2463" s="24"/>
    </row>
    <row r="2464" ht="15.75" customHeight="1">
      <c r="F2464" s="19"/>
      <c r="G2464" s="20"/>
      <c r="M2464" s="21"/>
      <c r="O2464" s="19"/>
      <c r="R2464" s="21"/>
      <c r="T2464" s="19"/>
      <c r="U2464" s="19"/>
      <c r="Y2464" s="22"/>
      <c r="AA2464" s="19"/>
      <c r="AF2464" s="24"/>
      <c r="AK2464" s="21"/>
      <c r="AP2464" s="21"/>
      <c r="AS2464" s="24"/>
      <c r="AT2464" s="24"/>
      <c r="AV2464" s="24"/>
    </row>
    <row r="2465" ht="15.75" customHeight="1">
      <c r="F2465" s="19"/>
      <c r="G2465" s="20"/>
      <c r="M2465" s="21"/>
      <c r="O2465" s="19"/>
      <c r="R2465" s="21"/>
      <c r="T2465" s="19"/>
      <c r="U2465" s="19"/>
      <c r="Y2465" s="22"/>
      <c r="AA2465" s="19"/>
      <c r="AF2465" s="24"/>
      <c r="AK2465" s="21"/>
      <c r="AP2465" s="21"/>
      <c r="AS2465" s="24"/>
      <c r="AT2465" s="24"/>
      <c r="AV2465" s="24"/>
    </row>
    <row r="2466" ht="15.75" customHeight="1">
      <c r="F2466" s="19"/>
      <c r="G2466" s="20"/>
      <c r="M2466" s="21"/>
      <c r="O2466" s="19"/>
      <c r="R2466" s="21"/>
      <c r="T2466" s="19"/>
      <c r="U2466" s="19"/>
      <c r="Y2466" s="22"/>
      <c r="AA2466" s="19"/>
      <c r="AF2466" s="24"/>
      <c r="AK2466" s="21"/>
      <c r="AP2466" s="21"/>
      <c r="AS2466" s="24"/>
      <c r="AT2466" s="24"/>
      <c r="AV2466" s="24"/>
    </row>
    <row r="2467" ht="15.75" customHeight="1">
      <c r="F2467" s="19"/>
      <c r="G2467" s="20"/>
      <c r="M2467" s="21"/>
      <c r="O2467" s="19"/>
      <c r="R2467" s="21"/>
      <c r="T2467" s="19"/>
      <c r="U2467" s="19"/>
      <c r="Y2467" s="22"/>
      <c r="AA2467" s="19"/>
      <c r="AF2467" s="24"/>
      <c r="AK2467" s="21"/>
      <c r="AP2467" s="21"/>
      <c r="AS2467" s="24"/>
      <c r="AT2467" s="24"/>
      <c r="AV2467" s="24"/>
    </row>
    <row r="2468" ht="15.75" customHeight="1">
      <c r="F2468" s="19"/>
      <c r="G2468" s="20"/>
      <c r="M2468" s="21"/>
      <c r="O2468" s="19"/>
      <c r="R2468" s="21"/>
      <c r="T2468" s="19"/>
      <c r="U2468" s="19"/>
      <c r="Y2468" s="22"/>
      <c r="AA2468" s="19"/>
      <c r="AF2468" s="24"/>
      <c r="AK2468" s="21"/>
      <c r="AP2468" s="21"/>
      <c r="AS2468" s="24"/>
      <c r="AT2468" s="24"/>
      <c r="AV2468" s="24"/>
    </row>
    <row r="2469" ht="15.75" customHeight="1">
      <c r="F2469" s="19"/>
      <c r="G2469" s="20"/>
      <c r="M2469" s="21"/>
      <c r="O2469" s="19"/>
      <c r="R2469" s="21"/>
      <c r="T2469" s="19"/>
      <c r="U2469" s="19"/>
      <c r="Y2469" s="22"/>
      <c r="AA2469" s="19"/>
      <c r="AF2469" s="24"/>
      <c r="AK2469" s="21"/>
      <c r="AP2469" s="21"/>
      <c r="AS2469" s="24"/>
      <c r="AT2469" s="24"/>
      <c r="AV2469" s="24"/>
    </row>
    <row r="2470" ht="15.75" customHeight="1">
      <c r="F2470" s="19"/>
      <c r="G2470" s="20"/>
      <c r="M2470" s="21"/>
      <c r="O2470" s="19"/>
      <c r="R2470" s="21"/>
      <c r="T2470" s="19"/>
      <c r="U2470" s="19"/>
      <c r="Y2470" s="22"/>
      <c r="AA2470" s="19"/>
      <c r="AF2470" s="24"/>
      <c r="AK2470" s="21"/>
      <c r="AP2470" s="21"/>
      <c r="AS2470" s="24"/>
      <c r="AT2470" s="24"/>
      <c r="AV2470" s="24"/>
    </row>
    <row r="2471" ht="15.75" customHeight="1">
      <c r="F2471" s="19"/>
      <c r="G2471" s="20"/>
      <c r="M2471" s="21"/>
      <c r="O2471" s="19"/>
      <c r="R2471" s="21"/>
      <c r="T2471" s="19"/>
      <c r="U2471" s="19"/>
      <c r="Y2471" s="22"/>
      <c r="AA2471" s="19"/>
      <c r="AF2471" s="24"/>
      <c r="AK2471" s="21"/>
      <c r="AP2471" s="21"/>
      <c r="AS2471" s="24"/>
      <c r="AT2471" s="24"/>
      <c r="AV2471" s="24"/>
    </row>
    <row r="2472" ht="15.75" customHeight="1">
      <c r="F2472" s="19"/>
      <c r="G2472" s="20"/>
      <c r="M2472" s="21"/>
      <c r="O2472" s="19"/>
      <c r="R2472" s="21"/>
      <c r="T2472" s="19"/>
      <c r="U2472" s="19"/>
      <c r="Y2472" s="22"/>
      <c r="AA2472" s="19"/>
      <c r="AF2472" s="24"/>
      <c r="AK2472" s="21"/>
      <c r="AP2472" s="21"/>
      <c r="AS2472" s="24"/>
      <c r="AT2472" s="24"/>
      <c r="AV2472" s="24"/>
    </row>
    <row r="2473" ht="15.75" customHeight="1">
      <c r="F2473" s="19"/>
      <c r="G2473" s="20"/>
      <c r="M2473" s="21"/>
      <c r="O2473" s="19"/>
      <c r="R2473" s="21"/>
      <c r="T2473" s="19"/>
      <c r="U2473" s="19"/>
      <c r="Y2473" s="22"/>
      <c r="AA2473" s="19"/>
      <c r="AF2473" s="24"/>
      <c r="AK2473" s="21"/>
      <c r="AP2473" s="21"/>
      <c r="AS2473" s="24"/>
      <c r="AT2473" s="24"/>
      <c r="AV2473" s="24"/>
    </row>
    <row r="2474" ht="15.75" customHeight="1">
      <c r="F2474" s="19"/>
      <c r="G2474" s="20"/>
      <c r="M2474" s="21"/>
      <c r="O2474" s="19"/>
      <c r="R2474" s="21"/>
      <c r="T2474" s="19"/>
      <c r="U2474" s="19"/>
      <c r="Y2474" s="22"/>
      <c r="AA2474" s="19"/>
      <c r="AF2474" s="24"/>
      <c r="AK2474" s="21"/>
      <c r="AP2474" s="21"/>
      <c r="AS2474" s="24"/>
      <c r="AT2474" s="24"/>
      <c r="AV2474" s="24"/>
    </row>
    <row r="2475" ht="15.75" customHeight="1">
      <c r="F2475" s="19"/>
      <c r="G2475" s="20"/>
      <c r="M2475" s="21"/>
      <c r="O2475" s="19"/>
      <c r="R2475" s="21"/>
      <c r="T2475" s="19"/>
      <c r="U2475" s="19"/>
      <c r="Y2475" s="22"/>
      <c r="AA2475" s="19"/>
      <c r="AF2475" s="24"/>
      <c r="AK2475" s="21"/>
      <c r="AP2475" s="21"/>
      <c r="AS2475" s="24"/>
      <c r="AT2475" s="24"/>
      <c r="AV2475" s="24"/>
    </row>
    <row r="2476" ht="15.75" customHeight="1">
      <c r="F2476" s="19"/>
      <c r="G2476" s="20"/>
      <c r="M2476" s="21"/>
      <c r="O2476" s="19"/>
      <c r="R2476" s="21"/>
      <c r="T2476" s="19"/>
      <c r="U2476" s="19"/>
      <c r="Y2476" s="22"/>
      <c r="AA2476" s="19"/>
      <c r="AF2476" s="24"/>
      <c r="AK2476" s="21"/>
      <c r="AP2476" s="21"/>
      <c r="AS2476" s="24"/>
      <c r="AT2476" s="24"/>
      <c r="AV2476" s="24"/>
    </row>
    <row r="2477" ht="15.75" customHeight="1">
      <c r="F2477" s="19"/>
      <c r="G2477" s="20"/>
      <c r="M2477" s="21"/>
      <c r="O2477" s="19"/>
      <c r="R2477" s="21"/>
      <c r="T2477" s="19"/>
      <c r="U2477" s="19"/>
      <c r="Y2477" s="22"/>
      <c r="AA2477" s="19"/>
      <c r="AF2477" s="24"/>
      <c r="AK2477" s="21"/>
      <c r="AP2477" s="21"/>
      <c r="AS2477" s="24"/>
      <c r="AT2477" s="24"/>
      <c r="AV2477" s="24"/>
    </row>
    <row r="2478" ht="15.75" customHeight="1">
      <c r="F2478" s="19"/>
      <c r="G2478" s="20"/>
      <c r="M2478" s="21"/>
      <c r="O2478" s="19"/>
      <c r="R2478" s="21"/>
      <c r="T2478" s="19"/>
      <c r="U2478" s="19"/>
      <c r="Y2478" s="22"/>
      <c r="AA2478" s="19"/>
      <c r="AF2478" s="24"/>
      <c r="AK2478" s="21"/>
      <c r="AP2478" s="21"/>
      <c r="AS2478" s="24"/>
      <c r="AT2478" s="24"/>
      <c r="AV2478" s="24"/>
    </row>
    <row r="2479" ht="15.75" customHeight="1">
      <c r="F2479" s="19"/>
      <c r="G2479" s="20"/>
      <c r="M2479" s="21"/>
      <c r="O2479" s="19"/>
      <c r="R2479" s="21"/>
      <c r="T2479" s="19"/>
      <c r="U2479" s="19"/>
      <c r="Y2479" s="22"/>
      <c r="AA2479" s="19"/>
      <c r="AF2479" s="24"/>
      <c r="AK2479" s="21"/>
      <c r="AP2479" s="21"/>
      <c r="AS2479" s="24"/>
      <c r="AT2479" s="24"/>
      <c r="AV2479" s="24"/>
    </row>
    <row r="2480" ht="15.75" customHeight="1">
      <c r="F2480" s="19"/>
      <c r="G2480" s="20"/>
      <c r="M2480" s="21"/>
      <c r="O2480" s="19"/>
      <c r="R2480" s="21"/>
      <c r="T2480" s="19"/>
      <c r="U2480" s="19"/>
      <c r="Y2480" s="22"/>
      <c r="AA2480" s="19"/>
      <c r="AF2480" s="24"/>
      <c r="AK2480" s="21"/>
      <c r="AP2480" s="21"/>
      <c r="AS2480" s="24"/>
      <c r="AT2480" s="24"/>
      <c r="AV2480" s="24"/>
    </row>
    <row r="2481" ht="15.75" customHeight="1">
      <c r="F2481" s="19"/>
      <c r="G2481" s="20"/>
      <c r="M2481" s="21"/>
      <c r="O2481" s="19"/>
      <c r="R2481" s="21"/>
      <c r="T2481" s="19"/>
      <c r="U2481" s="19"/>
      <c r="Y2481" s="22"/>
      <c r="AA2481" s="19"/>
      <c r="AF2481" s="24"/>
      <c r="AK2481" s="21"/>
      <c r="AP2481" s="21"/>
      <c r="AS2481" s="24"/>
      <c r="AT2481" s="24"/>
      <c r="AV2481" s="24"/>
    </row>
    <row r="2482" ht="15.75" customHeight="1">
      <c r="F2482" s="19"/>
      <c r="G2482" s="20"/>
      <c r="M2482" s="21"/>
      <c r="O2482" s="19"/>
      <c r="R2482" s="21"/>
      <c r="T2482" s="19"/>
      <c r="U2482" s="19"/>
      <c r="Y2482" s="22"/>
      <c r="AA2482" s="19"/>
      <c r="AF2482" s="24"/>
      <c r="AK2482" s="21"/>
      <c r="AP2482" s="21"/>
      <c r="AS2482" s="24"/>
      <c r="AT2482" s="24"/>
      <c r="AV2482" s="24"/>
    </row>
    <row r="2483" ht="15.75" customHeight="1">
      <c r="F2483" s="19"/>
      <c r="G2483" s="20"/>
      <c r="M2483" s="21"/>
      <c r="O2483" s="19"/>
      <c r="R2483" s="21"/>
      <c r="T2483" s="19"/>
      <c r="U2483" s="19"/>
      <c r="Y2483" s="22"/>
      <c r="AA2483" s="19"/>
      <c r="AF2483" s="24"/>
      <c r="AK2483" s="21"/>
      <c r="AP2483" s="21"/>
      <c r="AS2483" s="24"/>
      <c r="AT2483" s="24"/>
      <c r="AV2483" s="24"/>
    </row>
    <row r="2484" ht="15.75" customHeight="1">
      <c r="F2484" s="19"/>
      <c r="G2484" s="20"/>
      <c r="M2484" s="21"/>
      <c r="O2484" s="19"/>
      <c r="R2484" s="21"/>
      <c r="T2484" s="19"/>
      <c r="U2484" s="19"/>
      <c r="Y2484" s="22"/>
      <c r="AA2484" s="19"/>
      <c r="AF2484" s="24"/>
      <c r="AK2484" s="21"/>
      <c r="AP2484" s="21"/>
      <c r="AS2484" s="24"/>
      <c r="AT2484" s="24"/>
      <c r="AV2484" s="24"/>
    </row>
    <row r="2485" ht="15.75" customHeight="1">
      <c r="F2485" s="19"/>
      <c r="G2485" s="20"/>
      <c r="M2485" s="21"/>
      <c r="O2485" s="19"/>
      <c r="R2485" s="21"/>
      <c r="T2485" s="19"/>
      <c r="U2485" s="19"/>
      <c r="Y2485" s="22"/>
      <c r="AA2485" s="19"/>
      <c r="AF2485" s="24"/>
      <c r="AK2485" s="21"/>
      <c r="AP2485" s="21"/>
      <c r="AS2485" s="24"/>
      <c r="AT2485" s="24"/>
      <c r="AV2485" s="24"/>
    </row>
    <row r="2486" ht="15.75" customHeight="1">
      <c r="F2486" s="19"/>
      <c r="G2486" s="20"/>
      <c r="M2486" s="21"/>
      <c r="O2486" s="19"/>
      <c r="R2486" s="21"/>
      <c r="T2486" s="19"/>
      <c r="U2486" s="19"/>
      <c r="Y2486" s="22"/>
      <c r="AA2486" s="19"/>
      <c r="AF2486" s="24"/>
      <c r="AK2486" s="21"/>
      <c r="AP2486" s="21"/>
      <c r="AS2486" s="24"/>
      <c r="AT2486" s="24"/>
      <c r="AV2486" s="24"/>
    </row>
    <row r="2487" ht="15.75" customHeight="1">
      <c r="F2487" s="19"/>
      <c r="G2487" s="20"/>
      <c r="M2487" s="21"/>
      <c r="O2487" s="19"/>
      <c r="R2487" s="21"/>
      <c r="T2487" s="19"/>
      <c r="U2487" s="19"/>
      <c r="Y2487" s="22"/>
      <c r="AA2487" s="19"/>
      <c r="AF2487" s="24"/>
      <c r="AK2487" s="21"/>
      <c r="AP2487" s="21"/>
      <c r="AS2487" s="24"/>
      <c r="AT2487" s="24"/>
      <c r="AV2487" s="24"/>
    </row>
    <row r="2488" ht="15.75" customHeight="1">
      <c r="F2488" s="19"/>
      <c r="G2488" s="20"/>
      <c r="M2488" s="21"/>
      <c r="O2488" s="19"/>
      <c r="R2488" s="21"/>
      <c r="T2488" s="19"/>
      <c r="U2488" s="19"/>
      <c r="Y2488" s="22"/>
      <c r="AA2488" s="19"/>
      <c r="AF2488" s="24"/>
      <c r="AK2488" s="21"/>
      <c r="AP2488" s="21"/>
      <c r="AS2488" s="24"/>
      <c r="AT2488" s="24"/>
      <c r="AV2488" s="24"/>
    </row>
    <row r="2489" ht="15.75" customHeight="1">
      <c r="F2489" s="19"/>
      <c r="G2489" s="20"/>
      <c r="M2489" s="21"/>
      <c r="O2489" s="19"/>
      <c r="R2489" s="21"/>
      <c r="T2489" s="19"/>
      <c r="U2489" s="19"/>
      <c r="Y2489" s="22"/>
      <c r="AA2489" s="19"/>
      <c r="AF2489" s="24"/>
      <c r="AK2489" s="21"/>
      <c r="AP2489" s="21"/>
      <c r="AS2489" s="24"/>
      <c r="AT2489" s="24"/>
      <c r="AV2489" s="24"/>
    </row>
    <row r="2490" ht="15.75" customHeight="1">
      <c r="F2490" s="19"/>
      <c r="G2490" s="20"/>
      <c r="M2490" s="21"/>
      <c r="O2490" s="19"/>
      <c r="R2490" s="21"/>
      <c r="T2490" s="19"/>
      <c r="U2490" s="19"/>
      <c r="Y2490" s="22"/>
      <c r="AA2490" s="19"/>
      <c r="AF2490" s="24"/>
      <c r="AK2490" s="21"/>
      <c r="AP2490" s="21"/>
      <c r="AS2490" s="24"/>
      <c r="AT2490" s="24"/>
      <c r="AV2490" s="24"/>
    </row>
    <row r="2491" ht="15.75" customHeight="1">
      <c r="F2491" s="19"/>
      <c r="G2491" s="20"/>
      <c r="M2491" s="21"/>
      <c r="O2491" s="19"/>
      <c r="R2491" s="21"/>
      <c r="T2491" s="19"/>
      <c r="U2491" s="19"/>
      <c r="Y2491" s="22"/>
      <c r="AA2491" s="19"/>
      <c r="AF2491" s="24"/>
      <c r="AK2491" s="21"/>
      <c r="AP2491" s="21"/>
      <c r="AS2491" s="24"/>
      <c r="AT2491" s="24"/>
      <c r="AV2491" s="24"/>
    </row>
    <row r="2492" ht="15.75" customHeight="1">
      <c r="F2492" s="19"/>
      <c r="G2492" s="20"/>
      <c r="M2492" s="21"/>
      <c r="O2492" s="19"/>
      <c r="R2492" s="21"/>
      <c r="T2492" s="19"/>
      <c r="U2492" s="19"/>
      <c r="Y2492" s="22"/>
      <c r="AA2492" s="19"/>
      <c r="AF2492" s="24"/>
      <c r="AK2492" s="21"/>
      <c r="AP2492" s="21"/>
      <c r="AS2492" s="24"/>
      <c r="AT2492" s="24"/>
      <c r="AV2492" s="24"/>
    </row>
    <row r="2493" ht="15.75" customHeight="1">
      <c r="F2493" s="19"/>
      <c r="G2493" s="20"/>
      <c r="M2493" s="21"/>
      <c r="O2493" s="19"/>
      <c r="R2493" s="21"/>
      <c r="T2493" s="19"/>
      <c r="U2493" s="19"/>
      <c r="Y2493" s="22"/>
      <c r="AA2493" s="19"/>
      <c r="AF2493" s="24"/>
      <c r="AK2493" s="21"/>
      <c r="AP2493" s="21"/>
      <c r="AS2493" s="24"/>
      <c r="AT2493" s="24"/>
      <c r="AV2493" s="24"/>
    </row>
    <row r="2494" ht="15.75" customHeight="1">
      <c r="F2494" s="19"/>
      <c r="G2494" s="20"/>
      <c r="M2494" s="21"/>
      <c r="O2494" s="19"/>
      <c r="R2494" s="21"/>
      <c r="T2494" s="19"/>
      <c r="U2494" s="19"/>
      <c r="Y2494" s="22"/>
      <c r="AA2494" s="19"/>
      <c r="AF2494" s="24"/>
      <c r="AK2494" s="21"/>
      <c r="AP2494" s="21"/>
      <c r="AS2494" s="24"/>
      <c r="AT2494" s="24"/>
      <c r="AV2494" s="24"/>
    </row>
    <row r="2495" ht="15.75" customHeight="1">
      <c r="F2495" s="19"/>
      <c r="G2495" s="20"/>
      <c r="M2495" s="21"/>
      <c r="O2495" s="19"/>
      <c r="R2495" s="21"/>
      <c r="T2495" s="19"/>
      <c r="U2495" s="19"/>
      <c r="Y2495" s="22"/>
      <c r="AA2495" s="19"/>
      <c r="AF2495" s="24"/>
      <c r="AK2495" s="21"/>
      <c r="AP2495" s="21"/>
      <c r="AS2495" s="24"/>
      <c r="AT2495" s="24"/>
      <c r="AV2495" s="24"/>
    </row>
    <row r="2496" ht="15.75" customHeight="1">
      <c r="F2496" s="19"/>
      <c r="G2496" s="20"/>
      <c r="M2496" s="21"/>
      <c r="O2496" s="19"/>
      <c r="R2496" s="21"/>
      <c r="T2496" s="19"/>
      <c r="U2496" s="19"/>
      <c r="Y2496" s="22"/>
      <c r="AA2496" s="19"/>
      <c r="AF2496" s="24"/>
      <c r="AK2496" s="21"/>
      <c r="AP2496" s="21"/>
      <c r="AS2496" s="24"/>
      <c r="AT2496" s="24"/>
      <c r="AV2496" s="24"/>
    </row>
    <row r="2497" ht="15.75" customHeight="1">
      <c r="F2497" s="19"/>
      <c r="G2497" s="20"/>
      <c r="M2497" s="21"/>
      <c r="O2497" s="19"/>
      <c r="R2497" s="21"/>
      <c r="T2497" s="19"/>
      <c r="U2497" s="19"/>
      <c r="Y2497" s="22"/>
      <c r="AA2497" s="19"/>
      <c r="AF2497" s="24"/>
      <c r="AK2497" s="21"/>
      <c r="AP2497" s="21"/>
      <c r="AS2497" s="24"/>
      <c r="AT2497" s="24"/>
      <c r="AV2497" s="24"/>
    </row>
    <row r="2498" ht="15.75" customHeight="1">
      <c r="F2498" s="19"/>
      <c r="G2498" s="20"/>
      <c r="M2498" s="21"/>
      <c r="O2498" s="19"/>
      <c r="R2498" s="21"/>
      <c r="T2498" s="19"/>
      <c r="U2498" s="19"/>
      <c r="Y2498" s="22"/>
      <c r="AA2498" s="19"/>
      <c r="AF2498" s="24"/>
      <c r="AK2498" s="21"/>
      <c r="AP2498" s="21"/>
      <c r="AS2498" s="24"/>
      <c r="AT2498" s="24"/>
      <c r="AV2498" s="24"/>
    </row>
    <row r="2499" ht="15.75" customHeight="1">
      <c r="F2499" s="19"/>
      <c r="G2499" s="20"/>
      <c r="M2499" s="21"/>
      <c r="O2499" s="19"/>
      <c r="R2499" s="21"/>
      <c r="T2499" s="19"/>
      <c r="U2499" s="19"/>
      <c r="Y2499" s="22"/>
      <c r="AA2499" s="19"/>
      <c r="AF2499" s="24"/>
      <c r="AK2499" s="21"/>
      <c r="AP2499" s="21"/>
      <c r="AS2499" s="24"/>
      <c r="AT2499" s="24"/>
      <c r="AV2499" s="24"/>
    </row>
    <row r="2500" ht="15.75" customHeight="1">
      <c r="F2500" s="19"/>
      <c r="G2500" s="20"/>
      <c r="M2500" s="21"/>
      <c r="O2500" s="19"/>
      <c r="R2500" s="21"/>
      <c r="T2500" s="19"/>
      <c r="U2500" s="19"/>
      <c r="Y2500" s="22"/>
      <c r="AA2500" s="19"/>
      <c r="AF2500" s="24"/>
      <c r="AK2500" s="21"/>
      <c r="AP2500" s="21"/>
      <c r="AS2500" s="24"/>
      <c r="AT2500" s="24"/>
      <c r="AV2500" s="24"/>
    </row>
    <row r="2501" ht="15.75" customHeight="1">
      <c r="F2501" s="19"/>
      <c r="G2501" s="20"/>
      <c r="M2501" s="21"/>
      <c r="O2501" s="19"/>
      <c r="R2501" s="21"/>
      <c r="T2501" s="19"/>
      <c r="U2501" s="19"/>
      <c r="Y2501" s="22"/>
      <c r="AA2501" s="19"/>
      <c r="AF2501" s="24"/>
      <c r="AK2501" s="21"/>
      <c r="AP2501" s="21"/>
      <c r="AS2501" s="24"/>
      <c r="AT2501" s="24"/>
      <c r="AV2501" s="24"/>
    </row>
    <row r="2502" ht="15.75" customHeight="1">
      <c r="F2502" s="19"/>
      <c r="G2502" s="20"/>
      <c r="M2502" s="21"/>
      <c r="O2502" s="19"/>
      <c r="R2502" s="21"/>
      <c r="T2502" s="19"/>
      <c r="U2502" s="19"/>
      <c r="Y2502" s="22"/>
      <c r="AA2502" s="19"/>
      <c r="AF2502" s="24"/>
      <c r="AK2502" s="21"/>
      <c r="AP2502" s="21"/>
      <c r="AS2502" s="24"/>
      <c r="AT2502" s="24"/>
      <c r="AV2502" s="24"/>
    </row>
    <row r="2503" ht="15.75" customHeight="1">
      <c r="F2503" s="19"/>
      <c r="G2503" s="20"/>
      <c r="M2503" s="21"/>
      <c r="O2503" s="19"/>
      <c r="R2503" s="21"/>
      <c r="T2503" s="19"/>
      <c r="U2503" s="19"/>
      <c r="Y2503" s="22"/>
      <c r="AA2503" s="19"/>
      <c r="AF2503" s="24"/>
      <c r="AK2503" s="21"/>
      <c r="AP2503" s="21"/>
      <c r="AS2503" s="24"/>
      <c r="AT2503" s="24"/>
      <c r="AV2503" s="24"/>
    </row>
    <row r="2504" ht="15.75" customHeight="1">
      <c r="F2504" s="19"/>
      <c r="G2504" s="20"/>
      <c r="M2504" s="21"/>
      <c r="O2504" s="19"/>
      <c r="R2504" s="21"/>
      <c r="T2504" s="19"/>
      <c r="U2504" s="19"/>
      <c r="Y2504" s="22"/>
      <c r="AA2504" s="19"/>
      <c r="AF2504" s="24"/>
      <c r="AK2504" s="21"/>
      <c r="AP2504" s="21"/>
      <c r="AS2504" s="24"/>
      <c r="AT2504" s="24"/>
      <c r="AV2504" s="24"/>
    </row>
    <row r="2505" ht="15.75" customHeight="1">
      <c r="F2505" s="19"/>
      <c r="G2505" s="20"/>
      <c r="M2505" s="21"/>
      <c r="O2505" s="19"/>
      <c r="R2505" s="21"/>
      <c r="T2505" s="19"/>
      <c r="U2505" s="19"/>
      <c r="Y2505" s="22"/>
      <c r="AA2505" s="19"/>
      <c r="AF2505" s="24"/>
      <c r="AK2505" s="21"/>
      <c r="AP2505" s="21"/>
      <c r="AS2505" s="24"/>
      <c r="AT2505" s="24"/>
      <c r="AV2505" s="24"/>
    </row>
    <row r="2506" ht="15.75" customHeight="1">
      <c r="F2506" s="19"/>
      <c r="G2506" s="20"/>
      <c r="M2506" s="21"/>
      <c r="O2506" s="19"/>
      <c r="R2506" s="21"/>
      <c r="T2506" s="19"/>
      <c r="U2506" s="19"/>
      <c r="Y2506" s="22"/>
      <c r="AA2506" s="19"/>
      <c r="AF2506" s="24"/>
      <c r="AK2506" s="21"/>
      <c r="AP2506" s="21"/>
      <c r="AS2506" s="24"/>
      <c r="AT2506" s="24"/>
      <c r="AV2506" s="24"/>
    </row>
    <row r="2507" ht="15.75" customHeight="1">
      <c r="F2507" s="19"/>
      <c r="G2507" s="20"/>
      <c r="M2507" s="21"/>
      <c r="O2507" s="19"/>
      <c r="R2507" s="21"/>
      <c r="T2507" s="19"/>
      <c r="U2507" s="19"/>
      <c r="Y2507" s="22"/>
      <c r="AA2507" s="19"/>
      <c r="AF2507" s="24"/>
      <c r="AK2507" s="21"/>
      <c r="AP2507" s="21"/>
      <c r="AS2507" s="24"/>
      <c r="AT2507" s="24"/>
      <c r="AV2507" s="24"/>
    </row>
    <row r="2508" ht="15.75" customHeight="1">
      <c r="F2508" s="19"/>
      <c r="G2508" s="20"/>
      <c r="M2508" s="21"/>
      <c r="O2508" s="19"/>
      <c r="R2508" s="21"/>
      <c r="T2508" s="19"/>
      <c r="U2508" s="19"/>
      <c r="Y2508" s="22"/>
      <c r="AA2508" s="19"/>
      <c r="AF2508" s="24"/>
      <c r="AK2508" s="21"/>
      <c r="AP2508" s="21"/>
      <c r="AS2508" s="24"/>
      <c r="AT2508" s="24"/>
      <c r="AV2508" s="24"/>
    </row>
    <row r="2509" ht="15.75" customHeight="1">
      <c r="F2509" s="19"/>
      <c r="G2509" s="20"/>
      <c r="M2509" s="21"/>
      <c r="O2509" s="19"/>
      <c r="R2509" s="21"/>
      <c r="T2509" s="19"/>
      <c r="U2509" s="19"/>
      <c r="Y2509" s="22"/>
      <c r="AA2509" s="19"/>
      <c r="AF2509" s="24"/>
      <c r="AK2509" s="21"/>
      <c r="AP2509" s="21"/>
      <c r="AS2509" s="24"/>
      <c r="AT2509" s="24"/>
      <c r="AV2509" s="24"/>
    </row>
    <row r="2510" ht="15.75" customHeight="1">
      <c r="F2510" s="19"/>
      <c r="G2510" s="20"/>
      <c r="M2510" s="21"/>
      <c r="O2510" s="19"/>
      <c r="R2510" s="21"/>
      <c r="T2510" s="19"/>
      <c r="U2510" s="19"/>
      <c r="Y2510" s="22"/>
      <c r="AA2510" s="19"/>
      <c r="AF2510" s="24"/>
      <c r="AK2510" s="21"/>
      <c r="AP2510" s="21"/>
      <c r="AS2510" s="24"/>
      <c r="AT2510" s="24"/>
      <c r="AV2510" s="24"/>
    </row>
    <row r="2511" ht="15.75" customHeight="1">
      <c r="F2511" s="19"/>
      <c r="G2511" s="20"/>
      <c r="M2511" s="21"/>
      <c r="O2511" s="19"/>
      <c r="R2511" s="21"/>
      <c r="T2511" s="19"/>
      <c r="U2511" s="19"/>
      <c r="Y2511" s="22"/>
      <c r="AA2511" s="19"/>
      <c r="AF2511" s="24"/>
      <c r="AK2511" s="21"/>
      <c r="AP2511" s="21"/>
      <c r="AS2511" s="24"/>
      <c r="AT2511" s="24"/>
      <c r="AV2511" s="24"/>
    </row>
    <row r="2512" ht="15.75" customHeight="1">
      <c r="F2512" s="19"/>
      <c r="G2512" s="20"/>
      <c r="M2512" s="21"/>
      <c r="O2512" s="19"/>
      <c r="R2512" s="21"/>
      <c r="T2512" s="19"/>
      <c r="U2512" s="19"/>
      <c r="Y2512" s="22"/>
      <c r="AA2512" s="19"/>
      <c r="AF2512" s="24"/>
      <c r="AK2512" s="21"/>
      <c r="AP2512" s="21"/>
      <c r="AS2512" s="24"/>
      <c r="AT2512" s="24"/>
      <c r="AV2512" s="24"/>
    </row>
    <row r="2513" ht="15.75" customHeight="1">
      <c r="F2513" s="19"/>
      <c r="G2513" s="20"/>
      <c r="M2513" s="21"/>
      <c r="O2513" s="19"/>
      <c r="R2513" s="21"/>
      <c r="T2513" s="19"/>
      <c r="U2513" s="19"/>
      <c r="Y2513" s="22"/>
      <c r="AA2513" s="19"/>
      <c r="AF2513" s="24"/>
      <c r="AK2513" s="21"/>
      <c r="AP2513" s="21"/>
      <c r="AS2513" s="24"/>
      <c r="AT2513" s="24"/>
      <c r="AV2513" s="24"/>
    </row>
    <row r="2514" ht="15.75" customHeight="1">
      <c r="F2514" s="19"/>
      <c r="G2514" s="20"/>
      <c r="M2514" s="21"/>
      <c r="O2514" s="19"/>
      <c r="R2514" s="21"/>
      <c r="T2514" s="19"/>
      <c r="U2514" s="19"/>
      <c r="Y2514" s="22"/>
      <c r="AA2514" s="19"/>
      <c r="AF2514" s="24"/>
      <c r="AK2514" s="21"/>
      <c r="AP2514" s="21"/>
      <c r="AS2514" s="24"/>
      <c r="AT2514" s="24"/>
      <c r="AV2514" s="24"/>
    </row>
    <row r="2515" ht="15.75" customHeight="1">
      <c r="F2515" s="19"/>
      <c r="G2515" s="20"/>
      <c r="M2515" s="21"/>
      <c r="O2515" s="19"/>
      <c r="R2515" s="21"/>
      <c r="T2515" s="19"/>
      <c r="U2515" s="19"/>
      <c r="Y2515" s="22"/>
      <c r="AA2515" s="19"/>
      <c r="AF2515" s="24"/>
      <c r="AK2515" s="21"/>
      <c r="AP2515" s="21"/>
      <c r="AS2515" s="24"/>
      <c r="AT2515" s="24"/>
      <c r="AV2515" s="24"/>
    </row>
    <row r="2516" ht="15.75" customHeight="1">
      <c r="F2516" s="19"/>
      <c r="G2516" s="20"/>
      <c r="M2516" s="21"/>
      <c r="O2516" s="19"/>
      <c r="R2516" s="21"/>
      <c r="T2516" s="19"/>
      <c r="U2516" s="19"/>
      <c r="Y2516" s="22"/>
      <c r="AA2516" s="19"/>
      <c r="AF2516" s="24"/>
      <c r="AK2516" s="21"/>
      <c r="AP2516" s="21"/>
      <c r="AS2516" s="24"/>
      <c r="AT2516" s="24"/>
      <c r="AV2516" s="24"/>
    </row>
    <row r="2517" ht="15.75" customHeight="1">
      <c r="F2517" s="19"/>
      <c r="G2517" s="20"/>
      <c r="M2517" s="21"/>
      <c r="O2517" s="19"/>
      <c r="R2517" s="21"/>
      <c r="T2517" s="19"/>
      <c r="U2517" s="19"/>
      <c r="Y2517" s="22"/>
      <c r="AA2517" s="19"/>
      <c r="AF2517" s="24"/>
      <c r="AK2517" s="21"/>
      <c r="AP2517" s="21"/>
      <c r="AS2517" s="24"/>
      <c r="AT2517" s="24"/>
      <c r="AV2517" s="24"/>
    </row>
    <row r="2518" ht="15.75" customHeight="1">
      <c r="F2518" s="19"/>
      <c r="G2518" s="20"/>
      <c r="M2518" s="21"/>
      <c r="O2518" s="19"/>
      <c r="R2518" s="21"/>
      <c r="T2518" s="19"/>
      <c r="U2518" s="19"/>
      <c r="Y2518" s="22"/>
      <c r="AA2518" s="19"/>
      <c r="AF2518" s="24"/>
      <c r="AK2518" s="21"/>
      <c r="AP2518" s="21"/>
      <c r="AS2518" s="24"/>
      <c r="AT2518" s="24"/>
      <c r="AV2518" s="24"/>
    </row>
    <row r="2519" ht="15.75" customHeight="1">
      <c r="F2519" s="19"/>
      <c r="G2519" s="20"/>
      <c r="M2519" s="21"/>
      <c r="O2519" s="19"/>
      <c r="R2519" s="21"/>
      <c r="T2519" s="19"/>
      <c r="U2519" s="19"/>
      <c r="Y2519" s="22"/>
      <c r="AA2519" s="19"/>
      <c r="AF2519" s="24"/>
      <c r="AK2519" s="21"/>
      <c r="AP2519" s="21"/>
      <c r="AS2519" s="24"/>
      <c r="AT2519" s="24"/>
      <c r="AV2519" s="24"/>
    </row>
    <row r="2520" ht="15.75" customHeight="1">
      <c r="F2520" s="19"/>
      <c r="G2520" s="20"/>
      <c r="M2520" s="21"/>
      <c r="O2520" s="19"/>
      <c r="R2520" s="21"/>
      <c r="T2520" s="19"/>
      <c r="U2520" s="19"/>
      <c r="Y2520" s="22"/>
      <c r="AA2520" s="19"/>
      <c r="AF2520" s="24"/>
      <c r="AK2520" s="21"/>
      <c r="AP2520" s="21"/>
      <c r="AS2520" s="24"/>
      <c r="AT2520" s="24"/>
      <c r="AV2520" s="24"/>
    </row>
    <row r="2521" ht="15.75" customHeight="1">
      <c r="F2521" s="19"/>
      <c r="G2521" s="20"/>
      <c r="M2521" s="21"/>
      <c r="O2521" s="19"/>
      <c r="R2521" s="21"/>
      <c r="T2521" s="19"/>
      <c r="U2521" s="19"/>
      <c r="Y2521" s="22"/>
      <c r="AA2521" s="19"/>
      <c r="AF2521" s="24"/>
      <c r="AK2521" s="21"/>
      <c r="AP2521" s="21"/>
      <c r="AS2521" s="24"/>
      <c r="AT2521" s="24"/>
      <c r="AV2521" s="24"/>
    </row>
    <row r="2522" ht="15.75" customHeight="1">
      <c r="F2522" s="19"/>
      <c r="G2522" s="20"/>
      <c r="M2522" s="21"/>
      <c r="O2522" s="19"/>
      <c r="R2522" s="21"/>
      <c r="T2522" s="19"/>
      <c r="U2522" s="19"/>
      <c r="Y2522" s="22"/>
      <c r="AA2522" s="19"/>
      <c r="AF2522" s="24"/>
      <c r="AK2522" s="21"/>
      <c r="AP2522" s="21"/>
      <c r="AS2522" s="24"/>
      <c r="AT2522" s="24"/>
      <c r="AV2522" s="24"/>
    </row>
    <row r="2523" ht="15.75" customHeight="1">
      <c r="F2523" s="19"/>
      <c r="G2523" s="20"/>
      <c r="M2523" s="21"/>
      <c r="O2523" s="19"/>
      <c r="R2523" s="21"/>
      <c r="T2523" s="19"/>
      <c r="U2523" s="19"/>
      <c r="Y2523" s="22"/>
      <c r="AA2523" s="19"/>
      <c r="AF2523" s="24"/>
      <c r="AK2523" s="21"/>
      <c r="AP2523" s="21"/>
      <c r="AS2523" s="24"/>
      <c r="AT2523" s="24"/>
      <c r="AV2523" s="24"/>
    </row>
    <row r="2524" ht="15.75" customHeight="1">
      <c r="F2524" s="19"/>
      <c r="G2524" s="20"/>
      <c r="M2524" s="21"/>
      <c r="O2524" s="19"/>
      <c r="R2524" s="21"/>
      <c r="T2524" s="19"/>
      <c r="U2524" s="19"/>
      <c r="Y2524" s="22"/>
      <c r="AA2524" s="19"/>
      <c r="AF2524" s="24"/>
      <c r="AK2524" s="21"/>
      <c r="AP2524" s="21"/>
      <c r="AS2524" s="24"/>
      <c r="AT2524" s="24"/>
      <c r="AV2524" s="24"/>
    </row>
    <row r="2525" ht="15.75" customHeight="1">
      <c r="F2525" s="19"/>
      <c r="G2525" s="20"/>
      <c r="M2525" s="21"/>
      <c r="O2525" s="19"/>
      <c r="R2525" s="21"/>
      <c r="T2525" s="19"/>
      <c r="U2525" s="19"/>
      <c r="Y2525" s="22"/>
      <c r="AA2525" s="19"/>
      <c r="AF2525" s="24"/>
      <c r="AK2525" s="21"/>
      <c r="AP2525" s="21"/>
      <c r="AS2525" s="24"/>
      <c r="AT2525" s="24"/>
      <c r="AV2525" s="24"/>
    </row>
    <row r="2526" ht="15.75" customHeight="1">
      <c r="F2526" s="19"/>
      <c r="G2526" s="20"/>
      <c r="M2526" s="21"/>
      <c r="O2526" s="19"/>
      <c r="R2526" s="21"/>
      <c r="T2526" s="19"/>
      <c r="U2526" s="19"/>
      <c r="Y2526" s="22"/>
      <c r="AA2526" s="19"/>
      <c r="AF2526" s="24"/>
      <c r="AK2526" s="21"/>
      <c r="AP2526" s="21"/>
      <c r="AS2526" s="24"/>
      <c r="AT2526" s="24"/>
      <c r="AV2526" s="24"/>
    </row>
    <row r="2527" ht="15.75" customHeight="1">
      <c r="F2527" s="19"/>
      <c r="G2527" s="20"/>
      <c r="M2527" s="21"/>
      <c r="O2527" s="19"/>
      <c r="R2527" s="21"/>
      <c r="T2527" s="19"/>
      <c r="U2527" s="19"/>
      <c r="Y2527" s="22"/>
      <c r="AA2527" s="19"/>
      <c r="AF2527" s="24"/>
      <c r="AK2527" s="21"/>
      <c r="AP2527" s="21"/>
      <c r="AS2527" s="24"/>
      <c r="AT2527" s="24"/>
      <c r="AV2527" s="24"/>
    </row>
    <row r="2528" ht="15.75" customHeight="1">
      <c r="F2528" s="19"/>
      <c r="G2528" s="20"/>
      <c r="M2528" s="21"/>
      <c r="O2528" s="19"/>
      <c r="R2528" s="21"/>
      <c r="T2528" s="19"/>
      <c r="U2528" s="19"/>
      <c r="Y2528" s="22"/>
      <c r="AA2528" s="19"/>
      <c r="AF2528" s="24"/>
      <c r="AK2528" s="21"/>
      <c r="AP2528" s="21"/>
      <c r="AS2528" s="24"/>
      <c r="AT2528" s="24"/>
      <c r="AV2528" s="24"/>
    </row>
    <row r="2529" ht="15.75" customHeight="1">
      <c r="F2529" s="19"/>
      <c r="G2529" s="20"/>
      <c r="M2529" s="21"/>
      <c r="O2529" s="19"/>
      <c r="R2529" s="21"/>
      <c r="T2529" s="19"/>
      <c r="U2529" s="19"/>
      <c r="Y2529" s="22"/>
      <c r="AA2529" s="19"/>
      <c r="AF2529" s="24"/>
      <c r="AK2529" s="21"/>
      <c r="AP2529" s="21"/>
      <c r="AS2529" s="24"/>
      <c r="AT2529" s="24"/>
      <c r="AV2529" s="24"/>
    </row>
    <row r="2530" ht="15.75" customHeight="1">
      <c r="F2530" s="19"/>
      <c r="G2530" s="20"/>
      <c r="M2530" s="21"/>
      <c r="O2530" s="19"/>
      <c r="R2530" s="21"/>
      <c r="T2530" s="19"/>
      <c r="U2530" s="19"/>
      <c r="Y2530" s="22"/>
      <c r="AA2530" s="19"/>
      <c r="AF2530" s="24"/>
      <c r="AK2530" s="21"/>
      <c r="AP2530" s="21"/>
      <c r="AS2530" s="24"/>
      <c r="AT2530" s="24"/>
      <c r="AV2530" s="24"/>
    </row>
    <row r="2531" ht="15.75" customHeight="1">
      <c r="F2531" s="19"/>
      <c r="G2531" s="20"/>
      <c r="M2531" s="21"/>
      <c r="O2531" s="19"/>
      <c r="R2531" s="21"/>
      <c r="T2531" s="19"/>
      <c r="U2531" s="19"/>
      <c r="Y2531" s="22"/>
      <c r="AA2531" s="19"/>
      <c r="AF2531" s="24"/>
      <c r="AK2531" s="21"/>
      <c r="AP2531" s="21"/>
      <c r="AS2531" s="24"/>
      <c r="AT2531" s="24"/>
      <c r="AV2531" s="24"/>
    </row>
    <row r="2532" ht="15.75" customHeight="1">
      <c r="F2532" s="19"/>
      <c r="G2532" s="20"/>
      <c r="M2532" s="21"/>
      <c r="O2532" s="19"/>
      <c r="R2532" s="21"/>
      <c r="T2532" s="19"/>
      <c r="U2532" s="19"/>
      <c r="Y2532" s="22"/>
      <c r="AA2532" s="19"/>
      <c r="AF2532" s="24"/>
      <c r="AK2532" s="21"/>
      <c r="AP2532" s="21"/>
      <c r="AS2532" s="24"/>
      <c r="AT2532" s="24"/>
      <c r="AV2532" s="24"/>
    </row>
    <row r="2533" ht="15.75" customHeight="1">
      <c r="F2533" s="19"/>
      <c r="G2533" s="20"/>
      <c r="M2533" s="21"/>
      <c r="O2533" s="19"/>
      <c r="R2533" s="21"/>
      <c r="T2533" s="19"/>
      <c r="U2533" s="19"/>
      <c r="Y2533" s="22"/>
      <c r="AA2533" s="19"/>
      <c r="AF2533" s="24"/>
      <c r="AK2533" s="21"/>
      <c r="AP2533" s="21"/>
      <c r="AS2533" s="24"/>
      <c r="AT2533" s="24"/>
      <c r="AV2533" s="24"/>
    </row>
    <row r="2534" ht="15.75" customHeight="1">
      <c r="F2534" s="19"/>
      <c r="G2534" s="20"/>
      <c r="M2534" s="21"/>
      <c r="O2534" s="19"/>
      <c r="R2534" s="21"/>
      <c r="T2534" s="19"/>
      <c r="U2534" s="19"/>
      <c r="Y2534" s="22"/>
      <c r="AA2534" s="19"/>
      <c r="AF2534" s="24"/>
      <c r="AK2534" s="21"/>
      <c r="AP2534" s="21"/>
      <c r="AS2534" s="24"/>
      <c r="AT2534" s="24"/>
      <c r="AV2534" s="24"/>
    </row>
    <row r="2535" ht="15.75" customHeight="1">
      <c r="F2535" s="19"/>
      <c r="G2535" s="20"/>
      <c r="M2535" s="21"/>
      <c r="O2535" s="19"/>
      <c r="R2535" s="21"/>
      <c r="T2535" s="19"/>
      <c r="U2535" s="19"/>
      <c r="Y2535" s="22"/>
      <c r="AA2535" s="19"/>
      <c r="AF2535" s="24"/>
      <c r="AK2535" s="21"/>
      <c r="AP2535" s="21"/>
      <c r="AS2535" s="24"/>
      <c r="AT2535" s="24"/>
      <c r="AV2535" s="24"/>
    </row>
    <row r="2536" ht="15.75" customHeight="1">
      <c r="F2536" s="19"/>
      <c r="G2536" s="20"/>
      <c r="M2536" s="21"/>
      <c r="O2536" s="19"/>
      <c r="R2536" s="21"/>
      <c r="T2536" s="19"/>
      <c r="U2536" s="19"/>
      <c r="Y2536" s="22"/>
      <c r="AA2536" s="19"/>
      <c r="AF2536" s="24"/>
      <c r="AK2536" s="21"/>
      <c r="AP2536" s="21"/>
      <c r="AS2536" s="24"/>
      <c r="AT2536" s="24"/>
      <c r="AV2536" s="24"/>
    </row>
    <row r="2537" ht="15.75" customHeight="1">
      <c r="F2537" s="19"/>
      <c r="G2537" s="20"/>
      <c r="M2537" s="21"/>
      <c r="O2537" s="19"/>
      <c r="R2537" s="21"/>
      <c r="T2537" s="19"/>
      <c r="U2537" s="19"/>
      <c r="Y2537" s="22"/>
      <c r="AA2537" s="19"/>
      <c r="AF2537" s="24"/>
      <c r="AK2537" s="21"/>
      <c r="AP2537" s="21"/>
      <c r="AS2537" s="24"/>
      <c r="AT2537" s="24"/>
      <c r="AV2537" s="24"/>
    </row>
    <row r="2538" ht="15.75" customHeight="1">
      <c r="F2538" s="19"/>
      <c r="G2538" s="20"/>
      <c r="M2538" s="21"/>
      <c r="O2538" s="19"/>
      <c r="R2538" s="21"/>
      <c r="T2538" s="19"/>
      <c r="U2538" s="19"/>
      <c r="Y2538" s="22"/>
      <c r="AA2538" s="19"/>
      <c r="AF2538" s="24"/>
      <c r="AK2538" s="21"/>
      <c r="AP2538" s="21"/>
      <c r="AS2538" s="24"/>
      <c r="AT2538" s="24"/>
      <c r="AV2538" s="24"/>
    </row>
    <row r="2539" ht="15.75" customHeight="1">
      <c r="F2539" s="19"/>
      <c r="G2539" s="20"/>
      <c r="M2539" s="21"/>
      <c r="O2539" s="19"/>
      <c r="R2539" s="21"/>
      <c r="T2539" s="19"/>
      <c r="U2539" s="19"/>
      <c r="Y2539" s="22"/>
      <c r="AA2539" s="19"/>
      <c r="AF2539" s="24"/>
      <c r="AK2539" s="21"/>
      <c r="AP2539" s="21"/>
      <c r="AS2539" s="24"/>
      <c r="AT2539" s="24"/>
      <c r="AV2539" s="24"/>
    </row>
    <row r="2540" ht="15.75" customHeight="1">
      <c r="F2540" s="19"/>
      <c r="G2540" s="20"/>
      <c r="M2540" s="21"/>
      <c r="O2540" s="19"/>
      <c r="R2540" s="21"/>
      <c r="T2540" s="19"/>
      <c r="U2540" s="19"/>
      <c r="Y2540" s="22"/>
      <c r="AA2540" s="19"/>
      <c r="AF2540" s="24"/>
      <c r="AK2540" s="21"/>
      <c r="AP2540" s="21"/>
      <c r="AS2540" s="24"/>
      <c r="AT2540" s="24"/>
      <c r="AV2540" s="24"/>
    </row>
    <row r="2541" ht="15.75" customHeight="1">
      <c r="F2541" s="19"/>
      <c r="G2541" s="20"/>
      <c r="M2541" s="21"/>
      <c r="O2541" s="19"/>
      <c r="R2541" s="21"/>
      <c r="T2541" s="19"/>
      <c r="U2541" s="19"/>
      <c r="Y2541" s="22"/>
      <c r="AA2541" s="19"/>
      <c r="AF2541" s="24"/>
      <c r="AK2541" s="21"/>
      <c r="AP2541" s="21"/>
      <c r="AS2541" s="24"/>
      <c r="AT2541" s="24"/>
      <c r="AV2541" s="24"/>
    </row>
    <row r="2542" ht="15.75" customHeight="1">
      <c r="F2542" s="19"/>
      <c r="G2542" s="20"/>
      <c r="M2542" s="21"/>
      <c r="O2542" s="19"/>
      <c r="R2542" s="21"/>
      <c r="T2542" s="19"/>
      <c r="U2542" s="19"/>
      <c r="Y2542" s="22"/>
      <c r="AA2542" s="19"/>
      <c r="AF2542" s="24"/>
      <c r="AK2542" s="21"/>
      <c r="AP2542" s="21"/>
      <c r="AS2542" s="24"/>
      <c r="AT2542" s="24"/>
      <c r="AV2542" s="24"/>
    </row>
    <row r="2543" ht="15.75" customHeight="1">
      <c r="F2543" s="19"/>
      <c r="G2543" s="20"/>
      <c r="M2543" s="21"/>
      <c r="O2543" s="19"/>
      <c r="R2543" s="21"/>
      <c r="T2543" s="19"/>
      <c r="U2543" s="19"/>
      <c r="Y2543" s="22"/>
      <c r="AA2543" s="19"/>
      <c r="AF2543" s="24"/>
      <c r="AK2543" s="21"/>
      <c r="AP2543" s="21"/>
      <c r="AS2543" s="24"/>
      <c r="AT2543" s="24"/>
      <c r="AV2543" s="24"/>
    </row>
    <row r="2544" ht="15.75" customHeight="1">
      <c r="F2544" s="19"/>
      <c r="G2544" s="20"/>
      <c r="M2544" s="21"/>
      <c r="O2544" s="19"/>
      <c r="R2544" s="21"/>
      <c r="T2544" s="19"/>
      <c r="U2544" s="19"/>
      <c r="Y2544" s="22"/>
      <c r="AA2544" s="19"/>
      <c r="AF2544" s="24"/>
      <c r="AK2544" s="21"/>
      <c r="AP2544" s="21"/>
      <c r="AS2544" s="24"/>
      <c r="AT2544" s="24"/>
      <c r="AV2544" s="24"/>
    </row>
    <row r="2545" ht="15.75" customHeight="1">
      <c r="F2545" s="19"/>
      <c r="G2545" s="20"/>
      <c r="M2545" s="21"/>
      <c r="O2545" s="19"/>
      <c r="R2545" s="21"/>
      <c r="T2545" s="19"/>
      <c r="U2545" s="19"/>
      <c r="Y2545" s="22"/>
      <c r="AA2545" s="19"/>
      <c r="AF2545" s="24"/>
      <c r="AK2545" s="21"/>
      <c r="AP2545" s="21"/>
      <c r="AS2545" s="24"/>
      <c r="AT2545" s="24"/>
      <c r="AV2545" s="24"/>
    </row>
    <row r="2546" ht="15.75" customHeight="1">
      <c r="F2546" s="19"/>
      <c r="G2546" s="20"/>
      <c r="M2546" s="21"/>
      <c r="O2546" s="19"/>
      <c r="R2546" s="21"/>
      <c r="T2546" s="19"/>
      <c r="U2546" s="19"/>
      <c r="Y2546" s="22"/>
      <c r="AA2546" s="19"/>
      <c r="AF2546" s="24"/>
      <c r="AK2546" s="21"/>
      <c r="AP2546" s="21"/>
      <c r="AS2546" s="24"/>
      <c r="AT2546" s="24"/>
      <c r="AV2546" s="24"/>
    </row>
    <row r="2547" ht="15.75" customHeight="1">
      <c r="F2547" s="19"/>
      <c r="G2547" s="20"/>
      <c r="M2547" s="21"/>
      <c r="O2547" s="19"/>
      <c r="R2547" s="21"/>
      <c r="T2547" s="19"/>
      <c r="U2547" s="19"/>
      <c r="Y2547" s="22"/>
      <c r="AA2547" s="19"/>
      <c r="AF2547" s="24"/>
      <c r="AK2547" s="21"/>
      <c r="AP2547" s="21"/>
      <c r="AS2547" s="24"/>
      <c r="AT2547" s="24"/>
      <c r="AV2547" s="24"/>
    </row>
    <row r="2548" ht="15.75" customHeight="1">
      <c r="F2548" s="19"/>
      <c r="G2548" s="20"/>
      <c r="M2548" s="21"/>
      <c r="O2548" s="19"/>
      <c r="R2548" s="21"/>
      <c r="T2548" s="19"/>
      <c r="U2548" s="19"/>
      <c r="Y2548" s="22"/>
      <c r="AA2548" s="19"/>
      <c r="AF2548" s="24"/>
      <c r="AK2548" s="21"/>
      <c r="AP2548" s="21"/>
      <c r="AS2548" s="24"/>
      <c r="AT2548" s="24"/>
      <c r="AV2548" s="24"/>
    </row>
    <row r="2549" ht="15.75" customHeight="1">
      <c r="F2549" s="19"/>
      <c r="G2549" s="20"/>
      <c r="M2549" s="21"/>
      <c r="O2549" s="19"/>
      <c r="R2549" s="21"/>
      <c r="T2549" s="19"/>
      <c r="U2549" s="19"/>
      <c r="Y2549" s="22"/>
      <c r="AA2549" s="19"/>
      <c r="AF2549" s="24"/>
      <c r="AK2549" s="21"/>
      <c r="AP2549" s="21"/>
      <c r="AS2549" s="24"/>
      <c r="AT2549" s="24"/>
      <c r="AV2549" s="24"/>
    </row>
    <row r="2550" ht="15.75" customHeight="1">
      <c r="F2550" s="19"/>
      <c r="G2550" s="20"/>
      <c r="M2550" s="21"/>
      <c r="O2550" s="19"/>
      <c r="R2550" s="21"/>
      <c r="T2550" s="19"/>
      <c r="U2550" s="19"/>
      <c r="Y2550" s="22"/>
      <c r="AA2550" s="19"/>
      <c r="AF2550" s="24"/>
      <c r="AK2550" s="21"/>
      <c r="AP2550" s="21"/>
      <c r="AS2550" s="24"/>
      <c r="AT2550" s="24"/>
      <c r="AV2550" s="24"/>
    </row>
    <row r="2551" ht="15.75" customHeight="1">
      <c r="F2551" s="19"/>
      <c r="G2551" s="20"/>
      <c r="M2551" s="21"/>
      <c r="O2551" s="19"/>
      <c r="R2551" s="21"/>
      <c r="T2551" s="19"/>
      <c r="U2551" s="19"/>
      <c r="Y2551" s="22"/>
      <c r="AA2551" s="19"/>
      <c r="AF2551" s="24"/>
      <c r="AK2551" s="21"/>
      <c r="AP2551" s="21"/>
      <c r="AS2551" s="24"/>
      <c r="AT2551" s="24"/>
      <c r="AV2551" s="24"/>
    </row>
    <row r="2552" ht="15.75" customHeight="1">
      <c r="F2552" s="19"/>
      <c r="G2552" s="20"/>
      <c r="M2552" s="21"/>
      <c r="O2552" s="19"/>
      <c r="R2552" s="21"/>
      <c r="T2552" s="19"/>
      <c r="U2552" s="19"/>
      <c r="Y2552" s="22"/>
      <c r="AA2552" s="19"/>
      <c r="AF2552" s="24"/>
      <c r="AK2552" s="21"/>
      <c r="AP2552" s="21"/>
      <c r="AS2552" s="24"/>
      <c r="AT2552" s="24"/>
      <c r="AV2552" s="24"/>
    </row>
    <row r="2553" ht="15.75" customHeight="1">
      <c r="F2553" s="19"/>
      <c r="G2553" s="20"/>
      <c r="M2553" s="21"/>
      <c r="O2553" s="19"/>
      <c r="R2553" s="21"/>
      <c r="T2553" s="19"/>
      <c r="U2553" s="19"/>
      <c r="Y2553" s="22"/>
      <c r="AA2553" s="19"/>
      <c r="AF2553" s="24"/>
      <c r="AK2553" s="21"/>
      <c r="AP2553" s="21"/>
      <c r="AS2553" s="24"/>
      <c r="AT2553" s="24"/>
      <c r="AV2553" s="24"/>
    </row>
    <row r="2554" ht="15.75" customHeight="1">
      <c r="F2554" s="19"/>
      <c r="G2554" s="20"/>
      <c r="M2554" s="21"/>
      <c r="O2554" s="19"/>
      <c r="R2554" s="21"/>
      <c r="T2554" s="19"/>
      <c r="U2554" s="19"/>
      <c r="Y2554" s="22"/>
      <c r="AA2554" s="19"/>
      <c r="AF2554" s="24"/>
      <c r="AK2554" s="21"/>
      <c r="AP2554" s="21"/>
      <c r="AS2554" s="24"/>
      <c r="AT2554" s="24"/>
      <c r="AV2554" s="24"/>
    </row>
    <row r="2555" ht="15.75" customHeight="1">
      <c r="F2555" s="19"/>
      <c r="G2555" s="20"/>
      <c r="M2555" s="21"/>
      <c r="O2555" s="19"/>
      <c r="R2555" s="21"/>
      <c r="T2555" s="19"/>
      <c r="U2555" s="19"/>
      <c r="Y2555" s="22"/>
      <c r="AA2555" s="19"/>
      <c r="AF2555" s="24"/>
      <c r="AK2555" s="21"/>
      <c r="AP2555" s="21"/>
      <c r="AS2555" s="24"/>
      <c r="AT2555" s="24"/>
      <c r="AV2555" s="24"/>
    </row>
    <row r="2556" ht="15.75" customHeight="1">
      <c r="F2556" s="19"/>
      <c r="G2556" s="20"/>
      <c r="M2556" s="21"/>
      <c r="O2556" s="19"/>
      <c r="R2556" s="21"/>
      <c r="T2556" s="19"/>
      <c r="U2556" s="19"/>
      <c r="Y2556" s="22"/>
      <c r="AA2556" s="19"/>
      <c r="AF2556" s="24"/>
      <c r="AK2556" s="21"/>
      <c r="AP2556" s="21"/>
      <c r="AS2556" s="24"/>
      <c r="AT2556" s="24"/>
      <c r="AV2556" s="24"/>
    </row>
    <row r="2557" ht="15.75" customHeight="1">
      <c r="F2557" s="19"/>
      <c r="G2557" s="20"/>
      <c r="M2557" s="21"/>
      <c r="O2557" s="19"/>
      <c r="R2557" s="21"/>
      <c r="T2557" s="19"/>
      <c r="U2557" s="19"/>
      <c r="Y2557" s="22"/>
      <c r="AA2557" s="19"/>
      <c r="AF2557" s="24"/>
      <c r="AK2557" s="21"/>
      <c r="AP2557" s="21"/>
      <c r="AS2557" s="24"/>
      <c r="AT2557" s="24"/>
      <c r="AV2557" s="24"/>
    </row>
    <row r="2558" ht="15.75" customHeight="1">
      <c r="F2558" s="19"/>
      <c r="G2558" s="20"/>
      <c r="M2558" s="21"/>
      <c r="O2558" s="19"/>
      <c r="R2558" s="21"/>
      <c r="T2558" s="19"/>
      <c r="U2558" s="19"/>
      <c r="Y2558" s="22"/>
      <c r="AA2558" s="19"/>
      <c r="AF2558" s="24"/>
      <c r="AK2558" s="21"/>
      <c r="AP2558" s="21"/>
      <c r="AS2558" s="24"/>
      <c r="AT2558" s="24"/>
      <c r="AV2558" s="24"/>
    </row>
    <row r="2559" ht="15.75" customHeight="1">
      <c r="F2559" s="19"/>
      <c r="G2559" s="20"/>
      <c r="M2559" s="21"/>
      <c r="O2559" s="19"/>
      <c r="R2559" s="21"/>
      <c r="T2559" s="19"/>
      <c r="U2559" s="19"/>
      <c r="Y2559" s="22"/>
      <c r="AA2559" s="19"/>
      <c r="AF2559" s="24"/>
      <c r="AK2559" s="21"/>
      <c r="AP2559" s="21"/>
      <c r="AS2559" s="24"/>
      <c r="AT2559" s="24"/>
      <c r="AV2559" s="24"/>
    </row>
    <row r="2560" ht="15.75" customHeight="1">
      <c r="F2560" s="19"/>
      <c r="G2560" s="20"/>
      <c r="M2560" s="21"/>
      <c r="O2560" s="19"/>
      <c r="R2560" s="21"/>
      <c r="T2560" s="19"/>
      <c r="U2560" s="19"/>
      <c r="Y2560" s="22"/>
      <c r="AA2560" s="19"/>
      <c r="AF2560" s="24"/>
      <c r="AK2560" s="21"/>
      <c r="AP2560" s="21"/>
      <c r="AS2560" s="24"/>
      <c r="AT2560" s="24"/>
      <c r="AV2560" s="24"/>
    </row>
    <row r="2561" ht="15.75" customHeight="1">
      <c r="F2561" s="19"/>
      <c r="G2561" s="20"/>
      <c r="M2561" s="21"/>
      <c r="O2561" s="19"/>
      <c r="R2561" s="21"/>
      <c r="T2561" s="19"/>
      <c r="U2561" s="19"/>
      <c r="Y2561" s="22"/>
      <c r="AA2561" s="19"/>
      <c r="AF2561" s="24"/>
      <c r="AK2561" s="21"/>
      <c r="AP2561" s="21"/>
      <c r="AS2561" s="24"/>
      <c r="AT2561" s="24"/>
      <c r="AV2561" s="24"/>
    </row>
    <row r="2562" ht="15.75" customHeight="1">
      <c r="F2562" s="19"/>
      <c r="G2562" s="20"/>
      <c r="M2562" s="21"/>
      <c r="O2562" s="19"/>
      <c r="R2562" s="21"/>
      <c r="T2562" s="19"/>
      <c r="U2562" s="19"/>
      <c r="Y2562" s="22"/>
      <c r="AA2562" s="19"/>
      <c r="AF2562" s="24"/>
      <c r="AK2562" s="21"/>
      <c r="AP2562" s="21"/>
      <c r="AS2562" s="24"/>
      <c r="AT2562" s="24"/>
      <c r="AV2562" s="24"/>
    </row>
    <row r="2563" ht="15.75" customHeight="1">
      <c r="F2563" s="19"/>
      <c r="G2563" s="20"/>
      <c r="M2563" s="21"/>
      <c r="O2563" s="19"/>
      <c r="R2563" s="21"/>
      <c r="T2563" s="19"/>
      <c r="U2563" s="19"/>
      <c r="Y2563" s="22"/>
      <c r="AA2563" s="19"/>
      <c r="AF2563" s="24"/>
      <c r="AK2563" s="21"/>
      <c r="AP2563" s="21"/>
      <c r="AS2563" s="24"/>
      <c r="AT2563" s="24"/>
      <c r="AV2563" s="24"/>
    </row>
    <row r="2564" ht="15.75" customHeight="1">
      <c r="F2564" s="19"/>
      <c r="G2564" s="20"/>
      <c r="M2564" s="21"/>
      <c r="O2564" s="19"/>
      <c r="R2564" s="21"/>
      <c r="T2564" s="19"/>
      <c r="U2564" s="19"/>
      <c r="Y2564" s="22"/>
      <c r="AA2564" s="19"/>
      <c r="AF2564" s="24"/>
      <c r="AK2564" s="21"/>
      <c r="AP2564" s="21"/>
      <c r="AS2564" s="24"/>
      <c r="AT2564" s="24"/>
      <c r="AV2564" s="24"/>
    </row>
    <row r="2565" ht="15.75" customHeight="1">
      <c r="F2565" s="19"/>
      <c r="G2565" s="20"/>
      <c r="M2565" s="21"/>
      <c r="O2565" s="19"/>
      <c r="R2565" s="21"/>
      <c r="T2565" s="19"/>
      <c r="U2565" s="19"/>
      <c r="Y2565" s="22"/>
      <c r="AA2565" s="19"/>
      <c r="AF2565" s="24"/>
      <c r="AK2565" s="21"/>
      <c r="AP2565" s="21"/>
      <c r="AS2565" s="24"/>
      <c r="AT2565" s="24"/>
      <c r="AV2565" s="24"/>
    </row>
    <row r="2566" ht="15.75" customHeight="1">
      <c r="F2566" s="19"/>
      <c r="G2566" s="20"/>
      <c r="M2566" s="21"/>
      <c r="O2566" s="19"/>
      <c r="R2566" s="21"/>
      <c r="T2566" s="19"/>
      <c r="U2566" s="19"/>
      <c r="Y2566" s="22"/>
      <c r="AA2566" s="19"/>
      <c r="AF2566" s="24"/>
      <c r="AK2566" s="21"/>
      <c r="AP2566" s="21"/>
      <c r="AS2566" s="24"/>
      <c r="AT2566" s="24"/>
      <c r="AV2566" s="24"/>
    </row>
    <row r="2567" ht="15.75" customHeight="1">
      <c r="F2567" s="19"/>
      <c r="G2567" s="20"/>
      <c r="M2567" s="21"/>
      <c r="O2567" s="19"/>
      <c r="R2567" s="21"/>
      <c r="T2567" s="19"/>
      <c r="U2567" s="19"/>
      <c r="Y2567" s="22"/>
      <c r="AA2567" s="19"/>
      <c r="AF2567" s="24"/>
      <c r="AK2567" s="21"/>
      <c r="AP2567" s="21"/>
      <c r="AS2567" s="24"/>
      <c r="AT2567" s="24"/>
      <c r="AV2567" s="24"/>
    </row>
    <row r="2568" ht="15.75" customHeight="1">
      <c r="F2568" s="19"/>
      <c r="G2568" s="20"/>
      <c r="M2568" s="21"/>
      <c r="O2568" s="19"/>
      <c r="R2568" s="21"/>
      <c r="T2568" s="19"/>
      <c r="U2568" s="19"/>
      <c r="Y2568" s="22"/>
      <c r="AA2568" s="19"/>
      <c r="AF2568" s="24"/>
      <c r="AK2568" s="21"/>
      <c r="AP2568" s="21"/>
      <c r="AS2568" s="24"/>
      <c r="AT2568" s="24"/>
      <c r="AV2568" s="24"/>
    </row>
    <row r="2569" ht="15.75" customHeight="1">
      <c r="F2569" s="19"/>
      <c r="G2569" s="20"/>
      <c r="M2569" s="21"/>
      <c r="O2569" s="19"/>
      <c r="R2569" s="21"/>
      <c r="T2569" s="19"/>
      <c r="U2569" s="19"/>
      <c r="Y2569" s="22"/>
      <c r="AA2569" s="19"/>
      <c r="AF2569" s="24"/>
      <c r="AK2569" s="21"/>
      <c r="AP2569" s="21"/>
      <c r="AS2569" s="24"/>
      <c r="AT2569" s="24"/>
      <c r="AV2569" s="24"/>
    </row>
    <row r="2570" ht="15.75" customHeight="1">
      <c r="F2570" s="19"/>
      <c r="G2570" s="20"/>
      <c r="M2570" s="21"/>
      <c r="O2570" s="19"/>
      <c r="R2570" s="21"/>
      <c r="T2570" s="19"/>
      <c r="U2570" s="19"/>
      <c r="Y2570" s="22"/>
      <c r="AA2570" s="19"/>
      <c r="AF2570" s="24"/>
      <c r="AK2570" s="21"/>
      <c r="AP2570" s="21"/>
      <c r="AS2570" s="24"/>
      <c r="AT2570" s="24"/>
      <c r="AV2570" s="24"/>
    </row>
    <row r="2571" ht="15.75" customHeight="1">
      <c r="F2571" s="19"/>
      <c r="G2571" s="20"/>
      <c r="M2571" s="21"/>
      <c r="O2571" s="19"/>
      <c r="R2571" s="21"/>
      <c r="T2571" s="19"/>
      <c r="U2571" s="19"/>
      <c r="Y2571" s="22"/>
      <c r="AA2571" s="19"/>
      <c r="AF2571" s="24"/>
      <c r="AK2571" s="21"/>
      <c r="AP2571" s="21"/>
      <c r="AS2571" s="24"/>
      <c r="AT2571" s="24"/>
      <c r="AV2571" s="24"/>
    </row>
    <row r="2572" ht="15.75" customHeight="1">
      <c r="F2572" s="19"/>
      <c r="G2572" s="20"/>
      <c r="M2572" s="21"/>
      <c r="O2572" s="19"/>
      <c r="R2572" s="21"/>
      <c r="T2572" s="19"/>
      <c r="U2572" s="19"/>
      <c r="Y2572" s="22"/>
      <c r="AA2572" s="19"/>
      <c r="AF2572" s="24"/>
      <c r="AK2572" s="21"/>
      <c r="AP2572" s="21"/>
      <c r="AS2572" s="24"/>
      <c r="AT2572" s="24"/>
      <c r="AV2572" s="24"/>
    </row>
    <row r="2573" ht="15.75" customHeight="1">
      <c r="F2573" s="19"/>
      <c r="G2573" s="20"/>
      <c r="M2573" s="21"/>
      <c r="O2573" s="19"/>
      <c r="R2573" s="21"/>
      <c r="T2573" s="19"/>
      <c r="U2573" s="19"/>
      <c r="Y2573" s="22"/>
      <c r="AA2573" s="19"/>
      <c r="AF2573" s="24"/>
      <c r="AK2573" s="21"/>
      <c r="AP2573" s="21"/>
      <c r="AS2573" s="24"/>
      <c r="AT2573" s="24"/>
      <c r="AV2573" s="24"/>
    </row>
    <row r="2574" ht="15.75" customHeight="1">
      <c r="F2574" s="19"/>
      <c r="G2574" s="20"/>
      <c r="M2574" s="21"/>
      <c r="O2574" s="19"/>
      <c r="R2574" s="21"/>
      <c r="T2574" s="19"/>
      <c r="U2574" s="19"/>
      <c r="Y2574" s="22"/>
      <c r="AA2574" s="19"/>
      <c r="AF2574" s="24"/>
      <c r="AK2574" s="21"/>
      <c r="AP2574" s="21"/>
      <c r="AS2574" s="24"/>
      <c r="AT2574" s="24"/>
      <c r="AV2574" s="24"/>
    </row>
    <row r="2575" ht="15.75" customHeight="1">
      <c r="F2575" s="19"/>
      <c r="G2575" s="20"/>
      <c r="M2575" s="21"/>
      <c r="O2575" s="19"/>
      <c r="R2575" s="21"/>
      <c r="T2575" s="19"/>
      <c r="U2575" s="19"/>
      <c r="Y2575" s="22"/>
      <c r="AA2575" s="19"/>
      <c r="AF2575" s="24"/>
      <c r="AK2575" s="21"/>
      <c r="AP2575" s="21"/>
      <c r="AS2575" s="24"/>
      <c r="AT2575" s="24"/>
      <c r="AV2575" s="24"/>
    </row>
    <row r="2576" ht="15.75" customHeight="1">
      <c r="F2576" s="19"/>
      <c r="G2576" s="20"/>
      <c r="M2576" s="21"/>
      <c r="O2576" s="19"/>
      <c r="R2576" s="21"/>
      <c r="T2576" s="19"/>
      <c r="U2576" s="19"/>
      <c r="Y2576" s="22"/>
      <c r="AA2576" s="19"/>
      <c r="AF2576" s="24"/>
      <c r="AK2576" s="21"/>
      <c r="AP2576" s="21"/>
      <c r="AS2576" s="24"/>
      <c r="AT2576" s="24"/>
      <c r="AV2576" s="24"/>
    </row>
    <row r="2577" ht="15.75" customHeight="1">
      <c r="F2577" s="19"/>
      <c r="G2577" s="20"/>
      <c r="M2577" s="21"/>
      <c r="O2577" s="19"/>
      <c r="R2577" s="21"/>
      <c r="T2577" s="19"/>
      <c r="U2577" s="19"/>
      <c r="Y2577" s="22"/>
      <c r="AA2577" s="19"/>
      <c r="AF2577" s="24"/>
      <c r="AK2577" s="21"/>
      <c r="AP2577" s="21"/>
      <c r="AS2577" s="24"/>
      <c r="AT2577" s="24"/>
      <c r="AV2577" s="24"/>
    </row>
    <row r="2578" ht="15.75" customHeight="1">
      <c r="F2578" s="19"/>
      <c r="G2578" s="20"/>
      <c r="M2578" s="21"/>
      <c r="O2578" s="19"/>
      <c r="R2578" s="21"/>
      <c r="T2578" s="19"/>
      <c r="U2578" s="19"/>
      <c r="Y2578" s="22"/>
      <c r="AA2578" s="19"/>
      <c r="AF2578" s="24"/>
      <c r="AK2578" s="21"/>
      <c r="AP2578" s="21"/>
      <c r="AS2578" s="24"/>
      <c r="AT2578" s="24"/>
      <c r="AV2578" s="24"/>
    </row>
    <row r="2579" ht="15.75" customHeight="1">
      <c r="F2579" s="19"/>
      <c r="G2579" s="20"/>
      <c r="M2579" s="21"/>
      <c r="O2579" s="19"/>
      <c r="R2579" s="21"/>
      <c r="T2579" s="19"/>
      <c r="U2579" s="19"/>
      <c r="Y2579" s="22"/>
      <c r="AA2579" s="19"/>
      <c r="AF2579" s="24"/>
      <c r="AK2579" s="21"/>
      <c r="AP2579" s="21"/>
      <c r="AS2579" s="24"/>
      <c r="AT2579" s="24"/>
      <c r="AV2579" s="24"/>
    </row>
    <row r="2580" ht="15.75" customHeight="1">
      <c r="F2580" s="19"/>
      <c r="G2580" s="20"/>
      <c r="M2580" s="21"/>
      <c r="O2580" s="19"/>
      <c r="R2580" s="21"/>
      <c r="T2580" s="19"/>
      <c r="U2580" s="19"/>
      <c r="Y2580" s="22"/>
      <c r="AA2580" s="19"/>
      <c r="AF2580" s="24"/>
      <c r="AK2580" s="21"/>
      <c r="AP2580" s="21"/>
      <c r="AS2580" s="24"/>
      <c r="AT2580" s="24"/>
      <c r="AV2580" s="24"/>
    </row>
    <row r="2581" ht="15.75" customHeight="1">
      <c r="F2581" s="19"/>
      <c r="G2581" s="20"/>
      <c r="M2581" s="21"/>
      <c r="O2581" s="19"/>
      <c r="R2581" s="21"/>
      <c r="T2581" s="19"/>
      <c r="U2581" s="19"/>
      <c r="Y2581" s="22"/>
      <c r="AA2581" s="19"/>
      <c r="AF2581" s="24"/>
      <c r="AK2581" s="21"/>
      <c r="AP2581" s="21"/>
      <c r="AS2581" s="24"/>
      <c r="AT2581" s="24"/>
      <c r="AV2581" s="24"/>
    </row>
    <row r="2582" ht="15.75" customHeight="1">
      <c r="F2582" s="19"/>
      <c r="G2582" s="20"/>
      <c r="M2582" s="21"/>
      <c r="O2582" s="19"/>
      <c r="R2582" s="21"/>
      <c r="T2582" s="19"/>
      <c r="U2582" s="19"/>
      <c r="Y2582" s="22"/>
      <c r="AA2582" s="19"/>
      <c r="AF2582" s="24"/>
      <c r="AK2582" s="21"/>
      <c r="AP2582" s="21"/>
      <c r="AS2582" s="24"/>
      <c r="AT2582" s="24"/>
      <c r="AV2582" s="24"/>
    </row>
    <row r="2583" ht="15.75" customHeight="1">
      <c r="F2583" s="19"/>
      <c r="G2583" s="20"/>
      <c r="M2583" s="21"/>
      <c r="O2583" s="19"/>
      <c r="R2583" s="21"/>
      <c r="T2583" s="19"/>
      <c r="U2583" s="19"/>
      <c r="Y2583" s="22"/>
      <c r="AA2583" s="19"/>
      <c r="AF2583" s="24"/>
      <c r="AK2583" s="21"/>
      <c r="AP2583" s="21"/>
      <c r="AS2583" s="24"/>
      <c r="AT2583" s="24"/>
      <c r="AV2583" s="24"/>
    </row>
    <row r="2584" ht="15.75" customHeight="1">
      <c r="F2584" s="19"/>
      <c r="G2584" s="20"/>
      <c r="M2584" s="21"/>
      <c r="O2584" s="19"/>
      <c r="R2584" s="21"/>
      <c r="T2584" s="19"/>
      <c r="U2584" s="19"/>
      <c r="Y2584" s="22"/>
      <c r="AA2584" s="19"/>
      <c r="AF2584" s="24"/>
      <c r="AK2584" s="21"/>
      <c r="AP2584" s="21"/>
      <c r="AS2584" s="24"/>
      <c r="AT2584" s="24"/>
      <c r="AV2584" s="24"/>
    </row>
    <row r="2585" ht="15.75" customHeight="1">
      <c r="F2585" s="19"/>
      <c r="G2585" s="20"/>
      <c r="M2585" s="21"/>
      <c r="O2585" s="19"/>
      <c r="R2585" s="21"/>
      <c r="T2585" s="19"/>
      <c r="U2585" s="19"/>
      <c r="Y2585" s="22"/>
      <c r="AA2585" s="19"/>
      <c r="AF2585" s="24"/>
      <c r="AK2585" s="21"/>
      <c r="AP2585" s="21"/>
      <c r="AS2585" s="24"/>
      <c r="AT2585" s="24"/>
      <c r="AV2585" s="24"/>
    </row>
    <row r="2586" ht="15.75" customHeight="1">
      <c r="F2586" s="19"/>
      <c r="G2586" s="20"/>
      <c r="M2586" s="21"/>
      <c r="O2586" s="19"/>
      <c r="R2586" s="21"/>
      <c r="T2586" s="19"/>
      <c r="U2586" s="19"/>
      <c r="Y2586" s="22"/>
      <c r="AA2586" s="19"/>
      <c r="AF2586" s="24"/>
      <c r="AK2586" s="21"/>
      <c r="AP2586" s="21"/>
      <c r="AS2586" s="24"/>
      <c r="AT2586" s="24"/>
      <c r="AV2586" s="24"/>
    </row>
    <row r="2587" ht="15.75" customHeight="1">
      <c r="F2587" s="19"/>
      <c r="G2587" s="20"/>
      <c r="M2587" s="21"/>
      <c r="O2587" s="19"/>
      <c r="R2587" s="21"/>
      <c r="T2587" s="19"/>
      <c r="U2587" s="19"/>
      <c r="Y2587" s="22"/>
      <c r="AA2587" s="19"/>
      <c r="AF2587" s="24"/>
      <c r="AK2587" s="21"/>
      <c r="AP2587" s="21"/>
      <c r="AS2587" s="24"/>
      <c r="AT2587" s="24"/>
      <c r="AV2587" s="24"/>
    </row>
    <row r="2588" ht="15.75" customHeight="1">
      <c r="F2588" s="19"/>
      <c r="G2588" s="20"/>
      <c r="M2588" s="21"/>
      <c r="O2588" s="19"/>
      <c r="R2588" s="21"/>
      <c r="T2588" s="19"/>
      <c r="U2588" s="19"/>
      <c r="Y2588" s="22"/>
      <c r="AA2588" s="19"/>
      <c r="AF2588" s="24"/>
      <c r="AK2588" s="21"/>
      <c r="AP2588" s="21"/>
      <c r="AS2588" s="24"/>
      <c r="AT2588" s="24"/>
      <c r="AV2588" s="24"/>
    </row>
    <row r="2589" ht="15.75" customHeight="1">
      <c r="F2589" s="19"/>
      <c r="G2589" s="20"/>
      <c r="M2589" s="21"/>
      <c r="O2589" s="19"/>
      <c r="R2589" s="21"/>
      <c r="T2589" s="19"/>
      <c r="U2589" s="19"/>
      <c r="Y2589" s="22"/>
      <c r="AA2589" s="19"/>
      <c r="AF2589" s="24"/>
      <c r="AK2589" s="21"/>
      <c r="AP2589" s="21"/>
      <c r="AS2589" s="24"/>
      <c r="AT2589" s="24"/>
      <c r="AV2589" s="24"/>
    </row>
    <row r="2590" ht="15.75" customHeight="1">
      <c r="F2590" s="19"/>
      <c r="G2590" s="20"/>
      <c r="M2590" s="21"/>
      <c r="O2590" s="19"/>
      <c r="R2590" s="21"/>
      <c r="T2590" s="19"/>
      <c r="U2590" s="19"/>
      <c r="Y2590" s="22"/>
      <c r="AA2590" s="19"/>
      <c r="AF2590" s="24"/>
      <c r="AK2590" s="21"/>
      <c r="AP2590" s="21"/>
      <c r="AS2590" s="24"/>
      <c r="AT2590" s="24"/>
      <c r="AV2590" s="24"/>
    </row>
    <row r="2591" ht="15.75" customHeight="1">
      <c r="F2591" s="19"/>
      <c r="G2591" s="20"/>
      <c r="M2591" s="21"/>
      <c r="O2591" s="19"/>
      <c r="R2591" s="21"/>
      <c r="T2591" s="19"/>
      <c r="U2591" s="19"/>
      <c r="Y2591" s="22"/>
      <c r="AA2591" s="19"/>
      <c r="AF2591" s="24"/>
      <c r="AK2591" s="21"/>
      <c r="AP2591" s="21"/>
      <c r="AS2591" s="24"/>
      <c r="AT2591" s="24"/>
      <c r="AV2591" s="24"/>
    </row>
    <row r="2592" ht="15.75" customHeight="1">
      <c r="F2592" s="19"/>
      <c r="G2592" s="20"/>
      <c r="M2592" s="21"/>
      <c r="O2592" s="19"/>
      <c r="R2592" s="21"/>
      <c r="T2592" s="19"/>
      <c r="U2592" s="19"/>
      <c r="Y2592" s="22"/>
      <c r="AA2592" s="19"/>
      <c r="AF2592" s="24"/>
      <c r="AK2592" s="21"/>
      <c r="AP2592" s="21"/>
      <c r="AS2592" s="24"/>
      <c r="AT2592" s="24"/>
      <c r="AV2592" s="24"/>
    </row>
    <row r="2593" ht="15.75" customHeight="1">
      <c r="F2593" s="19"/>
      <c r="G2593" s="20"/>
      <c r="M2593" s="21"/>
      <c r="O2593" s="19"/>
      <c r="R2593" s="21"/>
      <c r="T2593" s="19"/>
      <c r="U2593" s="19"/>
      <c r="Y2593" s="22"/>
      <c r="AA2593" s="19"/>
      <c r="AF2593" s="24"/>
      <c r="AK2593" s="21"/>
      <c r="AP2593" s="21"/>
      <c r="AS2593" s="24"/>
      <c r="AT2593" s="24"/>
      <c r="AV2593" s="24"/>
    </row>
    <row r="2594" ht="15.75" customHeight="1">
      <c r="F2594" s="19"/>
      <c r="G2594" s="20"/>
      <c r="M2594" s="21"/>
      <c r="O2594" s="19"/>
      <c r="R2594" s="21"/>
      <c r="T2594" s="19"/>
      <c r="U2594" s="19"/>
      <c r="Y2594" s="22"/>
      <c r="AA2594" s="19"/>
      <c r="AF2594" s="24"/>
      <c r="AK2594" s="21"/>
      <c r="AP2594" s="21"/>
      <c r="AS2594" s="24"/>
      <c r="AT2594" s="24"/>
      <c r="AV2594" s="24"/>
    </row>
    <row r="2595" ht="15.75" customHeight="1">
      <c r="F2595" s="19"/>
      <c r="G2595" s="20"/>
      <c r="M2595" s="21"/>
      <c r="O2595" s="19"/>
      <c r="R2595" s="21"/>
      <c r="T2595" s="19"/>
      <c r="U2595" s="19"/>
      <c r="Y2595" s="22"/>
      <c r="AA2595" s="19"/>
      <c r="AF2595" s="24"/>
      <c r="AK2595" s="21"/>
      <c r="AP2595" s="21"/>
      <c r="AS2595" s="24"/>
      <c r="AT2595" s="24"/>
      <c r="AV2595" s="24"/>
    </row>
    <row r="2596" ht="15.75" customHeight="1">
      <c r="F2596" s="19"/>
      <c r="G2596" s="20"/>
      <c r="M2596" s="21"/>
      <c r="O2596" s="19"/>
      <c r="R2596" s="21"/>
      <c r="T2596" s="19"/>
      <c r="U2596" s="19"/>
      <c r="Y2596" s="22"/>
      <c r="AA2596" s="19"/>
      <c r="AF2596" s="24"/>
      <c r="AK2596" s="21"/>
      <c r="AP2596" s="21"/>
      <c r="AS2596" s="24"/>
      <c r="AT2596" s="24"/>
      <c r="AV2596" s="24"/>
    </row>
    <row r="2597" ht="15.75" customHeight="1">
      <c r="F2597" s="19"/>
      <c r="G2597" s="20"/>
      <c r="M2597" s="21"/>
      <c r="O2597" s="19"/>
      <c r="R2597" s="21"/>
      <c r="T2597" s="19"/>
      <c r="U2597" s="19"/>
      <c r="Y2597" s="22"/>
      <c r="AA2597" s="19"/>
      <c r="AF2597" s="24"/>
      <c r="AK2597" s="21"/>
      <c r="AP2597" s="21"/>
      <c r="AS2597" s="24"/>
      <c r="AT2597" s="24"/>
      <c r="AV2597" s="24"/>
    </row>
    <row r="2598" ht="15.75" customHeight="1">
      <c r="F2598" s="19"/>
      <c r="G2598" s="20"/>
      <c r="M2598" s="21"/>
      <c r="O2598" s="19"/>
      <c r="R2598" s="21"/>
      <c r="T2598" s="19"/>
      <c r="U2598" s="19"/>
      <c r="Y2598" s="22"/>
      <c r="AA2598" s="19"/>
      <c r="AF2598" s="24"/>
      <c r="AK2598" s="21"/>
      <c r="AP2598" s="21"/>
      <c r="AS2598" s="24"/>
      <c r="AT2598" s="24"/>
      <c r="AV2598" s="24"/>
    </row>
    <row r="2599" ht="15.75" customHeight="1">
      <c r="F2599" s="19"/>
      <c r="G2599" s="20"/>
      <c r="M2599" s="21"/>
      <c r="O2599" s="19"/>
      <c r="R2599" s="21"/>
      <c r="T2599" s="19"/>
      <c r="U2599" s="19"/>
      <c r="Y2599" s="22"/>
      <c r="AA2599" s="19"/>
      <c r="AF2599" s="24"/>
      <c r="AK2599" s="21"/>
      <c r="AP2599" s="21"/>
      <c r="AS2599" s="24"/>
      <c r="AT2599" s="24"/>
      <c r="AV2599" s="24"/>
    </row>
    <row r="2600" ht="15.75" customHeight="1">
      <c r="F2600" s="19"/>
      <c r="G2600" s="20"/>
      <c r="M2600" s="21"/>
      <c r="O2600" s="19"/>
      <c r="R2600" s="21"/>
      <c r="T2600" s="19"/>
      <c r="U2600" s="19"/>
      <c r="Y2600" s="22"/>
      <c r="AA2600" s="19"/>
      <c r="AF2600" s="24"/>
      <c r="AK2600" s="21"/>
      <c r="AP2600" s="21"/>
      <c r="AS2600" s="24"/>
      <c r="AT2600" s="24"/>
      <c r="AV2600" s="24"/>
    </row>
    <row r="2601" ht="15.75" customHeight="1">
      <c r="F2601" s="19"/>
      <c r="G2601" s="20"/>
      <c r="M2601" s="21"/>
      <c r="O2601" s="19"/>
      <c r="R2601" s="21"/>
      <c r="T2601" s="19"/>
      <c r="U2601" s="19"/>
      <c r="Y2601" s="22"/>
      <c r="AA2601" s="19"/>
      <c r="AF2601" s="24"/>
      <c r="AK2601" s="21"/>
      <c r="AP2601" s="21"/>
      <c r="AS2601" s="24"/>
      <c r="AT2601" s="24"/>
      <c r="AV2601" s="24"/>
    </row>
    <row r="2602" ht="15.75" customHeight="1">
      <c r="F2602" s="19"/>
      <c r="G2602" s="20"/>
      <c r="M2602" s="21"/>
      <c r="O2602" s="19"/>
      <c r="R2602" s="21"/>
      <c r="T2602" s="19"/>
      <c r="U2602" s="19"/>
      <c r="Y2602" s="22"/>
      <c r="AA2602" s="19"/>
      <c r="AF2602" s="24"/>
      <c r="AK2602" s="21"/>
      <c r="AP2602" s="21"/>
      <c r="AS2602" s="24"/>
      <c r="AT2602" s="24"/>
      <c r="AV2602" s="24"/>
    </row>
    <row r="2603" ht="15.75" customHeight="1">
      <c r="F2603" s="19"/>
      <c r="G2603" s="20"/>
      <c r="M2603" s="21"/>
      <c r="O2603" s="19"/>
      <c r="R2603" s="21"/>
      <c r="T2603" s="19"/>
      <c r="U2603" s="19"/>
      <c r="Y2603" s="22"/>
      <c r="AA2603" s="19"/>
      <c r="AF2603" s="24"/>
      <c r="AK2603" s="21"/>
      <c r="AP2603" s="21"/>
      <c r="AS2603" s="24"/>
      <c r="AT2603" s="24"/>
      <c r="AV2603" s="24"/>
    </row>
    <row r="2604" ht="15.75" customHeight="1">
      <c r="F2604" s="19"/>
      <c r="G2604" s="20"/>
      <c r="M2604" s="21"/>
      <c r="O2604" s="19"/>
      <c r="R2604" s="21"/>
      <c r="T2604" s="19"/>
      <c r="U2604" s="19"/>
      <c r="Y2604" s="22"/>
      <c r="AA2604" s="19"/>
      <c r="AF2604" s="24"/>
      <c r="AK2604" s="21"/>
      <c r="AP2604" s="21"/>
      <c r="AS2604" s="24"/>
      <c r="AT2604" s="24"/>
      <c r="AV2604" s="24"/>
    </row>
    <row r="2605" ht="15.75" customHeight="1">
      <c r="F2605" s="19"/>
      <c r="G2605" s="20"/>
      <c r="M2605" s="21"/>
      <c r="O2605" s="19"/>
      <c r="R2605" s="21"/>
      <c r="T2605" s="19"/>
      <c r="U2605" s="19"/>
      <c r="Y2605" s="22"/>
      <c r="AA2605" s="19"/>
      <c r="AF2605" s="24"/>
      <c r="AK2605" s="21"/>
      <c r="AP2605" s="21"/>
      <c r="AS2605" s="24"/>
      <c r="AT2605" s="24"/>
      <c r="AV2605" s="24"/>
    </row>
    <row r="2606" ht="15.75" customHeight="1">
      <c r="F2606" s="19"/>
      <c r="G2606" s="20"/>
      <c r="M2606" s="21"/>
      <c r="O2606" s="19"/>
      <c r="R2606" s="21"/>
      <c r="T2606" s="19"/>
      <c r="U2606" s="19"/>
      <c r="Y2606" s="22"/>
      <c r="AA2606" s="19"/>
      <c r="AF2606" s="24"/>
      <c r="AK2606" s="21"/>
      <c r="AP2606" s="21"/>
      <c r="AS2606" s="24"/>
      <c r="AT2606" s="24"/>
      <c r="AV2606" s="24"/>
    </row>
    <row r="2607" ht="15.75" customHeight="1">
      <c r="F2607" s="19"/>
      <c r="G2607" s="20"/>
      <c r="M2607" s="21"/>
      <c r="O2607" s="19"/>
      <c r="R2607" s="21"/>
      <c r="T2607" s="19"/>
      <c r="U2607" s="19"/>
      <c r="Y2607" s="22"/>
      <c r="AA2607" s="19"/>
      <c r="AF2607" s="24"/>
      <c r="AK2607" s="21"/>
      <c r="AP2607" s="21"/>
      <c r="AS2607" s="24"/>
      <c r="AT2607" s="24"/>
      <c r="AV2607" s="24"/>
    </row>
    <row r="2608" ht="15.75" customHeight="1">
      <c r="F2608" s="19"/>
      <c r="G2608" s="20"/>
      <c r="M2608" s="21"/>
      <c r="O2608" s="19"/>
      <c r="R2608" s="21"/>
      <c r="T2608" s="19"/>
      <c r="U2608" s="19"/>
      <c r="Y2608" s="22"/>
      <c r="AA2608" s="19"/>
      <c r="AF2608" s="24"/>
      <c r="AK2608" s="21"/>
      <c r="AP2608" s="21"/>
      <c r="AS2608" s="24"/>
      <c r="AT2608" s="24"/>
      <c r="AV2608" s="24"/>
    </row>
    <row r="2609" ht="15.75" customHeight="1">
      <c r="F2609" s="19"/>
      <c r="G2609" s="20"/>
      <c r="M2609" s="21"/>
      <c r="O2609" s="19"/>
      <c r="R2609" s="21"/>
      <c r="T2609" s="19"/>
      <c r="U2609" s="19"/>
      <c r="Y2609" s="22"/>
      <c r="AA2609" s="19"/>
      <c r="AF2609" s="24"/>
      <c r="AK2609" s="21"/>
      <c r="AP2609" s="21"/>
      <c r="AS2609" s="24"/>
      <c r="AT2609" s="24"/>
      <c r="AV2609" s="24"/>
    </row>
    <row r="2610" ht="15.75" customHeight="1">
      <c r="F2610" s="19"/>
      <c r="G2610" s="20"/>
      <c r="M2610" s="21"/>
      <c r="O2610" s="19"/>
      <c r="R2610" s="21"/>
      <c r="T2610" s="19"/>
      <c r="U2610" s="19"/>
      <c r="Y2610" s="22"/>
      <c r="AA2610" s="19"/>
      <c r="AF2610" s="24"/>
      <c r="AK2610" s="21"/>
      <c r="AP2610" s="21"/>
      <c r="AS2610" s="24"/>
      <c r="AT2610" s="24"/>
      <c r="AV2610" s="24"/>
    </row>
    <row r="2611" ht="15.75" customHeight="1">
      <c r="F2611" s="19"/>
      <c r="G2611" s="20"/>
      <c r="M2611" s="21"/>
      <c r="O2611" s="19"/>
      <c r="R2611" s="21"/>
      <c r="T2611" s="19"/>
      <c r="U2611" s="19"/>
      <c r="Y2611" s="22"/>
      <c r="AA2611" s="19"/>
      <c r="AF2611" s="24"/>
      <c r="AK2611" s="21"/>
      <c r="AP2611" s="21"/>
      <c r="AS2611" s="24"/>
      <c r="AT2611" s="24"/>
      <c r="AV2611" s="24"/>
    </row>
    <row r="2612" ht="15.75" customHeight="1">
      <c r="F2612" s="19"/>
      <c r="G2612" s="20"/>
      <c r="M2612" s="21"/>
      <c r="O2612" s="19"/>
      <c r="R2612" s="21"/>
      <c r="T2612" s="19"/>
      <c r="U2612" s="19"/>
      <c r="Y2612" s="22"/>
      <c r="AA2612" s="19"/>
      <c r="AF2612" s="24"/>
      <c r="AK2612" s="21"/>
      <c r="AP2612" s="21"/>
      <c r="AS2612" s="24"/>
      <c r="AT2612" s="24"/>
      <c r="AV2612" s="24"/>
    </row>
    <row r="2613" ht="15.75" customHeight="1">
      <c r="F2613" s="19"/>
      <c r="G2613" s="20"/>
      <c r="M2613" s="21"/>
      <c r="O2613" s="19"/>
      <c r="R2613" s="21"/>
      <c r="T2613" s="19"/>
      <c r="U2613" s="19"/>
      <c r="Y2613" s="22"/>
      <c r="AA2613" s="19"/>
      <c r="AF2613" s="24"/>
      <c r="AK2613" s="21"/>
      <c r="AP2613" s="21"/>
      <c r="AS2613" s="24"/>
      <c r="AT2613" s="24"/>
      <c r="AV2613" s="24"/>
    </row>
    <row r="2614" ht="15.75" customHeight="1">
      <c r="F2614" s="19"/>
      <c r="G2614" s="20"/>
      <c r="M2614" s="21"/>
      <c r="O2614" s="19"/>
      <c r="R2614" s="21"/>
      <c r="T2614" s="19"/>
      <c r="U2614" s="19"/>
      <c r="Y2614" s="22"/>
      <c r="AA2614" s="19"/>
      <c r="AF2614" s="24"/>
      <c r="AK2614" s="21"/>
      <c r="AP2614" s="21"/>
      <c r="AS2614" s="24"/>
      <c r="AT2614" s="24"/>
      <c r="AV2614" s="24"/>
    </row>
    <row r="2615" ht="15.75" customHeight="1">
      <c r="F2615" s="19"/>
      <c r="G2615" s="20"/>
      <c r="M2615" s="21"/>
      <c r="O2615" s="19"/>
      <c r="R2615" s="21"/>
      <c r="T2615" s="19"/>
      <c r="U2615" s="19"/>
      <c r="Y2615" s="22"/>
      <c r="AA2615" s="19"/>
      <c r="AF2615" s="24"/>
      <c r="AK2615" s="21"/>
      <c r="AP2615" s="21"/>
      <c r="AS2615" s="24"/>
      <c r="AT2615" s="24"/>
      <c r="AV2615" s="24"/>
    </row>
    <row r="2616" ht="15.75" customHeight="1">
      <c r="F2616" s="19"/>
      <c r="G2616" s="20"/>
      <c r="M2616" s="21"/>
      <c r="O2616" s="19"/>
      <c r="R2616" s="21"/>
      <c r="T2616" s="19"/>
      <c r="U2616" s="19"/>
      <c r="Y2616" s="22"/>
      <c r="AA2616" s="19"/>
      <c r="AF2616" s="24"/>
      <c r="AK2616" s="21"/>
      <c r="AP2616" s="21"/>
      <c r="AS2616" s="24"/>
      <c r="AT2616" s="24"/>
      <c r="AV2616" s="24"/>
    </row>
    <row r="2617" ht="15.75" customHeight="1">
      <c r="F2617" s="19"/>
      <c r="G2617" s="20"/>
      <c r="M2617" s="21"/>
      <c r="O2617" s="19"/>
      <c r="R2617" s="21"/>
      <c r="T2617" s="19"/>
      <c r="U2617" s="19"/>
      <c r="Y2617" s="22"/>
      <c r="AA2617" s="19"/>
      <c r="AF2617" s="24"/>
      <c r="AK2617" s="21"/>
      <c r="AP2617" s="21"/>
      <c r="AS2617" s="24"/>
      <c r="AT2617" s="24"/>
      <c r="AV2617" s="24"/>
    </row>
    <row r="2618" ht="15.75" customHeight="1">
      <c r="F2618" s="19"/>
      <c r="G2618" s="20"/>
      <c r="M2618" s="21"/>
      <c r="O2618" s="19"/>
      <c r="R2618" s="21"/>
      <c r="T2618" s="19"/>
      <c r="U2618" s="19"/>
      <c r="Y2618" s="22"/>
      <c r="AA2618" s="19"/>
      <c r="AF2618" s="24"/>
      <c r="AK2618" s="21"/>
      <c r="AP2618" s="21"/>
      <c r="AS2618" s="24"/>
      <c r="AT2618" s="24"/>
      <c r="AV2618" s="24"/>
    </row>
    <row r="2619" ht="15.75" customHeight="1">
      <c r="F2619" s="19"/>
      <c r="G2619" s="20"/>
      <c r="M2619" s="21"/>
      <c r="O2619" s="19"/>
      <c r="R2619" s="21"/>
      <c r="T2619" s="19"/>
      <c r="U2619" s="19"/>
      <c r="Y2619" s="22"/>
      <c r="AA2619" s="19"/>
      <c r="AF2619" s="24"/>
      <c r="AK2619" s="21"/>
      <c r="AP2619" s="21"/>
      <c r="AS2619" s="24"/>
      <c r="AT2619" s="24"/>
      <c r="AV2619" s="24"/>
    </row>
    <row r="2620" ht="15.75" customHeight="1">
      <c r="F2620" s="19"/>
      <c r="G2620" s="20"/>
      <c r="M2620" s="21"/>
      <c r="O2620" s="19"/>
      <c r="R2620" s="21"/>
      <c r="T2620" s="19"/>
      <c r="U2620" s="19"/>
      <c r="Y2620" s="22"/>
      <c r="AA2620" s="19"/>
      <c r="AF2620" s="24"/>
      <c r="AK2620" s="21"/>
      <c r="AP2620" s="21"/>
      <c r="AS2620" s="24"/>
      <c r="AT2620" s="24"/>
      <c r="AV2620" s="24"/>
    </row>
    <row r="2621" ht="15.75" customHeight="1">
      <c r="F2621" s="19"/>
      <c r="G2621" s="20"/>
      <c r="M2621" s="21"/>
      <c r="O2621" s="19"/>
      <c r="R2621" s="21"/>
      <c r="T2621" s="19"/>
      <c r="U2621" s="19"/>
      <c r="Y2621" s="22"/>
      <c r="AA2621" s="19"/>
      <c r="AF2621" s="24"/>
      <c r="AK2621" s="21"/>
      <c r="AP2621" s="21"/>
      <c r="AS2621" s="24"/>
      <c r="AT2621" s="24"/>
      <c r="AV2621" s="24"/>
    </row>
    <row r="2622" ht="15.75" customHeight="1">
      <c r="F2622" s="19"/>
      <c r="G2622" s="20"/>
      <c r="M2622" s="21"/>
      <c r="O2622" s="19"/>
      <c r="R2622" s="21"/>
      <c r="T2622" s="19"/>
      <c r="U2622" s="19"/>
      <c r="Y2622" s="22"/>
      <c r="AA2622" s="19"/>
      <c r="AF2622" s="24"/>
      <c r="AK2622" s="21"/>
      <c r="AP2622" s="21"/>
      <c r="AS2622" s="24"/>
      <c r="AT2622" s="24"/>
      <c r="AV2622" s="24"/>
    </row>
    <row r="2623" ht="15.75" customHeight="1">
      <c r="F2623" s="19"/>
      <c r="G2623" s="20"/>
      <c r="M2623" s="21"/>
      <c r="O2623" s="19"/>
      <c r="R2623" s="21"/>
      <c r="T2623" s="19"/>
      <c r="U2623" s="19"/>
      <c r="Y2623" s="22"/>
      <c r="AA2623" s="19"/>
      <c r="AF2623" s="24"/>
      <c r="AK2623" s="21"/>
      <c r="AP2623" s="21"/>
      <c r="AS2623" s="24"/>
      <c r="AT2623" s="24"/>
      <c r="AV2623" s="24"/>
    </row>
    <row r="2624" ht="15.75" customHeight="1">
      <c r="F2624" s="19"/>
      <c r="G2624" s="20"/>
      <c r="M2624" s="21"/>
      <c r="O2624" s="19"/>
      <c r="R2624" s="21"/>
      <c r="T2624" s="19"/>
      <c r="U2624" s="19"/>
      <c r="Y2624" s="22"/>
      <c r="AA2624" s="19"/>
      <c r="AF2624" s="24"/>
      <c r="AK2624" s="21"/>
      <c r="AP2624" s="21"/>
      <c r="AS2624" s="24"/>
      <c r="AT2624" s="24"/>
      <c r="AV2624" s="24"/>
    </row>
    <row r="2625" ht="15.75" customHeight="1">
      <c r="F2625" s="19"/>
      <c r="G2625" s="20"/>
      <c r="M2625" s="21"/>
      <c r="O2625" s="19"/>
      <c r="R2625" s="21"/>
      <c r="T2625" s="19"/>
      <c r="U2625" s="19"/>
      <c r="Y2625" s="22"/>
      <c r="AA2625" s="19"/>
      <c r="AF2625" s="24"/>
      <c r="AK2625" s="21"/>
      <c r="AP2625" s="21"/>
      <c r="AS2625" s="24"/>
      <c r="AT2625" s="24"/>
      <c r="AV2625" s="24"/>
    </row>
    <row r="2626" ht="15.75" customHeight="1">
      <c r="F2626" s="19"/>
      <c r="G2626" s="20"/>
      <c r="M2626" s="21"/>
      <c r="O2626" s="19"/>
      <c r="R2626" s="21"/>
      <c r="T2626" s="19"/>
      <c r="U2626" s="19"/>
      <c r="Y2626" s="22"/>
      <c r="AA2626" s="19"/>
      <c r="AF2626" s="24"/>
      <c r="AK2626" s="21"/>
      <c r="AP2626" s="21"/>
      <c r="AS2626" s="24"/>
      <c r="AT2626" s="24"/>
      <c r="AV2626" s="24"/>
    </row>
    <row r="2627" ht="15.75" customHeight="1">
      <c r="F2627" s="19"/>
      <c r="G2627" s="20"/>
      <c r="M2627" s="21"/>
      <c r="O2627" s="19"/>
      <c r="R2627" s="21"/>
      <c r="T2627" s="19"/>
      <c r="U2627" s="19"/>
      <c r="Y2627" s="22"/>
      <c r="AA2627" s="19"/>
      <c r="AF2627" s="24"/>
      <c r="AK2627" s="21"/>
      <c r="AP2627" s="21"/>
      <c r="AS2627" s="24"/>
      <c r="AT2627" s="24"/>
      <c r="AV2627" s="24"/>
    </row>
    <row r="2628" ht="15.75" customHeight="1">
      <c r="F2628" s="19"/>
      <c r="G2628" s="20"/>
      <c r="M2628" s="21"/>
      <c r="O2628" s="19"/>
      <c r="R2628" s="21"/>
      <c r="T2628" s="19"/>
      <c r="U2628" s="19"/>
      <c r="Y2628" s="22"/>
      <c r="AA2628" s="19"/>
      <c r="AF2628" s="24"/>
      <c r="AK2628" s="21"/>
      <c r="AP2628" s="21"/>
      <c r="AS2628" s="24"/>
      <c r="AT2628" s="24"/>
      <c r="AV2628" s="24"/>
    </row>
    <row r="2629" ht="15.75" customHeight="1">
      <c r="F2629" s="19"/>
      <c r="G2629" s="20"/>
      <c r="M2629" s="21"/>
      <c r="O2629" s="19"/>
      <c r="R2629" s="21"/>
      <c r="T2629" s="19"/>
      <c r="U2629" s="19"/>
      <c r="Y2629" s="22"/>
      <c r="AA2629" s="19"/>
      <c r="AF2629" s="24"/>
      <c r="AK2629" s="21"/>
      <c r="AP2629" s="21"/>
      <c r="AS2629" s="24"/>
      <c r="AT2629" s="24"/>
      <c r="AV2629" s="24"/>
    </row>
    <row r="2630" ht="15.75" customHeight="1">
      <c r="F2630" s="19"/>
      <c r="G2630" s="20"/>
      <c r="M2630" s="21"/>
      <c r="O2630" s="19"/>
      <c r="R2630" s="21"/>
      <c r="T2630" s="19"/>
      <c r="U2630" s="19"/>
      <c r="Y2630" s="22"/>
      <c r="AA2630" s="19"/>
      <c r="AF2630" s="24"/>
      <c r="AK2630" s="21"/>
      <c r="AP2630" s="21"/>
      <c r="AS2630" s="24"/>
      <c r="AT2630" s="24"/>
      <c r="AV2630" s="24"/>
    </row>
    <row r="2631" ht="15.75" customHeight="1">
      <c r="F2631" s="19"/>
      <c r="G2631" s="20"/>
      <c r="M2631" s="21"/>
      <c r="O2631" s="19"/>
      <c r="R2631" s="21"/>
      <c r="T2631" s="19"/>
      <c r="U2631" s="19"/>
      <c r="Y2631" s="22"/>
      <c r="AA2631" s="19"/>
      <c r="AF2631" s="24"/>
      <c r="AK2631" s="21"/>
      <c r="AP2631" s="21"/>
      <c r="AS2631" s="24"/>
      <c r="AT2631" s="24"/>
      <c r="AV2631" s="24"/>
    </row>
    <row r="2632" ht="15.75" customHeight="1">
      <c r="F2632" s="19"/>
      <c r="G2632" s="20"/>
      <c r="M2632" s="21"/>
      <c r="O2632" s="19"/>
      <c r="R2632" s="21"/>
      <c r="T2632" s="19"/>
      <c r="U2632" s="19"/>
      <c r="Y2632" s="22"/>
      <c r="AA2632" s="19"/>
      <c r="AF2632" s="24"/>
      <c r="AK2632" s="21"/>
      <c r="AP2632" s="21"/>
      <c r="AS2632" s="24"/>
      <c r="AT2632" s="24"/>
      <c r="AV2632" s="24"/>
    </row>
    <row r="2633" ht="15.75" customHeight="1">
      <c r="F2633" s="19"/>
      <c r="G2633" s="20"/>
      <c r="M2633" s="21"/>
      <c r="O2633" s="19"/>
      <c r="R2633" s="21"/>
      <c r="T2633" s="19"/>
      <c r="U2633" s="19"/>
      <c r="Y2633" s="22"/>
      <c r="AA2633" s="19"/>
      <c r="AF2633" s="24"/>
      <c r="AK2633" s="21"/>
      <c r="AP2633" s="21"/>
      <c r="AS2633" s="24"/>
      <c r="AT2633" s="24"/>
      <c r="AV2633" s="24"/>
    </row>
    <row r="2634" ht="15.75" customHeight="1">
      <c r="F2634" s="19"/>
      <c r="G2634" s="20"/>
      <c r="M2634" s="21"/>
      <c r="O2634" s="19"/>
      <c r="R2634" s="21"/>
      <c r="T2634" s="19"/>
      <c r="U2634" s="19"/>
      <c r="Y2634" s="22"/>
      <c r="AA2634" s="19"/>
      <c r="AF2634" s="24"/>
      <c r="AK2634" s="21"/>
      <c r="AP2634" s="21"/>
      <c r="AS2634" s="24"/>
      <c r="AT2634" s="24"/>
      <c r="AV2634" s="24"/>
    </row>
    <row r="2635" ht="15.75" customHeight="1">
      <c r="F2635" s="19"/>
      <c r="G2635" s="20"/>
      <c r="M2635" s="21"/>
      <c r="O2635" s="19"/>
      <c r="R2635" s="21"/>
      <c r="T2635" s="19"/>
      <c r="U2635" s="19"/>
      <c r="Y2635" s="22"/>
      <c r="AA2635" s="19"/>
      <c r="AF2635" s="24"/>
      <c r="AK2635" s="21"/>
      <c r="AP2635" s="21"/>
      <c r="AS2635" s="24"/>
      <c r="AT2635" s="24"/>
      <c r="AV2635" s="24"/>
    </row>
    <row r="2636" ht="15.75" customHeight="1">
      <c r="F2636" s="19"/>
      <c r="G2636" s="20"/>
      <c r="M2636" s="21"/>
      <c r="O2636" s="19"/>
      <c r="R2636" s="21"/>
      <c r="T2636" s="19"/>
      <c r="U2636" s="19"/>
      <c r="Y2636" s="22"/>
      <c r="AA2636" s="19"/>
      <c r="AF2636" s="24"/>
      <c r="AK2636" s="21"/>
      <c r="AP2636" s="21"/>
      <c r="AS2636" s="24"/>
      <c r="AT2636" s="24"/>
      <c r="AV2636" s="24"/>
    </row>
    <row r="2637" ht="15.75" customHeight="1">
      <c r="F2637" s="19"/>
      <c r="G2637" s="20"/>
      <c r="M2637" s="21"/>
      <c r="O2637" s="19"/>
      <c r="R2637" s="21"/>
      <c r="T2637" s="19"/>
      <c r="U2637" s="19"/>
      <c r="Y2637" s="22"/>
      <c r="AA2637" s="19"/>
      <c r="AF2637" s="24"/>
      <c r="AK2637" s="21"/>
      <c r="AP2637" s="21"/>
      <c r="AS2637" s="24"/>
      <c r="AT2637" s="24"/>
      <c r="AV2637" s="24"/>
    </row>
    <row r="2638" ht="15.75" customHeight="1">
      <c r="F2638" s="19"/>
      <c r="G2638" s="20"/>
      <c r="M2638" s="21"/>
      <c r="O2638" s="19"/>
      <c r="R2638" s="21"/>
      <c r="T2638" s="19"/>
      <c r="U2638" s="19"/>
      <c r="Y2638" s="22"/>
      <c r="AA2638" s="19"/>
      <c r="AF2638" s="24"/>
      <c r="AK2638" s="21"/>
      <c r="AP2638" s="21"/>
      <c r="AS2638" s="24"/>
      <c r="AT2638" s="24"/>
      <c r="AV2638" s="24"/>
    </row>
    <row r="2639" ht="15.75" customHeight="1">
      <c r="F2639" s="19"/>
      <c r="G2639" s="20"/>
      <c r="M2639" s="21"/>
      <c r="O2639" s="19"/>
      <c r="R2639" s="21"/>
      <c r="T2639" s="19"/>
      <c r="U2639" s="19"/>
      <c r="Y2639" s="22"/>
      <c r="AA2639" s="19"/>
      <c r="AF2639" s="24"/>
      <c r="AK2639" s="21"/>
      <c r="AP2639" s="21"/>
      <c r="AS2639" s="24"/>
      <c r="AT2639" s="24"/>
      <c r="AV2639" s="24"/>
    </row>
    <row r="2640" ht="15.75" customHeight="1">
      <c r="F2640" s="19"/>
      <c r="G2640" s="20"/>
      <c r="M2640" s="21"/>
      <c r="O2640" s="19"/>
      <c r="R2640" s="21"/>
      <c r="T2640" s="19"/>
      <c r="U2640" s="19"/>
      <c r="Y2640" s="22"/>
      <c r="AA2640" s="19"/>
      <c r="AF2640" s="24"/>
      <c r="AK2640" s="21"/>
      <c r="AP2640" s="21"/>
      <c r="AS2640" s="24"/>
      <c r="AT2640" s="24"/>
      <c r="AV2640" s="24"/>
    </row>
    <row r="2641" ht="15.75" customHeight="1">
      <c r="F2641" s="19"/>
      <c r="G2641" s="20"/>
      <c r="M2641" s="21"/>
      <c r="O2641" s="19"/>
      <c r="R2641" s="21"/>
      <c r="T2641" s="19"/>
      <c r="U2641" s="19"/>
      <c r="Y2641" s="22"/>
      <c r="AA2641" s="19"/>
      <c r="AF2641" s="24"/>
      <c r="AK2641" s="21"/>
      <c r="AP2641" s="21"/>
      <c r="AS2641" s="24"/>
      <c r="AT2641" s="24"/>
      <c r="AV2641" s="24"/>
    </row>
    <row r="2642" ht="15.75" customHeight="1">
      <c r="F2642" s="19"/>
      <c r="G2642" s="20"/>
      <c r="M2642" s="21"/>
      <c r="O2642" s="19"/>
      <c r="R2642" s="21"/>
      <c r="T2642" s="19"/>
      <c r="U2642" s="19"/>
      <c r="Y2642" s="22"/>
      <c r="AA2642" s="19"/>
      <c r="AF2642" s="24"/>
      <c r="AK2642" s="21"/>
      <c r="AP2642" s="21"/>
      <c r="AS2642" s="24"/>
      <c r="AT2642" s="24"/>
      <c r="AV2642" s="24"/>
    </row>
    <row r="2643" ht="15.75" customHeight="1">
      <c r="F2643" s="19"/>
      <c r="G2643" s="20"/>
      <c r="M2643" s="21"/>
      <c r="O2643" s="19"/>
      <c r="R2643" s="21"/>
      <c r="T2643" s="19"/>
      <c r="U2643" s="19"/>
      <c r="Y2643" s="22"/>
      <c r="AA2643" s="19"/>
      <c r="AF2643" s="24"/>
      <c r="AK2643" s="21"/>
      <c r="AP2643" s="21"/>
      <c r="AS2643" s="24"/>
      <c r="AT2643" s="24"/>
      <c r="AV2643" s="24"/>
    </row>
    <row r="2644" ht="15.75" customHeight="1">
      <c r="F2644" s="19"/>
      <c r="G2644" s="20"/>
      <c r="M2644" s="21"/>
      <c r="O2644" s="19"/>
      <c r="R2644" s="21"/>
      <c r="T2644" s="19"/>
      <c r="U2644" s="19"/>
      <c r="Y2644" s="22"/>
      <c r="AA2644" s="19"/>
      <c r="AF2644" s="24"/>
      <c r="AK2644" s="21"/>
      <c r="AP2644" s="21"/>
      <c r="AS2644" s="24"/>
      <c r="AT2644" s="24"/>
      <c r="AV2644" s="24"/>
    </row>
    <row r="2645" ht="15.75" customHeight="1">
      <c r="F2645" s="19"/>
      <c r="G2645" s="20"/>
      <c r="M2645" s="21"/>
      <c r="O2645" s="19"/>
      <c r="R2645" s="21"/>
      <c r="T2645" s="19"/>
      <c r="U2645" s="19"/>
      <c r="Y2645" s="22"/>
      <c r="AA2645" s="19"/>
      <c r="AF2645" s="24"/>
      <c r="AK2645" s="21"/>
      <c r="AP2645" s="21"/>
      <c r="AS2645" s="24"/>
      <c r="AT2645" s="24"/>
      <c r="AV2645" s="24"/>
    </row>
    <row r="2646" ht="15.75" customHeight="1">
      <c r="F2646" s="19"/>
      <c r="G2646" s="20"/>
      <c r="M2646" s="21"/>
      <c r="O2646" s="19"/>
      <c r="R2646" s="21"/>
      <c r="T2646" s="19"/>
      <c r="U2646" s="19"/>
      <c r="Y2646" s="22"/>
      <c r="AA2646" s="19"/>
      <c r="AF2646" s="24"/>
      <c r="AK2646" s="21"/>
      <c r="AP2646" s="21"/>
      <c r="AS2646" s="24"/>
      <c r="AT2646" s="24"/>
      <c r="AV2646" s="24"/>
    </row>
    <row r="2647" ht="15.75" customHeight="1">
      <c r="F2647" s="19"/>
      <c r="G2647" s="20"/>
      <c r="M2647" s="21"/>
      <c r="O2647" s="19"/>
      <c r="R2647" s="21"/>
      <c r="T2647" s="19"/>
      <c r="U2647" s="19"/>
      <c r="Y2647" s="22"/>
      <c r="AA2647" s="19"/>
      <c r="AF2647" s="24"/>
      <c r="AK2647" s="21"/>
      <c r="AP2647" s="21"/>
      <c r="AS2647" s="24"/>
      <c r="AT2647" s="24"/>
      <c r="AV2647" s="24"/>
    </row>
    <row r="2648" ht="15.75" customHeight="1">
      <c r="F2648" s="19"/>
      <c r="G2648" s="20"/>
      <c r="M2648" s="21"/>
      <c r="O2648" s="19"/>
      <c r="R2648" s="21"/>
      <c r="T2648" s="19"/>
      <c r="U2648" s="19"/>
      <c r="Y2648" s="22"/>
      <c r="AA2648" s="19"/>
      <c r="AF2648" s="24"/>
      <c r="AK2648" s="21"/>
      <c r="AP2648" s="21"/>
      <c r="AS2648" s="24"/>
      <c r="AT2648" s="24"/>
      <c r="AV2648" s="24"/>
    </row>
    <row r="2649" ht="15.75" customHeight="1">
      <c r="F2649" s="19"/>
      <c r="G2649" s="20"/>
      <c r="M2649" s="21"/>
      <c r="O2649" s="19"/>
      <c r="R2649" s="21"/>
      <c r="T2649" s="19"/>
      <c r="U2649" s="19"/>
      <c r="Y2649" s="22"/>
      <c r="AA2649" s="19"/>
      <c r="AF2649" s="24"/>
      <c r="AK2649" s="21"/>
      <c r="AP2649" s="21"/>
      <c r="AS2649" s="24"/>
      <c r="AT2649" s="24"/>
      <c r="AV2649" s="24"/>
    </row>
    <row r="2650" ht="15.75" customHeight="1">
      <c r="F2650" s="19"/>
      <c r="G2650" s="20"/>
      <c r="M2650" s="21"/>
      <c r="O2650" s="19"/>
      <c r="R2650" s="21"/>
      <c r="T2650" s="19"/>
      <c r="U2650" s="19"/>
      <c r="Y2650" s="22"/>
      <c r="AA2650" s="19"/>
      <c r="AF2650" s="24"/>
      <c r="AK2650" s="21"/>
      <c r="AP2650" s="21"/>
      <c r="AS2650" s="24"/>
      <c r="AT2650" s="24"/>
      <c r="AV2650" s="24"/>
    </row>
    <row r="2651" ht="15.75" customHeight="1">
      <c r="F2651" s="19"/>
      <c r="G2651" s="20"/>
      <c r="M2651" s="21"/>
      <c r="O2651" s="19"/>
      <c r="R2651" s="21"/>
      <c r="T2651" s="19"/>
      <c r="U2651" s="19"/>
      <c r="Y2651" s="22"/>
      <c r="AA2651" s="19"/>
      <c r="AF2651" s="24"/>
      <c r="AK2651" s="21"/>
      <c r="AP2651" s="21"/>
      <c r="AS2651" s="24"/>
      <c r="AT2651" s="24"/>
      <c r="AV2651" s="24"/>
    </row>
    <row r="2652" ht="15.75" customHeight="1">
      <c r="F2652" s="19"/>
      <c r="G2652" s="20"/>
      <c r="M2652" s="21"/>
      <c r="O2652" s="19"/>
      <c r="R2652" s="21"/>
      <c r="T2652" s="19"/>
      <c r="U2652" s="19"/>
      <c r="Y2652" s="22"/>
      <c r="AA2652" s="19"/>
      <c r="AF2652" s="24"/>
      <c r="AK2652" s="21"/>
      <c r="AP2652" s="21"/>
      <c r="AS2652" s="24"/>
      <c r="AT2652" s="24"/>
      <c r="AV2652" s="24"/>
    </row>
    <row r="2653" ht="15.75" customHeight="1">
      <c r="F2653" s="19"/>
      <c r="G2653" s="20"/>
      <c r="M2653" s="21"/>
      <c r="O2653" s="19"/>
      <c r="R2653" s="21"/>
      <c r="T2653" s="19"/>
      <c r="U2653" s="19"/>
      <c r="Y2653" s="22"/>
      <c r="AA2653" s="19"/>
      <c r="AF2653" s="24"/>
      <c r="AK2653" s="21"/>
      <c r="AP2653" s="21"/>
      <c r="AS2653" s="24"/>
      <c r="AT2653" s="24"/>
      <c r="AV2653" s="24"/>
    </row>
    <row r="2654" ht="15.75" customHeight="1">
      <c r="F2654" s="19"/>
      <c r="G2654" s="20"/>
      <c r="M2654" s="21"/>
      <c r="O2654" s="19"/>
      <c r="R2654" s="21"/>
      <c r="T2654" s="19"/>
      <c r="U2654" s="19"/>
      <c r="Y2654" s="22"/>
      <c r="AA2654" s="19"/>
      <c r="AF2654" s="24"/>
      <c r="AK2654" s="21"/>
      <c r="AP2654" s="21"/>
      <c r="AS2654" s="24"/>
      <c r="AT2654" s="24"/>
      <c r="AV2654" s="24"/>
    </row>
    <row r="2655" ht="15.75" customHeight="1">
      <c r="F2655" s="19"/>
      <c r="G2655" s="20"/>
      <c r="M2655" s="21"/>
      <c r="O2655" s="19"/>
      <c r="R2655" s="21"/>
      <c r="T2655" s="19"/>
      <c r="U2655" s="19"/>
      <c r="Y2655" s="22"/>
      <c r="AA2655" s="19"/>
      <c r="AF2655" s="24"/>
      <c r="AK2655" s="21"/>
      <c r="AP2655" s="21"/>
      <c r="AS2655" s="24"/>
      <c r="AT2655" s="24"/>
      <c r="AV2655" s="24"/>
    </row>
    <row r="2656" ht="15.75" customHeight="1">
      <c r="F2656" s="19"/>
      <c r="G2656" s="20"/>
      <c r="M2656" s="21"/>
      <c r="O2656" s="19"/>
      <c r="R2656" s="21"/>
      <c r="T2656" s="19"/>
      <c r="U2656" s="19"/>
      <c r="Y2656" s="22"/>
      <c r="AA2656" s="19"/>
      <c r="AF2656" s="24"/>
      <c r="AK2656" s="21"/>
      <c r="AP2656" s="21"/>
      <c r="AS2656" s="24"/>
      <c r="AT2656" s="24"/>
      <c r="AV2656" s="24"/>
    </row>
    <row r="2657" ht="15.75" customHeight="1">
      <c r="F2657" s="19"/>
      <c r="G2657" s="20"/>
      <c r="M2657" s="21"/>
      <c r="O2657" s="19"/>
      <c r="R2657" s="21"/>
      <c r="T2657" s="19"/>
      <c r="U2657" s="19"/>
      <c r="Y2657" s="22"/>
      <c r="AA2657" s="19"/>
      <c r="AF2657" s="24"/>
      <c r="AK2657" s="21"/>
      <c r="AP2657" s="21"/>
      <c r="AS2657" s="24"/>
      <c r="AT2657" s="24"/>
      <c r="AV2657" s="24"/>
    </row>
    <row r="2658" ht="15.75" customHeight="1">
      <c r="F2658" s="19"/>
      <c r="G2658" s="20"/>
      <c r="M2658" s="21"/>
      <c r="O2658" s="19"/>
      <c r="R2658" s="21"/>
      <c r="T2658" s="19"/>
      <c r="U2658" s="19"/>
      <c r="Y2658" s="22"/>
      <c r="AA2658" s="19"/>
      <c r="AF2658" s="24"/>
      <c r="AK2658" s="21"/>
      <c r="AP2658" s="21"/>
      <c r="AS2658" s="24"/>
      <c r="AT2658" s="24"/>
      <c r="AV2658" s="24"/>
    </row>
    <row r="2659" ht="15.75" customHeight="1">
      <c r="F2659" s="19"/>
      <c r="G2659" s="20"/>
      <c r="M2659" s="21"/>
      <c r="O2659" s="19"/>
      <c r="R2659" s="21"/>
      <c r="T2659" s="19"/>
      <c r="U2659" s="19"/>
      <c r="Y2659" s="22"/>
      <c r="AA2659" s="19"/>
      <c r="AF2659" s="24"/>
      <c r="AK2659" s="21"/>
      <c r="AP2659" s="21"/>
      <c r="AS2659" s="24"/>
      <c r="AT2659" s="24"/>
      <c r="AV2659" s="24"/>
    </row>
    <row r="2660" ht="15.75" customHeight="1">
      <c r="F2660" s="19"/>
      <c r="G2660" s="20"/>
      <c r="M2660" s="21"/>
      <c r="O2660" s="19"/>
      <c r="R2660" s="21"/>
      <c r="T2660" s="19"/>
      <c r="U2660" s="19"/>
      <c r="Y2660" s="22"/>
      <c r="AA2660" s="19"/>
      <c r="AF2660" s="24"/>
      <c r="AK2660" s="21"/>
      <c r="AP2660" s="21"/>
      <c r="AS2660" s="24"/>
      <c r="AT2660" s="24"/>
      <c r="AV2660" s="24"/>
    </row>
    <row r="2661" ht="15.75" customHeight="1">
      <c r="F2661" s="19"/>
      <c r="G2661" s="20"/>
      <c r="M2661" s="21"/>
      <c r="O2661" s="19"/>
      <c r="R2661" s="21"/>
      <c r="T2661" s="19"/>
      <c r="U2661" s="19"/>
      <c r="Y2661" s="22"/>
      <c r="AA2661" s="19"/>
      <c r="AF2661" s="24"/>
      <c r="AK2661" s="21"/>
      <c r="AP2661" s="21"/>
      <c r="AS2661" s="24"/>
      <c r="AT2661" s="24"/>
      <c r="AV2661" s="24"/>
    </row>
    <row r="2662" ht="15.75" customHeight="1">
      <c r="F2662" s="19"/>
      <c r="G2662" s="20"/>
      <c r="M2662" s="21"/>
      <c r="O2662" s="19"/>
      <c r="R2662" s="21"/>
      <c r="T2662" s="19"/>
      <c r="U2662" s="19"/>
      <c r="Y2662" s="22"/>
      <c r="AA2662" s="19"/>
      <c r="AF2662" s="24"/>
      <c r="AK2662" s="21"/>
      <c r="AP2662" s="21"/>
      <c r="AS2662" s="24"/>
      <c r="AT2662" s="24"/>
      <c r="AV2662" s="24"/>
    </row>
    <row r="2663" ht="15.75" customHeight="1">
      <c r="F2663" s="19"/>
      <c r="G2663" s="20"/>
      <c r="M2663" s="21"/>
      <c r="O2663" s="19"/>
      <c r="R2663" s="21"/>
      <c r="T2663" s="19"/>
      <c r="U2663" s="19"/>
      <c r="Y2663" s="22"/>
      <c r="AA2663" s="19"/>
      <c r="AF2663" s="24"/>
      <c r="AK2663" s="21"/>
      <c r="AP2663" s="21"/>
      <c r="AS2663" s="24"/>
      <c r="AT2663" s="24"/>
      <c r="AV2663" s="24"/>
    </row>
    <row r="2664" ht="15.75" customHeight="1">
      <c r="F2664" s="19"/>
      <c r="G2664" s="20"/>
      <c r="M2664" s="21"/>
      <c r="O2664" s="19"/>
      <c r="R2664" s="21"/>
      <c r="T2664" s="19"/>
      <c r="U2664" s="19"/>
      <c r="Y2664" s="22"/>
      <c r="AA2664" s="19"/>
      <c r="AF2664" s="24"/>
      <c r="AK2664" s="21"/>
      <c r="AP2664" s="21"/>
      <c r="AS2664" s="24"/>
      <c r="AT2664" s="24"/>
      <c r="AV2664" s="24"/>
    </row>
    <row r="2665" ht="15.75" customHeight="1">
      <c r="F2665" s="19"/>
      <c r="G2665" s="20"/>
      <c r="M2665" s="21"/>
      <c r="O2665" s="19"/>
      <c r="R2665" s="21"/>
      <c r="T2665" s="19"/>
      <c r="U2665" s="19"/>
      <c r="Y2665" s="22"/>
      <c r="AA2665" s="19"/>
      <c r="AF2665" s="24"/>
      <c r="AK2665" s="21"/>
      <c r="AP2665" s="21"/>
      <c r="AS2665" s="24"/>
      <c r="AT2665" s="24"/>
      <c r="AV2665" s="24"/>
    </row>
    <row r="2666" ht="15.75" customHeight="1">
      <c r="F2666" s="19"/>
      <c r="G2666" s="20"/>
      <c r="M2666" s="21"/>
      <c r="O2666" s="19"/>
      <c r="R2666" s="21"/>
      <c r="T2666" s="19"/>
      <c r="U2666" s="19"/>
      <c r="Y2666" s="22"/>
      <c r="AA2666" s="19"/>
      <c r="AF2666" s="24"/>
      <c r="AK2666" s="21"/>
      <c r="AP2666" s="21"/>
      <c r="AS2666" s="24"/>
      <c r="AT2666" s="24"/>
      <c r="AV2666" s="24"/>
    </row>
    <row r="2667" ht="15.75" customHeight="1">
      <c r="F2667" s="19"/>
      <c r="G2667" s="20"/>
      <c r="M2667" s="21"/>
      <c r="O2667" s="19"/>
      <c r="R2667" s="21"/>
      <c r="T2667" s="19"/>
      <c r="U2667" s="19"/>
      <c r="Y2667" s="22"/>
      <c r="AA2667" s="19"/>
      <c r="AF2667" s="24"/>
      <c r="AK2667" s="21"/>
      <c r="AP2667" s="21"/>
      <c r="AS2667" s="24"/>
      <c r="AT2667" s="24"/>
      <c r="AV2667" s="24"/>
    </row>
    <row r="2668" ht="15.75" customHeight="1">
      <c r="F2668" s="19"/>
      <c r="G2668" s="20"/>
      <c r="M2668" s="21"/>
      <c r="O2668" s="19"/>
      <c r="R2668" s="21"/>
      <c r="T2668" s="19"/>
      <c r="U2668" s="19"/>
      <c r="Y2668" s="22"/>
      <c r="AA2668" s="19"/>
      <c r="AF2668" s="24"/>
      <c r="AK2668" s="21"/>
      <c r="AP2668" s="21"/>
      <c r="AS2668" s="24"/>
      <c r="AT2668" s="24"/>
      <c r="AV2668" s="24"/>
    </row>
    <row r="2669" ht="15.75" customHeight="1">
      <c r="F2669" s="19"/>
      <c r="G2669" s="20"/>
      <c r="M2669" s="21"/>
      <c r="O2669" s="19"/>
      <c r="R2669" s="21"/>
      <c r="T2669" s="19"/>
      <c r="U2669" s="19"/>
      <c r="Y2669" s="22"/>
      <c r="AA2669" s="19"/>
      <c r="AF2669" s="24"/>
      <c r="AK2669" s="21"/>
      <c r="AP2669" s="21"/>
      <c r="AS2669" s="24"/>
      <c r="AT2669" s="24"/>
      <c r="AV2669" s="24"/>
    </row>
    <row r="2670" ht="15.75" customHeight="1">
      <c r="F2670" s="19"/>
      <c r="G2670" s="20"/>
      <c r="M2670" s="21"/>
      <c r="O2670" s="19"/>
      <c r="R2670" s="21"/>
      <c r="T2670" s="19"/>
      <c r="U2670" s="19"/>
      <c r="Y2670" s="22"/>
      <c r="AA2670" s="19"/>
      <c r="AF2670" s="24"/>
      <c r="AK2670" s="21"/>
      <c r="AP2670" s="21"/>
      <c r="AS2670" s="24"/>
      <c r="AT2670" s="24"/>
      <c r="AV2670" s="24"/>
    </row>
    <row r="2671" ht="15.75" customHeight="1">
      <c r="F2671" s="19"/>
      <c r="G2671" s="20"/>
      <c r="M2671" s="21"/>
      <c r="O2671" s="19"/>
      <c r="R2671" s="21"/>
      <c r="T2671" s="19"/>
      <c r="U2671" s="19"/>
      <c r="Y2671" s="22"/>
      <c r="AA2671" s="19"/>
      <c r="AF2671" s="24"/>
      <c r="AK2671" s="21"/>
      <c r="AP2671" s="21"/>
      <c r="AS2671" s="24"/>
      <c r="AT2671" s="24"/>
      <c r="AV2671" s="24"/>
    </row>
    <row r="2672" ht="15.75" customHeight="1">
      <c r="F2672" s="19"/>
      <c r="G2672" s="20"/>
      <c r="M2672" s="21"/>
      <c r="O2672" s="19"/>
      <c r="R2672" s="21"/>
      <c r="T2672" s="19"/>
      <c r="U2672" s="19"/>
      <c r="Y2672" s="22"/>
      <c r="AA2672" s="19"/>
      <c r="AF2672" s="24"/>
      <c r="AK2672" s="21"/>
      <c r="AP2672" s="21"/>
      <c r="AS2672" s="24"/>
      <c r="AT2672" s="24"/>
      <c r="AV2672" s="24"/>
    </row>
    <row r="2673" ht="15.75" customHeight="1">
      <c r="F2673" s="19"/>
      <c r="G2673" s="20"/>
      <c r="M2673" s="21"/>
      <c r="O2673" s="19"/>
      <c r="R2673" s="21"/>
      <c r="T2673" s="19"/>
      <c r="U2673" s="19"/>
      <c r="Y2673" s="22"/>
      <c r="AA2673" s="19"/>
      <c r="AF2673" s="24"/>
      <c r="AK2673" s="21"/>
      <c r="AP2673" s="21"/>
      <c r="AS2673" s="24"/>
      <c r="AT2673" s="24"/>
      <c r="AV2673" s="24"/>
    </row>
    <row r="2674" ht="15.75" customHeight="1">
      <c r="F2674" s="19"/>
      <c r="G2674" s="20"/>
      <c r="M2674" s="21"/>
      <c r="O2674" s="19"/>
      <c r="R2674" s="21"/>
      <c r="T2674" s="19"/>
      <c r="U2674" s="19"/>
      <c r="Y2674" s="22"/>
      <c r="AA2674" s="19"/>
      <c r="AF2674" s="24"/>
      <c r="AK2674" s="21"/>
      <c r="AP2674" s="21"/>
      <c r="AS2674" s="24"/>
      <c r="AT2674" s="24"/>
      <c r="AV2674" s="24"/>
    </row>
    <row r="2675" ht="15.75" customHeight="1">
      <c r="F2675" s="19"/>
      <c r="G2675" s="20"/>
      <c r="M2675" s="21"/>
      <c r="O2675" s="19"/>
      <c r="R2675" s="21"/>
      <c r="T2675" s="19"/>
      <c r="U2675" s="19"/>
      <c r="Y2675" s="22"/>
      <c r="AA2675" s="19"/>
      <c r="AF2675" s="24"/>
      <c r="AK2675" s="21"/>
      <c r="AP2675" s="21"/>
      <c r="AS2675" s="24"/>
      <c r="AT2675" s="24"/>
      <c r="AV2675" s="24"/>
    </row>
    <row r="2676" ht="15.75" customHeight="1">
      <c r="F2676" s="19"/>
      <c r="G2676" s="20"/>
      <c r="M2676" s="21"/>
      <c r="O2676" s="19"/>
      <c r="R2676" s="21"/>
      <c r="T2676" s="19"/>
      <c r="U2676" s="19"/>
      <c r="Y2676" s="22"/>
      <c r="AA2676" s="19"/>
      <c r="AF2676" s="24"/>
      <c r="AK2676" s="21"/>
      <c r="AP2676" s="21"/>
      <c r="AS2676" s="24"/>
      <c r="AT2676" s="24"/>
      <c r="AV2676" s="24"/>
    </row>
    <row r="2677" ht="15.75" customHeight="1">
      <c r="F2677" s="19"/>
      <c r="G2677" s="20"/>
      <c r="M2677" s="21"/>
      <c r="O2677" s="19"/>
      <c r="R2677" s="21"/>
      <c r="T2677" s="19"/>
      <c r="U2677" s="19"/>
      <c r="Y2677" s="22"/>
      <c r="AA2677" s="19"/>
      <c r="AF2677" s="24"/>
      <c r="AK2677" s="21"/>
      <c r="AP2677" s="21"/>
      <c r="AS2677" s="24"/>
      <c r="AT2677" s="24"/>
      <c r="AV2677" s="24"/>
    </row>
    <row r="2678" ht="15.75" customHeight="1">
      <c r="F2678" s="19"/>
      <c r="G2678" s="20"/>
      <c r="M2678" s="21"/>
      <c r="O2678" s="19"/>
      <c r="R2678" s="21"/>
      <c r="T2678" s="19"/>
      <c r="U2678" s="19"/>
      <c r="Y2678" s="22"/>
      <c r="AA2678" s="19"/>
      <c r="AF2678" s="24"/>
      <c r="AK2678" s="21"/>
      <c r="AP2678" s="21"/>
      <c r="AS2678" s="24"/>
      <c r="AT2678" s="24"/>
      <c r="AV2678" s="24"/>
    </row>
    <row r="2679" ht="15.75" customHeight="1">
      <c r="F2679" s="19"/>
      <c r="G2679" s="20"/>
      <c r="M2679" s="21"/>
      <c r="O2679" s="19"/>
      <c r="R2679" s="21"/>
      <c r="T2679" s="19"/>
      <c r="U2679" s="19"/>
      <c r="Y2679" s="22"/>
      <c r="AA2679" s="19"/>
      <c r="AF2679" s="24"/>
      <c r="AK2679" s="21"/>
      <c r="AP2679" s="21"/>
      <c r="AS2679" s="24"/>
      <c r="AT2679" s="24"/>
      <c r="AV2679" s="24"/>
    </row>
    <row r="2680" ht="15.75" customHeight="1">
      <c r="F2680" s="19"/>
      <c r="G2680" s="20"/>
      <c r="M2680" s="21"/>
      <c r="O2680" s="19"/>
      <c r="R2680" s="21"/>
      <c r="T2680" s="19"/>
      <c r="U2680" s="19"/>
      <c r="Y2680" s="22"/>
      <c r="AA2680" s="19"/>
      <c r="AF2680" s="24"/>
      <c r="AK2680" s="21"/>
      <c r="AP2680" s="21"/>
      <c r="AS2680" s="24"/>
      <c r="AT2680" s="24"/>
      <c r="AV2680" s="24"/>
    </row>
    <row r="2681" ht="15.75" customHeight="1">
      <c r="F2681" s="19"/>
      <c r="G2681" s="20"/>
      <c r="M2681" s="21"/>
      <c r="O2681" s="19"/>
      <c r="R2681" s="21"/>
      <c r="T2681" s="19"/>
      <c r="U2681" s="19"/>
      <c r="Y2681" s="22"/>
      <c r="AA2681" s="19"/>
      <c r="AF2681" s="24"/>
      <c r="AK2681" s="21"/>
      <c r="AP2681" s="21"/>
      <c r="AS2681" s="24"/>
      <c r="AT2681" s="24"/>
      <c r="AV2681" s="24"/>
    </row>
    <row r="2682" ht="15.75" customHeight="1">
      <c r="F2682" s="19"/>
      <c r="G2682" s="20"/>
      <c r="M2682" s="21"/>
      <c r="O2682" s="19"/>
      <c r="R2682" s="21"/>
      <c r="T2682" s="19"/>
      <c r="U2682" s="19"/>
      <c r="Y2682" s="22"/>
      <c r="AA2682" s="19"/>
      <c r="AF2682" s="24"/>
      <c r="AK2682" s="21"/>
      <c r="AP2682" s="21"/>
      <c r="AS2682" s="24"/>
      <c r="AT2682" s="24"/>
      <c r="AV2682" s="24"/>
    </row>
    <row r="2683" ht="15.75" customHeight="1">
      <c r="F2683" s="19"/>
      <c r="G2683" s="20"/>
      <c r="M2683" s="21"/>
      <c r="O2683" s="19"/>
      <c r="R2683" s="21"/>
      <c r="T2683" s="19"/>
      <c r="U2683" s="19"/>
      <c r="Y2683" s="22"/>
      <c r="AA2683" s="19"/>
      <c r="AF2683" s="24"/>
      <c r="AK2683" s="21"/>
      <c r="AP2683" s="21"/>
      <c r="AS2683" s="24"/>
      <c r="AT2683" s="24"/>
      <c r="AV2683" s="24"/>
    </row>
    <row r="2684" ht="15.75" customHeight="1">
      <c r="F2684" s="19"/>
      <c r="G2684" s="20"/>
      <c r="M2684" s="21"/>
      <c r="O2684" s="19"/>
      <c r="R2684" s="21"/>
      <c r="T2684" s="19"/>
      <c r="U2684" s="19"/>
      <c r="Y2684" s="22"/>
      <c r="AA2684" s="19"/>
      <c r="AF2684" s="24"/>
      <c r="AK2684" s="21"/>
      <c r="AP2684" s="21"/>
      <c r="AS2684" s="24"/>
      <c r="AT2684" s="24"/>
      <c r="AV2684" s="24"/>
    </row>
    <row r="2685" ht="15.75" customHeight="1">
      <c r="F2685" s="19"/>
      <c r="G2685" s="20"/>
      <c r="M2685" s="21"/>
      <c r="O2685" s="19"/>
      <c r="R2685" s="21"/>
      <c r="T2685" s="19"/>
      <c r="U2685" s="19"/>
      <c r="Y2685" s="22"/>
      <c r="AA2685" s="19"/>
      <c r="AF2685" s="24"/>
      <c r="AK2685" s="21"/>
      <c r="AP2685" s="21"/>
      <c r="AS2685" s="24"/>
      <c r="AT2685" s="24"/>
      <c r="AV2685" s="24"/>
    </row>
    <row r="2686" ht="15.75" customHeight="1">
      <c r="F2686" s="19"/>
      <c r="G2686" s="20"/>
      <c r="M2686" s="21"/>
      <c r="O2686" s="19"/>
      <c r="R2686" s="21"/>
      <c r="T2686" s="19"/>
      <c r="U2686" s="19"/>
      <c r="Y2686" s="22"/>
      <c r="AA2686" s="19"/>
      <c r="AF2686" s="24"/>
      <c r="AK2686" s="21"/>
      <c r="AP2686" s="21"/>
      <c r="AS2686" s="24"/>
      <c r="AT2686" s="24"/>
      <c r="AV2686" s="24"/>
    </row>
    <row r="2687" ht="15.75" customHeight="1">
      <c r="F2687" s="19"/>
      <c r="G2687" s="20"/>
      <c r="M2687" s="21"/>
      <c r="O2687" s="19"/>
      <c r="R2687" s="21"/>
      <c r="T2687" s="19"/>
      <c r="U2687" s="19"/>
      <c r="Y2687" s="22"/>
      <c r="AA2687" s="19"/>
      <c r="AF2687" s="24"/>
      <c r="AK2687" s="21"/>
      <c r="AP2687" s="21"/>
      <c r="AS2687" s="24"/>
      <c r="AT2687" s="24"/>
      <c r="AV2687" s="24"/>
    </row>
    <row r="2688" ht="15.75" customHeight="1">
      <c r="F2688" s="19"/>
      <c r="G2688" s="20"/>
      <c r="M2688" s="21"/>
      <c r="O2688" s="19"/>
      <c r="R2688" s="21"/>
      <c r="T2688" s="19"/>
      <c r="U2688" s="19"/>
      <c r="Y2688" s="22"/>
      <c r="AA2688" s="19"/>
      <c r="AF2688" s="24"/>
      <c r="AK2688" s="21"/>
      <c r="AP2688" s="21"/>
      <c r="AS2688" s="24"/>
      <c r="AT2688" s="24"/>
      <c r="AV2688" s="24"/>
    </row>
    <row r="2689" ht="15.75" customHeight="1">
      <c r="F2689" s="19"/>
      <c r="G2689" s="20"/>
      <c r="M2689" s="21"/>
      <c r="O2689" s="19"/>
      <c r="R2689" s="21"/>
      <c r="T2689" s="19"/>
      <c r="U2689" s="19"/>
      <c r="Y2689" s="22"/>
      <c r="AA2689" s="19"/>
      <c r="AF2689" s="24"/>
      <c r="AK2689" s="21"/>
      <c r="AP2689" s="21"/>
      <c r="AS2689" s="24"/>
      <c r="AT2689" s="24"/>
      <c r="AV2689" s="24"/>
    </row>
    <row r="2690" ht="15.75" customHeight="1">
      <c r="F2690" s="19"/>
      <c r="G2690" s="20"/>
      <c r="M2690" s="21"/>
      <c r="O2690" s="19"/>
      <c r="R2690" s="21"/>
      <c r="T2690" s="19"/>
      <c r="U2690" s="19"/>
      <c r="Y2690" s="22"/>
      <c r="AA2690" s="19"/>
      <c r="AF2690" s="24"/>
      <c r="AK2690" s="21"/>
      <c r="AP2690" s="21"/>
      <c r="AS2690" s="24"/>
      <c r="AT2690" s="24"/>
      <c r="AV2690" s="24"/>
    </row>
    <row r="2691" ht="15.75" customHeight="1">
      <c r="F2691" s="19"/>
      <c r="G2691" s="20"/>
      <c r="M2691" s="21"/>
      <c r="O2691" s="19"/>
      <c r="R2691" s="21"/>
      <c r="T2691" s="19"/>
      <c r="U2691" s="19"/>
      <c r="Y2691" s="22"/>
      <c r="AA2691" s="19"/>
      <c r="AF2691" s="24"/>
      <c r="AK2691" s="21"/>
      <c r="AP2691" s="21"/>
      <c r="AS2691" s="24"/>
      <c r="AT2691" s="24"/>
      <c r="AV2691" s="24"/>
    </row>
    <row r="2692" ht="15.75" customHeight="1">
      <c r="F2692" s="19"/>
      <c r="G2692" s="20"/>
      <c r="M2692" s="21"/>
      <c r="O2692" s="19"/>
      <c r="R2692" s="21"/>
      <c r="T2692" s="19"/>
      <c r="U2692" s="19"/>
      <c r="Y2692" s="22"/>
      <c r="AA2692" s="19"/>
      <c r="AF2692" s="24"/>
      <c r="AK2692" s="21"/>
      <c r="AP2692" s="21"/>
      <c r="AS2692" s="24"/>
      <c r="AT2692" s="24"/>
      <c r="AV2692" s="24"/>
    </row>
    <row r="2693" ht="15.75" customHeight="1">
      <c r="F2693" s="19"/>
      <c r="G2693" s="20"/>
      <c r="M2693" s="21"/>
      <c r="O2693" s="19"/>
      <c r="R2693" s="21"/>
      <c r="T2693" s="19"/>
      <c r="U2693" s="19"/>
      <c r="Y2693" s="22"/>
      <c r="AA2693" s="19"/>
      <c r="AF2693" s="24"/>
      <c r="AK2693" s="21"/>
      <c r="AP2693" s="21"/>
      <c r="AS2693" s="24"/>
      <c r="AT2693" s="24"/>
      <c r="AV2693" s="24"/>
    </row>
    <row r="2694" ht="15.75" customHeight="1">
      <c r="F2694" s="19"/>
      <c r="G2694" s="20"/>
      <c r="M2694" s="21"/>
      <c r="O2694" s="19"/>
      <c r="R2694" s="21"/>
      <c r="T2694" s="19"/>
      <c r="U2694" s="19"/>
      <c r="Y2694" s="22"/>
      <c r="AA2694" s="19"/>
      <c r="AF2694" s="24"/>
      <c r="AK2694" s="21"/>
      <c r="AP2694" s="21"/>
      <c r="AS2694" s="24"/>
      <c r="AT2694" s="24"/>
      <c r="AV2694" s="24"/>
    </row>
    <row r="2695" ht="15.75" customHeight="1">
      <c r="F2695" s="19"/>
      <c r="G2695" s="20"/>
      <c r="M2695" s="21"/>
      <c r="O2695" s="19"/>
      <c r="R2695" s="21"/>
      <c r="T2695" s="19"/>
      <c r="U2695" s="19"/>
      <c r="Y2695" s="22"/>
      <c r="AA2695" s="19"/>
      <c r="AF2695" s="24"/>
      <c r="AK2695" s="21"/>
      <c r="AP2695" s="21"/>
      <c r="AS2695" s="24"/>
      <c r="AT2695" s="24"/>
      <c r="AV2695" s="24"/>
    </row>
    <row r="2696" ht="15.75" customHeight="1">
      <c r="F2696" s="19"/>
      <c r="G2696" s="20"/>
      <c r="M2696" s="21"/>
      <c r="O2696" s="19"/>
      <c r="R2696" s="21"/>
      <c r="T2696" s="19"/>
      <c r="U2696" s="19"/>
      <c r="Y2696" s="22"/>
      <c r="AA2696" s="19"/>
      <c r="AF2696" s="24"/>
      <c r="AK2696" s="21"/>
      <c r="AP2696" s="21"/>
      <c r="AS2696" s="24"/>
      <c r="AT2696" s="24"/>
      <c r="AV2696" s="24"/>
    </row>
    <row r="2697" ht="15.75" customHeight="1">
      <c r="F2697" s="19"/>
      <c r="G2697" s="20"/>
      <c r="M2697" s="21"/>
      <c r="O2697" s="19"/>
      <c r="R2697" s="21"/>
      <c r="T2697" s="19"/>
      <c r="U2697" s="19"/>
      <c r="Y2697" s="22"/>
      <c r="AA2697" s="19"/>
      <c r="AF2697" s="24"/>
      <c r="AK2697" s="21"/>
      <c r="AP2697" s="21"/>
      <c r="AS2697" s="24"/>
      <c r="AT2697" s="24"/>
      <c r="AV2697" s="24"/>
    </row>
    <row r="2698" ht="15.75" customHeight="1">
      <c r="F2698" s="19"/>
      <c r="G2698" s="20"/>
      <c r="M2698" s="21"/>
      <c r="O2698" s="19"/>
      <c r="R2698" s="21"/>
      <c r="T2698" s="19"/>
      <c r="U2698" s="19"/>
      <c r="Y2698" s="22"/>
      <c r="AA2698" s="19"/>
      <c r="AF2698" s="24"/>
      <c r="AK2698" s="21"/>
      <c r="AP2698" s="21"/>
      <c r="AS2698" s="24"/>
      <c r="AT2698" s="24"/>
      <c r="AV2698" s="24"/>
    </row>
    <row r="2699" ht="15.75" customHeight="1">
      <c r="F2699" s="19"/>
      <c r="G2699" s="20"/>
      <c r="M2699" s="21"/>
      <c r="O2699" s="19"/>
      <c r="R2699" s="21"/>
      <c r="T2699" s="19"/>
      <c r="U2699" s="19"/>
      <c r="Y2699" s="22"/>
      <c r="AA2699" s="19"/>
      <c r="AF2699" s="24"/>
      <c r="AK2699" s="21"/>
      <c r="AP2699" s="21"/>
      <c r="AS2699" s="24"/>
      <c r="AT2699" s="24"/>
      <c r="AV2699" s="24"/>
    </row>
    <row r="2700" ht="15.75" customHeight="1">
      <c r="F2700" s="19"/>
      <c r="G2700" s="20"/>
      <c r="M2700" s="21"/>
      <c r="O2700" s="19"/>
      <c r="R2700" s="21"/>
      <c r="T2700" s="19"/>
      <c r="U2700" s="19"/>
      <c r="Y2700" s="22"/>
      <c r="AA2700" s="19"/>
      <c r="AF2700" s="24"/>
      <c r="AK2700" s="21"/>
      <c r="AP2700" s="21"/>
      <c r="AS2700" s="24"/>
      <c r="AT2700" s="24"/>
      <c r="AV2700" s="24"/>
    </row>
    <row r="2701" ht="15.75" customHeight="1">
      <c r="F2701" s="19"/>
      <c r="G2701" s="20"/>
      <c r="M2701" s="21"/>
      <c r="O2701" s="19"/>
      <c r="R2701" s="21"/>
      <c r="T2701" s="19"/>
      <c r="U2701" s="19"/>
      <c r="Y2701" s="22"/>
      <c r="AA2701" s="19"/>
      <c r="AF2701" s="24"/>
      <c r="AK2701" s="21"/>
      <c r="AP2701" s="21"/>
      <c r="AS2701" s="24"/>
      <c r="AT2701" s="24"/>
      <c r="AV2701" s="24"/>
    </row>
    <row r="2702" ht="15.75" customHeight="1">
      <c r="F2702" s="19"/>
      <c r="G2702" s="20"/>
      <c r="M2702" s="21"/>
      <c r="O2702" s="19"/>
      <c r="R2702" s="21"/>
      <c r="T2702" s="19"/>
      <c r="U2702" s="19"/>
      <c r="Y2702" s="22"/>
      <c r="AA2702" s="19"/>
      <c r="AF2702" s="24"/>
      <c r="AK2702" s="21"/>
      <c r="AP2702" s="21"/>
      <c r="AS2702" s="24"/>
      <c r="AT2702" s="24"/>
      <c r="AV2702" s="24"/>
    </row>
    <row r="2703" ht="15.75" customHeight="1">
      <c r="F2703" s="19"/>
      <c r="G2703" s="20"/>
      <c r="M2703" s="21"/>
      <c r="O2703" s="19"/>
      <c r="R2703" s="21"/>
      <c r="T2703" s="19"/>
      <c r="U2703" s="19"/>
      <c r="Y2703" s="22"/>
      <c r="AA2703" s="19"/>
      <c r="AF2703" s="24"/>
      <c r="AK2703" s="21"/>
      <c r="AP2703" s="21"/>
      <c r="AS2703" s="24"/>
      <c r="AT2703" s="24"/>
      <c r="AV2703" s="24"/>
    </row>
    <row r="2704" ht="15.75" customHeight="1">
      <c r="F2704" s="19"/>
      <c r="G2704" s="20"/>
      <c r="M2704" s="21"/>
      <c r="O2704" s="19"/>
      <c r="R2704" s="21"/>
      <c r="T2704" s="19"/>
      <c r="U2704" s="19"/>
      <c r="Y2704" s="22"/>
      <c r="AA2704" s="19"/>
      <c r="AF2704" s="24"/>
      <c r="AK2704" s="21"/>
      <c r="AP2704" s="21"/>
      <c r="AS2704" s="24"/>
      <c r="AT2704" s="24"/>
      <c r="AV2704" s="24"/>
    </row>
    <row r="2705" ht="15.75" customHeight="1">
      <c r="F2705" s="19"/>
      <c r="G2705" s="20"/>
      <c r="M2705" s="21"/>
      <c r="O2705" s="19"/>
      <c r="R2705" s="21"/>
      <c r="T2705" s="19"/>
      <c r="U2705" s="19"/>
      <c r="Y2705" s="22"/>
      <c r="AA2705" s="19"/>
      <c r="AF2705" s="24"/>
      <c r="AK2705" s="21"/>
      <c r="AP2705" s="21"/>
      <c r="AS2705" s="24"/>
      <c r="AT2705" s="24"/>
      <c r="AV2705" s="24"/>
    </row>
    <row r="2706" ht="15.75" customHeight="1">
      <c r="F2706" s="19"/>
      <c r="G2706" s="20"/>
      <c r="M2706" s="21"/>
      <c r="O2706" s="19"/>
      <c r="R2706" s="21"/>
      <c r="T2706" s="19"/>
      <c r="U2706" s="19"/>
      <c r="Y2706" s="22"/>
      <c r="AA2706" s="19"/>
      <c r="AF2706" s="24"/>
      <c r="AK2706" s="21"/>
      <c r="AP2706" s="21"/>
      <c r="AS2706" s="24"/>
      <c r="AT2706" s="24"/>
      <c r="AV2706" s="24"/>
    </row>
    <row r="2707" ht="15.75" customHeight="1">
      <c r="F2707" s="19"/>
      <c r="G2707" s="20"/>
      <c r="M2707" s="21"/>
      <c r="O2707" s="19"/>
      <c r="R2707" s="21"/>
      <c r="T2707" s="19"/>
      <c r="U2707" s="19"/>
      <c r="Y2707" s="22"/>
      <c r="AA2707" s="19"/>
      <c r="AF2707" s="24"/>
      <c r="AK2707" s="21"/>
      <c r="AP2707" s="21"/>
      <c r="AS2707" s="24"/>
      <c r="AT2707" s="24"/>
      <c r="AV2707" s="24"/>
    </row>
    <row r="2708" ht="15.75" customHeight="1">
      <c r="F2708" s="19"/>
      <c r="G2708" s="20"/>
      <c r="M2708" s="21"/>
      <c r="O2708" s="19"/>
      <c r="R2708" s="21"/>
      <c r="T2708" s="19"/>
      <c r="U2708" s="19"/>
      <c r="Y2708" s="22"/>
      <c r="AA2708" s="19"/>
      <c r="AF2708" s="24"/>
      <c r="AK2708" s="21"/>
      <c r="AP2708" s="21"/>
      <c r="AS2708" s="24"/>
      <c r="AT2708" s="24"/>
      <c r="AV2708" s="24"/>
    </row>
    <row r="2709" ht="15.75" customHeight="1">
      <c r="F2709" s="19"/>
      <c r="G2709" s="20"/>
      <c r="M2709" s="21"/>
      <c r="O2709" s="19"/>
      <c r="R2709" s="21"/>
      <c r="T2709" s="19"/>
      <c r="U2709" s="19"/>
      <c r="Y2709" s="22"/>
      <c r="AA2709" s="19"/>
      <c r="AF2709" s="24"/>
      <c r="AK2709" s="21"/>
      <c r="AP2709" s="21"/>
      <c r="AS2709" s="24"/>
      <c r="AT2709" s="24"/>
      <c r="AV2709" s="24"/>
    </row>
    <row r="2710" ht="15.75" customHeight="1">
      <c r="F2710" s="19"/>
      <c r="G2710" s="20"/>
      <c r="M2710" s="21"/>
      <c r="O2710" s="19"/>
      <c r="R2710" s="21"/>
      <c r="T2710" s="19"/>
      <c r="U2710" s="19"/>
      <c r="Y2710" s="22"/>
      <c r="AA2710" s="19"/>
      <c r="AF2710" s="24"/>
      <c r="AK2710" s="21"/>
      <c r="AP2710" s="21"/>
      <c r="AS2710" s="24"/>
      <c r="AT2710" s="24"/>
      <c r="AV2710" s="24"/>
    </row>
    <row r="2711" ht="15.75" customHeight="1">
      <c r="F2711" s="19"/>
      <c r="G2711" s="20"/>
      <c r="M2711" s="21"/>
      <c r="O2711" s="19"/>
      <c r="R2711" s="21"/>
      <c r="T2711" s="19"/>
      <c r="U2711" s="19"/>
      <c r="Y2711" s="22"/>
      <c r="AA2711" s="19"/>
      <c r="AF2711" s="24"/>
      <c r="AK2711" s="21"/>
      <c r="AP2711" s="21"/>
      <c r="AS2711" s="24"/>
      <c r="AT2711" s="24"/>
      <c r="AV2711" s="24"/>
    </row>
    <row r="2712" ht="15.75" customHeight="1">
      <c r="F2712" s="19"/>
      <c r="G2712" s="20"/>
      <c r="M2712" s="21"/>
      <c r="O2712" s="19"/>
      <c r="R2712" s="21"/>
      <c r="T2712" s="19"/>
      <c r="U2712" s="19"/>
      <c r="Y2712" s="22"/>
      <c r="AA2712" s="19"/>
      <c r="AF2712" s="24"/>
      <c r="AK2712" s="21"/>
      <c r="AP2712" s="21"/>
      <c r="AS2712" s="24"/>
      <c r="AT2712" s="24"/>
      <c r="AV2712" s="24"/>
    </row>
    <row r="2713" ht="15.75" customHeight="1">
      <c r="F2713" s="19"/>
      <c r="G2713" s="20"/>
      <c r="M2713" s="21"/>
      <c r="O2713" s="19"/>
      <c r="R2713" s="21"/>
      <c r="T2713" s="19"/>
      <c r="U2713" s="19"/>
      <c r="Y2713" s="22"/>
      <c r="AA2713" s="19"/>
      <c r="AF2713" s="24"/>
      <c r="AK2713" s="21"/>
      <c r="AP2713" s="21"/>
      <c r="AS2713" s="24"/>
      <c r="AT2713" s="24"/>
      <c r="AV2713" s="24"/>
    </row>
    <row r="2714" ht="15.75" customHeight="1">
      <c r="F2714" s="19"/>
      <c r="G2714" s="20"/>
      <c r="M2714" s="21"/>
      <c r="O2714" s="19"/>
      <c r="R2714" s="21"/>
      <c r="T2714" s="19"/>
      <c r="U2714" s="19"/>
      <c r="Y2714" s="22"/>
      <c r="AA2714" s="19"/>
      <c r="AF2714" s="24"/>
      <c r="AK2714" s="21"/>
      <c r="AP2714" s="21"/>
      <c r="AS2714" s="24"/>
      <c r="AT2714" s="24"/>
      <c r="AV2714" s="24"/>
    </row>
    <row r="2715" ht="15.75" customHeight="1">
      <c r="F2715" s="19"/>
      <c r="G2715" s="20"/>
      <c r="M2715" s="21"/>
      <c r="O2715" s="19"/>
      <c r="R2715" s="21"/>
      <c r="T2715" s="19"/>
      <c r="U2715" s="19"/>
      <c r="Y2715" s="22"/>
      <c r="AA2715" s="19"/>
      <c r="AF2715" s="24"/>
      <c r="AK2715" s="21"/>
      <c r="AP2715" s="21"/>
      <c r="AS2715" s="24"/>
      <c r="AT2715" s="24"/>
      <c r="AV2715" s="24"/>
    </row>
    <row r="2716" ht="15.75" customHeight="1">
      <c r="F2716" s="19"/>
      <c r="G2716" s="20"/>
      <c r="M2716" s="21"/>
      <c r="O2716" s="19"/>
      <c r="R2716" s="21"/>
      <c r="T2716" s="19"/>
      <c r="U2716" s="19"/>
      <c r="Y2716" s="22"/>
      <c r="AA2716" s="19"/>
      <c r="AF2716" s="24"/>
      <c r="AK2716" s="21"/>
      <c r="AP2716" s="21"/>
      <c r="AS2716" s="24"/>
      <c r="AT2716" s="24"/>
      <c r="AV2716" s="24"/>
    </row>
    <row r="2717" ht="15.75" customHeight="1">
      <c r="F2717" s="19"/>
      <c r="G2717" s="20"/>
      <c r="M2717" s="21"/>
      <c r="O2717" s="19"/>
      <c r="R2717" s="21"/>
      <c r="T2717" s="19"/>
      <c r="U2717" s="19"/>
      <c r="Y2717" s="22"/>
      <c r="AA2717" s="19"/>
      <c r="AF2717" s="24"/>
      <c r="AK2717" s="21"/>
      <c r="AP2717" s="21"/>
      <c r="AS2717" s="24"/>
      <c r="AT2717" s="24"/>
      <c r="AV2717" s="24"/>
    </row>
    <row r="2718" ht="15.75" customHeight="1">
      <c r="F2718" s="19"/>
      <c r="G2718" s="20"/>
      <c r="M2718" s="21"/>
      <c r="O2718" s="19"/>
      <c r="R2718" s="21"/>
      <c r="T2718" s="19"/>
      <c r="U2718" s="19"/>
      <c r="Y2718" s="22"/>
      <c r="AA2718" s="19"/>
      <c r="AF2718" s="24"/>
      <c r="AK2718" s="21"/>
      <c r="AP2718" s="21"/>
      <c r="AS2718" s="24"/>
      <c r="AT2718" s="24"/>
      <c r="AV2718" s="24"/>
    </row>
    <row r="2719" ht="15.75" customHeight="1">
      <c r="F2719" s="19"/>
      <c r="G2719" s="20"/>
      <c r="M2719" s="21"/>
      <c r="O2719" s="19"/>
      <c r="R2719" s="21"/>
      <c r="T2719" s="19"/>
      <c r="U2719" s="19"/>
      <c r="Y2719" s="22"/>
      <c r="AA2719" s="19"/>
      <c r="AF2719" s="24"/>
      <c r="AK2719" s="21"/>
      <c r="AP2719" s="21"/>
      <c r="AS2719" s="24"/>
      <c r="AT2719" s="24"/>
      <c r="AV2719" s="24"/>
    </row>
    <row r="2720" ht="15.75" customHeight="1">
      <c r="F2720" s="19"/>
      <c r="G2720" s="20"/>
      <c r="M2720" s="21"/>
      <c r="O2720" s="19"/>
      <c r="R2720" s="21"/>
      <c r="T2720" s="19"/>
      <c r="U2720" s="19"/>
      <c r="Y2720" s="22"/>
      <c r="AA2720" s="19"/>
      <c r="AF2720" s="24"/>
      <c r="AK2720" s="21"/>
      <c r="AP2720" s="21"/>
      <c r="AS2720" s="24"/>
      <c r="AT2720" s="24"/>
      <c r="AV2720" s="24"/>
    </row>
    <row r="2721" ht="15.75" customHeight="1">
      <c r="F2721" s="19"/>
      <c r="G2721" s="20"/>
      <c r="M2721" s="21"/>
      <c r="O2721" s="19"/>
      <c r="R2721" s="21"/>
      <c r="T2721" s="19"/>
      <c r="U2721" s="19"/>
      <c r="Y2721" s="22"/>
      <c r="AA2721" s="19"/>
      <c r="AF2721" s="24"/>
      <c r="AK2721" s="21"/>
      <c r="AP2721" s="21"/>
      <c r="AS2721" s="24"/>
      <c r="AT2721" s="24"/>
      <c r="AV2721" s="24"/>
    </row>
    <row r="2722" ht="15.75" customHeight="1">
      <c r="F2722" s="19"/>
      <c r="G2722" s="20"/>
      <c r="M2722" s="21"/>
      <c r="O2722" s="19"/>
      <c r="R2722" s="21"/>
      <c r="T2722" s="19"/>
      <c r="U2722" s="19"/>
      <c r="Y2722" s="22"/>
      <c r="AA2722" s="19"/>
      <c r="AF2722" s="24"/>
      <c r="AK2722" s="21"/>
      <c r="AP2722" s="21"/>
      <c r="AS2722" s="24"/>
      <c r="AT2722" s="24"/>
      <c r="AV2722" s="24"/>
    </row>
    <row r="2723" ht="15.75" customHeight="1">
      <c r="F2723" s="19"/>
      <c r="G2723" s="20"/>
      <c r="M2723" s="21"/>
      <c r="O2723" s="19"/>
      <c r="R2723" s="21"/>
      <c r="T2723" s="19"/>
      <c r="U2723" s="19"/>
      <c r="Y2723" s="22"/>
      <c r="AA2723" s="19"/>
      <c r="AF2723" s="24"/>
      <c r="AK2723" s="21"/>
      <c r="AP2723" s="21"/>
      <c r="AS2723" s="24"/>
      <c r="AT2723" s="24"/>
      <c r="AV2723" s="24"/>
    </row>
    <row r="2724" ht="15.75" customHeight="1">
      <c r="F2724" s="19"/>
      <c r="G2724" s="20"/>
      <c r="M2724" s="21"/>
      <c r="O2724" s="19"/>
      <c r="R2724" s="21"/>
      <c r="T2724" s="19"/>
      <c r="U2724" s="19"/>
      <c r="Y2724" s="22"/>
      <c r="AA2724" s="19"/>
      <c r="AF2724" s="24"/>
      <c r="AK2724" s="21"/>
      <c r="AP2724" s="21"/>
      <c r="AS2724" s="24"/>
      <c r="AT2724" s="24"/>
      <c r="AV2724" s="24"/>
    </row>
    <row r="2725" ht="15.75" customHeight="1">
      <c r="F2725" s="19"/>
      <c r="G2725" s="20"/>
      <c r="M2725" s="21"/>
      <c r="O2725" s="19"/>
      <c r="R2725" s="21"/>
      <c r="T2725" s="19"/>
      <c r="U2725" s="19"/>
      <c r="Y2725" s="22"/>
      <c r="AA2725" s="19"/>
      <c r="AF2725" s="24"/>
      <c r="AK2725" s="21"/>
      <c r="AP2725" s="21"/>
      <c r="AS2725" s="24"/>
      <c r="AT2725" s="24"/>
      <c r="AV2725" s="24"/>
    </row>
    <row r="2726" ht="15.75" customHeight="1">
      <c r="F2726" s="19"/>
      <c r="G2726" s="20"/>
      <c r="M2726" s="21"/>
      <c r="O2726" s="19"/>
      <c r="R2726" s="21"/>
      <c r="T2726" s="19"/>
      <c r="U2726" s="19"/>
      <c r="Y2726" s="22"/>
      <c r="AA2726" s="19"/>
      <c r="AF2726" s="24"/>
      <c r="AK2726" s="21"/>
      <c r="AP2726" s="21"/>
      <c r="AS2726" s="24"/>
      <c r="AT2726" s="24"/>
      <c r="AV2726" s="24"/>
    </row>
    <row r="2727" ht="15.75" customHeight="1">
      <c r="F2727" s="19"/>
      <c r="G2727" s="20"/>
      <c r="M2727" s="21"/>
      <c r="O2727" s="19"/>
      <c r="R2727" s="21"/>
      <c r="T2727" s="19"/>
      <c r="U2727" s="19"/>
      <c r="Y2727" s="22"/>
      <c r="AA2727" s="19"/>
      <c r="AF2727" s="24"/>
      <c r="AK2727" s="21"/>
      <c r="AP2727" s="21"/>
      <c r="AS2727" s="24"/>
      <c r="AT2727" s="24"/>
      <c r="AV2727" s="24"/>
    </row>
    <row r="2728" ht="15.75" customHeight="1">
      <c r="F2728" s="19"/>
      <c r="G2728" s="20"/>
      <c r="M2728" s="21"/>
      <c r="O2728" s="19"/>
      <c r="R2728" s="21"/>
      <c r="T2728" s="19"/>
      <c r="U2728" s="19"/>
      <c r="Y2728" s="22"/>
      <c r="AA2728" s="19"/>
      <c r="AF2728" s="24"/>
      <c r="AK2728" s="21"/>
      <c r="AP2728" s="21"/>
      <c r="AS2728" s="24"/>
      <c r="AT2728" s="24"/>
      <c r="AV2728" s="24"/>
    </row>
    <row r="2729" ht="15.75" customHeight="1">
      <c r="F2729" s="19"/>
      <c r="G2729" s="20"/>
      <c r="M2729" s="21"/>
      <c r="O2729" s="19"/>
      <c r="R2729" s="21"/>
      <c r="T2729" s="19"/>
      <c r="U2729" s="19"/>
      <c r="Y2729" s="22"/>
      <c r="AA2729" s="19"/>
      <c r="AF2729" s="24"/>
      <c r="AK2729" s="21"/>
      <c r="AP2729" s="21"/>
      <c r="AS2729" s="24"/>
      <c r="AT2729" s="24"/>
      <c r="AV2729" s="24"/>
    </row>
    <row r="2730" ht="15.75" customHeight="1">
      <c r="F2730" s="19"/>
      <c r="G2730" s="20"/>
      <c r="M2730" s="21"/>
      <c r="O2730" s="19"/>
      <c r="R2730" s="21"/>
      <c r="T2730" s="19"/>
      <c r="U2730" s="19"/>
      <c r="Y2730" s="22"/>
      <c r="AA2730" s="19"/>
      <c r="AF2730" s="24"/>
      <c r="AK2730" s="21"/>
      <c r="AP2730" s="21"/>
      <c r="AS2730" s="24"/>
      <c r="AT2730" s="24"/>
      <c r="AV2730" s="24"/>
    </row>
    <row r="2731" ht="15.75" customHeight="1">
      <c r="F2731" s="19"/>
      <c r="G2731" s="20"/>
      <c r="M2731" s="21"/>
      <c r="O2731" s="19"/>
      <c r="R2731" s="21"/>
      <c r="T2731" s="19"/>
      <c r="U2731" s="19"/>
      <c r="Y2731" s="22"/>
      <c r="AA2731" s="19"/>
      <c r="AF2731" s="24"/>
      <c r="AK2731" s="21"/>
      <c r="AP2731" s="21"/>
      <c r="AS2731" s="24"/>
      <c r="AT2731" s="24"/>
      <c r="AV2731" s="24"/>
    </row>
    <row r="2732" ht="15.75" customHeight="1">
      <c r="F2732" s="19"/>
      <c r="G2732" s="20"/>
      <c r="M2732" s="21"/>
      <c r="O2732" s="19"/>
      <c r="R2732" s="21"/>
      <c r="T2732" s="19"/>
      <c r="U2732" s="19"/>
      <c r="Y2732" s="22"/>
      <c r="AA2732" s="19"/>
      <c r="AF2732" s="24"/>
      <c r="AK2732" s="21"/>
      <c r="AP2732" s="21"/>
      <c r="AS2732" s="24"/>
      <c r="AT2732" s="24"/>
      <c r="AV2732" s="24"/>
    </row>
    <row r="2733" ht="15.75" customHeight="1">
      <c r="F2733" s="19"/>
      <c r="G2733" s="20"/>
      <c r="M2733" s="21"/>
      <c r="O2733" s="19"/>
      <c r="R2733" s="21"/>
      <c r="T2733" s="19"/>
      <c r="U2733" s="19"/>
      <c r="Y2733" s="22"/>
      <c r="AA2733" s="19"/>
      <c r="AF2733" s="24"/>
      <c r="AK2733" s="21"/>
      <c r="AP2733" s="21"/>
      <c r="AS2733" s="24"/>
      <c r="AT2733" s="24"/>
      <c r="AV2733" s="24"/>
    </row>
    <row r="2734" ht="15.75" customHeight="1">
      <c r="F2734" s="19"/>
      <c r="G2734" s="20"/>
      <c r="M2734" s="21"/>
      <c r="O2734" s="19"/>
      <c r="R2734" s="21"/>
      <c r="T2734" s="19"/>
      <c r="U2734" s="19"/>
      <c r="Y2734" s="22"/>
      <c r="AA2734" s="19"/>
      <c r="AF2734" s="24"/>
      <c r="AK2734" s="21"/>
      <c r="AP2734" s="21"/>
      <c r="AS2734" s="24"/>
      <c r="AT2734" s="24"/>
      <c r="AV2734" s="24"/>
    </row>
    <row r="2735" ht="15.75" customHeight="1">
      <c r="F2735" s="19"/>
      <c r="G2735" s="20"/>
      <c r="M2735" s="21"/>
      <c r="O2735" s="19"/>
      <c r="R2735" s="21"/>
      <c r="T2735" s="19"/>
      <c r="U2735" s="19"/>
      <c r="Y2735" s="22"/>
      <c r="AA2735" s="19"/>
      <c r="AF2735" s="24"/>
      <c r="AK2735" s="21"/>
      <c r="AP2735" s="21"/>
      <c r="AS2735" s="24"/>
      <c r="AT2735" s="24"/>
      <c r="AV2735" s="24"/>
    </row>
    <row r="2736" ht="15.75" customHeight="1">
      <c r="F2736" s="19"/>
      <c r="G2736" s="20"/>
      <c r="M2736" s="21"/>
      <c r="O2736" s="19"/>
      <c r="R2736" s="21"/>
      <c r="T2736" s="19"/>
      <c r="U2736" s="19"/>
      <c r="Y2736" s="22"/>
      <c r="AA2736" s="19"/>
      <c r="AF2736" s="24"/>
      <c r="AK2736" s="21"/>
      <c r="AP2736" s="21"/>
      <c r="AS2736" s="24"/>
      <c r="AT2736" s="24"/>
      <c r="AV2736" s="24"/>
    </row>
    <row r="2737" ht="15.75" customHeight="1">
      <c r="F2737" s="19"/>
      <c r="G2737" s="20"/>
      <c r="M2737" s="21"/>
      <c r="O2737" s="19"/>
      <c r="R2737" s="21"/>
      <c r="T2737" s="19"/>
      <c r="U2737" s="19"/>
      <c r="Y2737" s="22"/>
      <c r="AA2737" s="19"/>
      <c r="AF2737" s="24"/>
      <c r="AK2737" s="21"/>
      <c r="AP2737" s="21"/>
      <c r="AS2737" s="24"/>
      <c r="AT2737" s="24"/>
      <c r="AV2737" s="24"/>
    </row>
    <row r="2738" ht="15.75" customHeight="1">
      <c r="F2738" s="19"/>
      <c r="G2738" s="20"/>
      <c r="M2738" s="21"/>
      <c r="O2738" s="19"/>
      <c r="R2738" s="21"/>
      <c r="T2738" s="19"/>
      <c r="U2738" s="19"/>
      <c r="Y2738" s="22"/>
      <c r="AA2738" s="19"/>
      <c r="AF2738" s="24"/>
      <c r="AK2738" s="21"/>
      <c r="AP2738" s="21"/>
      <c r="AS2738" s="24"/>
      <c r="AT2738" s="24"/>
      <c r="AV2738" s="24"/>
    </row>
    <row r="2739" ht="15.75" customHeight="1">
      <c r="F2739" s="19"/>
      <c r="G2739" s="20"/>
      <c r="M2739" s="21"/>
      <c r="O2739" s="19"/>
      <c r="R2739" s="21"/>
      <c r="T2739" s="19"/>
      <c r="U2739" s="19"/>
      <c r="Y2739" s="22"/>
      <c r="AA2739" s="19"/>
      <c r="AF2739" s="24"/>
      <c r="AK2739" s="21"/>
      <c r="AP2739" s="21"/>
      <c r="AS2739" s="24"/>
      <c r="AT2739" s="24"/>
      <c r="AV2739" s="24"/>
    </row>
    <row r="2740" ht="15.75" customHeight="1">
      <c r="F2740" s="19"/>
      <c r="G2740" s="20"/>
      <c r="M2740" s="21"/>
      <c r="O2740" s="19"/>
      <c r="R2740" s="21"/>
      <c r="T2740" s="19"/>
      <c r="U2740" s="19"/>
      <c r="Y2740" s="22"/>
      <c r="AA2740" s="19"/>
      <c r="AF2740" s="24"/>
      <c r="AK2740" s="21"/>
      <c r="AP2740" s="21"/>
      <c r="AS2740" s="24"/>
      <c r="AT2740" s="24"/>
      <c r="AV2740" s="24"/>
    </row>
    <row r="2741" ht="15.75" customHeight="1">
      <c r="F2741" s="19"/>
      <c r="G2741" s="20"/>
      <c r="M2741" s="21"/>
      <c r="O2741" s="19"/>
      <c r="R2741" s="21"/>
      <c r="T2741" s="19"/>
      <c r="U2741" s="19"/>
      <c r="Y2741" s="22"/>
      <c r="AA2741" s="19"/>
      <c r="AF2741" s="24"/>
      <c r="AK2741" s="21"/>
      <c r="AP2741" s="21"/>
      <c r="AS2741" s="24"/>
      <c r="AT2741" s="24"/>
      <c r="AV2741" s="24"/>
    </row>
    <row r="2742" ht="15.75" customHeight="1">
      <c r="F2742" s="19"/>
      <c r="G2742" s="20"/>
      <c r="M2742" s="21"/>
      <c r="O2742" s="19"/>
      <c r="R2742" s="21"/>
      <c r="T2742" s="19"/>
      <c r="U2742" s="19"/>
      <c r="Y2742" s="22"/>
      <c r="AA2742" s="19"/>
      <c r="AF2742" s="24"/>
      <c r="AK2742" s="21"/>
      <c r="AP2742" s="21"/>
      <c r="AS2742" s="24"/>
      <c r="AT2742" s="24"/>
      <c r="AV2742" s="24"/>
    </row>
    <row r="2743" ht="15.75" customHeight="1">
      <c r="F2743" s="19"/>
      <c r="G2743" s="20"/>
      <c r="M2743" s="21"/>
      <c r="O2743" s="19"/>
      <c r="R2743" s="21"/>
      <c r="T2743" s="19"/>
      <c r="U2743" s="19"/>
      <c r="Y2743" s="22"/>
      <c r="AA2743" s="19"/>
      <c r="AF2743" s="24"/>
      <c r="AK2743" s="21"/>
      <c r="AP2743" s="21"/>
      <c r="AS2743" s="24"/>
      <c r="AT2743" s="24"/>
      <c r="AV2743" s="24"/>
    </row>
    <row r="2744" ht="15.75" customHeight="1">
      <c r="F2744" s="19"/>
      <c r="G2744" s="20"/>
      <c r="M2744" s="21"/>
      <c r="O2744" s="19"/>
      <c r="R2744" s="21"/>
      <c r="T2744" s="19"/>
      <c r="U2744" s="19"/>
      <c r="Y2744" s="22"/>
      <c r="AA2744" s="19"/>
      <c r="AF2744" s="24"/>
      <c r="AK2744" s="21"/>
      <c r="AP2744" s="21"/>
      <c r="AS2744" s="24"/>
      <c r="AT2744" s="24"/>
      <c r="AV2744" s="24"/>
    </row>
    <row r="2745" ht="15.75" customHeight="1">
      <c r="F2745" s="19"/>
      <c r="G2745" s="20"/>
      <c r="M2745" s="21"/>
      <c r="O2745" s="19"/>
      <c r="R2745" s="21"/>
      <c r="T2745" s="19"/>
      <c r="U2745" s="19"/>
      <c r="Y2745" s="22"/>
      <c r="AA2745" s="19"/>
      <c r="AF2745" s="24"/>
      <c r="AK2745" s="21"/>
      <c r="AP2745" s="21"/>
      <c r="AS2745" s="24"/>
      <c r="AT2745" s="24"/>
      <c r="AV2745" s="24"/>
    </row>
    <row r="2746" ht="15.75" customHeight="1">
      <c r="F2746" s="19"/>
      <c r="G2746" s="20"/>
      <c r="M2746" s="21"/>
      <c r="O2746" s="19"/>
      <c r="R2746" s="21"/>
      <c r="T2746" s="19"/>
      <c r="U2746" s="19"/>
      <c r="Y2746" s="22"/>
      <c r="AA2746" s="19"/>
      <c r="AF2746" s="24"/>
      <c r="AK2746" s="21"/>
      <c r="AP2746" s="21"/>
      <c r="AS2746" s="24"/>
      <c r="AT2746" s="24"/>
      <c r="AV2746" s="24"/>
    </row>
    <row r="2747" ht="15.75" customHeight="1">
      <c r="F2747" s="19"/>
      <c r="G2747" s="20"/>
      <c r="M2747" s="21"/>
      <c r="O2747" s="19"/>
      <c r="R2747" s="21"/>
      <c r="T2747" s="19"/>
      <c r="U2747" s="19"/>
      <c r="Y2747" s="22"/>
      <c r="AA2747" s="19"/>
      <c r="AF2747" s="24"/>
      <c r="AK2747" s="21"/>
      <c r="AP2747" s="21"/>
      <c r="AS2747" s="24"/>
      <c r="AT2747" s="24"/>
      <c r="AV2747" s="24"/>
    </row>
    <row r="2748" ht="15.75" customHeight="1">
      <c r="F2748" s="19"/>
      <c r="G2748" s="20"/>
      <c r="M2748" s="21"/>
      <c r="O2748" s="19"/>
      <c r="R2748" s="21"/>
      <c r="T2748" s="19"/>
      <c r="U2748" s="19"/>
      <c r="Y2748" s="22"/>
      <c r="AA2748" s="19"/>
      <c r="AF2748" s="24"/>
      <c r="AK2748" s="21"/>
      <c r="AP2748" s="21"/>
      <c r="AS2748" s="24"/>
      <c r="AT2748" s="24"/>
      <c r="AV2748" s="24"/>
    </row>
    <row r="2749" ht="15.75" customHeight="1">
      <c r="F2749" s="19"/>
      <c r="G2749" s="20"/>
      <c r="M2749" s="21"/>
      <c r="O2749" s="19"/>
      <c r="R2749" s="21"/>
      <c r="T2749" s="19"/>
      <c r="U2749" s="19"/>
      <c r="Y2749" s="22"/>
      <c r="AA2749" s="19"/>
      <c r="AF2749" s="24"/>
      <c r="AK2749" s="21"/>
      <c r="AP2749" s="21"/>
      <c r="AS2749" s="24"/>
      <c r="AT2749" s="24"/>
      <c r="AV2749" s="24"/>
    </row>
    <row r="2750" ht="15.75" customHeight="1">
      <c r="F2750" s="19"/>
      <c r="G2750" s="20"/>
      <c r="M2750" s="21"/>
      <c r="O2750" s="19"/>
      <c r="R2750" s="21"/>
      <c r="T2750" s="19"/>
      <c r="U2750" s="19"/>
      <c r="Y2750" s="22"/>
      <c r="AA2750" s="19"/>
      <c r="AF2750" s="24"/>
      <c r="AK2750" s="21"/>
      <c r="AP2750" s="21"/>
      <c r="AS2750" s="24"/>
      <c r="AT2750" s="24"/>
      <c r="AV2750" s="24"/>
    </row>
    <row r="2751" ht="15.75" customHeight="1">
      <c r="F2751" s="19"/>
      <c r="G2751" s="20"/>
      <c r="M2751" s="21"/>
      <c r="O2751" s="19"/>
      <c r="R2751" s="21"/>
      <c r="T2751" s="19"/>
      <c r="U2751" s="19"/>
      <c r="Y2751" s="22"/>
      <c r="AA2751" s="19"/>
      <c r="AF2751" s="24"/>
      <c r="AK2751" s="21"/>
      <c r="AP2751" s="21"/>
      <c r="AS2751" s="24"/>
      <c r="AT2751" s="24"/>
      <c r="AV2751" s="24"/>
    </row>
    <row r="2752" ht="15.75" customHeight="1">
      <c r="F2752" s="19"/>
      <c r="G2752" s="20"/>
      <c r="M2752" s="21"/>
      <c r="O2752" s="19"/>
      <c r="R2752" s="21"/>
      <c r="T2752" s="19"/>
      <c r="U2752" s="19"/>
      <c r="Y2752" s="22"/>
      <c r="AA2752" s="19"/>
      <c r="AF2752" s="24"/>
      <c r="AK2752" s="21"/>
      <c r="AP2752" s="21"/>
      <c r="AS2752" s="24"/>
      <c r="AT2752" s="24"/>
      <c r="AV2752" s="24"/>
    </row>
    <row r="2753" ht="15.75" customHeight="1">
      <c r="F2753" s="19"/>
      <c r="G2753" s="20"/>
      <c r="M2753" s="21"/>
      <c r="O2753" s="19"/>
      <c r="R2753" s="21"/>
      <c r="T2753" s="19"/>
      <c r="U2753" s="19"/>
      <c r="Y2753" s="22"/>
      <c r="AA2753" s="19"/>
      <c r="AF2753" s="24"/>
      <c r="AK2753" s="21"/>
      <c r="AP2753" s="21"/>
      <c r="AS2753" s="24"/>
      <c r="AT2753" s="24"/>
      <c r="AV2753" s="24"/>
    </row>
    <row r="2754" ht="15.75" customHeight="1">
      <c r="F2754" s="19"/>
      <c r="G2754" s="20"/>
      <c r="M2754" s="21"/>
      <c r="O2754" s="19"/>
      <c r="R2754" s="21"/>
      <c r="T2754" s="19"/>
      <c r="U2754" s="19"/>
      <c r="Y2754" s="22"/>
      <c r="AA2754" s="19"/>
      <c r="AF2754" s="24"/>
      <c r="AK2754" s="21"/>
      <c r="AP2754" s="21"/>
      <c r="AS2754" s="24"/>
      <c r="AT2754" s="24"/>
      <c r="AV2754" s="24"/>
    </row>
    <row r="2755" ht="15.75" customHeight="1">
      <c r="F2755" s="19"/>
      <c r="G2755" s="20"/>
      <c r="M2755" s="21"/>
      <c r="O2755" s="19"/>
      <c r="R2755" s="21"/>
      <c r="T2755" s="19"/>
      <c r="U2755" s="19"/>
      <c r="Y2755" s="22"/>
      <c r="AA2755" s="19"/>
      <c r="AF2755" s="24"/>
      <c r="AK2755" s="21"/>
      <c r="AP2755" s="21"/>
      <c r="AS2755" s="24"/>
      <c r="AT2755" s="24"/>
      <c r="AV2755" s="24"/>
    </row>
    <row r="2756" ht="15.75" customHeight="1">
      <c r="F2756" s="19"/>
      <c r="G2756" s="20"/>
      <c r="M2756" s="21"/>
      <c r="O2756" s="19"/>
      <c r="R2756" s="21"/>
      <c r="T2756" s="19"/>
      <c r="U2756" s="19"/>
      <c r="Y2756" s="22"/>
      <c r="AA2756" s="19"/>
      <c r="AF2756" s="24"/>
      <c r="AK2756" s="21"/>
      <c r="AP2756" s="21"/>
      <c r="AS2756" s="24"/>
      <c r="AT2756" s="24"/>
      <c r="AV2756" s="24"/>
    </row>
    <row r="2757" ht="15.75" customHeight="1">
      <c r="F2757" s="19"/>
      <c r="G2757" s="20"/>
      <c r="M2757" s="21"/>
      <c r="O2757" s="19"/>
      <c r="R2757" s="21"/>
      <c r="T2757" s="19"/>
      <c r="U2757" s="19"/>
      <c r="Y2757" s="22"/>
      <c r="AA2757" s="19"/>
      <c r="AF2757" s="24"/>
      <c r="AK2757" s="21"/>
      <c r="AP2757" s="21"/>
      <c r="AS2757" s="24"/>
      <c r="AT2757" s="24"/>
      <c r="AV2757" s="24"/>
    </row>
    <row r="2758" ht="15.75" customHeight="1">
      <c r="F2758" s="19"/>
      <c r="G2758" s="20"/>
      <c r="M2758" s="21"/>
      <c r="O2758" s="19"/>
      <c r="R2758" s="21"/>
      <c r="T2758" s="19"/>
      <c r="U2758" s="19"/>
      <c r="Y2758" s="22"/>
      <c r="AA2758" s="19"/>
      <c r="AF2758" s="24"/>
      <c r="AK2758" s="21"/>
      <c r="AP2758" s="21"/>
      <c r="AS2758" s="24"/>
      <c r="AT2758" s="24"/>
      <c r="AV2758" s="24"/>
    </row>
    <row r="2759" ht="15.75" customHeight="1">
      <c r="F2759" s="19"/>
      <c r="G2759" s="20"/>
      <c r="M2759" s="21"/>
      <c r="O2759" s="19"/>
      <c r="R2759" s="21"/>
      <c r="T2759" s="19"/>
      <c r="U2759" s="19"/>
      <c r="Y2759" s="22"/>
      <c r="AA2759" s="19"/>
      <c r="AF2759" s="24"/>
      <c r="AK2759" s="21"/>
      <c r="AP2759" s="21"/>
      <c r="AS2759" s="24"/>
      <c r="AT2759" s="24"/>
      <c r="AV2759" s="24"/>
    </row>
    <row r="2760" ht="15.75" customHeight="1">
      <c r="F2760" s="19"/>
      <c r="G2760" s="20"/>
      <c r="M2760" s="21"/>
      <c r="O2760" s="19"/>
      <c r="R2760" s="21"/>
      <c r="T2760" s="19"/>
      <c r="U2760" s="19"/>
      <c r="Y2760" s="22"/>
      <c r="AA2760" s="19"/>
      <c r="AF2760" s="24"/>
      <c r="AK2760" s="21"/>
      <c r="AP2760" s="21"/>
      <c r="AS2760" s="24"/>
      <c r="AT2760" s="24"/>
      <c r="AV2760" s="24"/>
    </row>
    <row r="2761" ht="15.75" customHeight="1">
      <c r="F2761" s="19"/>
      <c r="G2761" s="20"/>
      <c r="M2761" s="21"/>
      <c r="O2761" s="19"/>
      <c r="R2761" s="21"/>
      <c r="T2761" s="19"/>
      <c r="U2761" s="19"/>
      <c r="Y2761" s="22"/>
      <c r="AA2761" s="19"/>
      <c r="AF2761" s="24"/>
      <c r="AK2761" s="21"/>
      <c r="AP2761" s="21"/>
      <c r="AS2761" s="24"/>
      <c r="AT2761" s="24"/>
      <c r="AV2761" s="24"/>
    </row>
    <row r="2762" ht="15.75" customHeight="1">
      <c r="F2762" s="19"/>
      <c r="G2762" s="20"/>
      <c r="M2762" s="21"/>
      <c r="O2762" s="19"/>
      <c r="R2762" s="21"/>
      <c r="T2762" s="19"/>
      <c r="U2762" s="19"/>
      <c r="Y2762" s="22"/>
      <c r="AA2762" s="19"/>
      <c r="AF2762" s="24"/>
      <c r="AK2762" s="21"/>
      <c r="AP2762" s="21"/>
      <c r="AS2762" s="24"/>
      <c r="AT2762" s="24"/>
      <c r="AV2762" s="24"/>
    </row>
    <row r="2763" ht="15.75" customHeight="1">
      <c r="F2763" s="19"/>
      <c r="G2763" s="20"/>
      <c r="M2763" s="21"/>
      <c r="O2763" s="19"/>
      <c r="R2763" s="21"/>
      <c r="T2763" s="19"/>
      <c r="U2763" s="19"/>
      <c r="Y2763" s="22"/>
      <c r="AA2763" s="19"/>
      <c r="AF2763" s="24"/>
      <c r="AK2763" s="21"/>
      <c r="AP2763" s="21"/>
      <c r="AS2763" s="24"/>
      <c r="AT2763" s="24"/>
      <c r="AV2763" s="24"/>
    </row>
    <row r="2764" ht="15.75" customHeight="1">
      <c r="F2764" s="19"/>
      <c r="G2764" s="20"/>
      <c r="M2764" s="21"/>
      <c r="O2764" s="19"/>
      <c r="R2764" s="21"/>
      <c r="T2764" s="19"/>
      <c r="U2764" s="19"/>
      <c r="Y2764" s="22"/>
      <c r="AA2764" s="19"/>
      <c r="AF2764" s="24"/>
      <c r="AK2764" s="21"/>
      <c r="AP2764" s="21"/>
      <c r="AS2764" s="24"/>
      <c r="AT2764" s="24"/>
      <c r="AV2764" s="24"/>
    </row>
    <row r="2765" ht="15.75" customHeight="1">
      <c r="F2765" s="19"/>
      <c r="G2765" s="20"/>
      <c r="M2765" s="21"/>
      <c r="O2765" s="19"/>
      <c r="R2765" s="21"/>
      <c r="T2765" s="19"/>
      <c r="U2765" s="19"/>
      <c r="Y2765" s="22"/>
      <c r="AA2765" s="19"/>
      <c r="AF2765" s="24"/>
      <c r="AK2765" s="21"/>
      <c r="AP2765" s="21"/>
      <c r="AS2765" s="24"/>
      <c r="AT2765" s="24"/>
      <c r="AV2765" s="24"/>
    </row>
    <row r="2766" ht="15.75" customHeight="1">
      <c r="F2766" s="19"/>
      <c r="G2766" s="20"/>
      <c r="M2766" s="21"/>
      <c r="O2766" s="19"/>
      <c r="R2766" s="21"/>
      <c r="T2766" s="19"/>
      <c r="U2766" s="19"/>
      <c r="Y2766" s="22"/>
      <c r="AA2766" s="19"/>
      <c r="AF2766" s="24"/>
      <c r="AK2766" s="21"/>
      <c r="AP2766" s="21"/>
      <c r="AS2766" s="24"/>
      <c r="AT2766" s="24"/>
      <c r="AV2766" s="24"/>
    </row>
    <row r="2767" ht="15.75" customHeight="1">
      <c r="F2767" s="19"/>
      <c r="G2767" s="20"/>
      <c r="M2767" s="21"/>
      <c r="O2767" s="19"/>
      <c r="R2767" s="21"/>
      <c r="T2767" s="19"/>
      <c r="U2767" s="19"/>
      <c r="Y2767" s="22"/>
      <c r="AA2767" s="19"/>
      <c r="AF2767" s="24"/>
      <c r="AK2767" s="21"/>
      <c r="AP2767" s="21"/>
      <c r="AS2767" s="24"/>
      <c r="AT2767" s="24"/>
      <c r="AV2767" s="24"/>
    </row>
    <row r="2768" ht="15.75" customHeight="1">
      <c r="F2768" s="19"/>
      <c r="G2768" s="20"/>
      <c r="M2768" s="21"/>
      <c r="O2768" s="19"/>
      <c r="R2768" s="21"/>
      <c r="T2768" s="19"/>
      <c r="U2768" s="19"/>
      <c r="Y2768" s="22"/>
      <c r="AA2768" s="19"/>
      <c r="AF2768" s="24"/>
      <c r="AK2768" s="21"/>
      <c r="AP2768" s="21"/>
      <c r="AS2768" s="24"/>
      <c r="AT2768" s="24"/>
      <c r="AV2768" s="24"/>
    </row>
    <row r="2769" ht="15.75" customHeight="1">
      <c r="F2769" s="19"/>
      <c r="G2769" s="20"/>
      <c r="M2769" s="21"/>
      <c r="O2769" s="19"/>
      <c r="R2769" s="21"/>
      <c r="T2769" s="19"/>
      <c r="U2769" s="19"/>
      <c r="Y2769" s="22"/>
      <c r="AA2769" s="19"/>
      <c r="AF2769" s="24"/>
      <c r="AK2769" s="21"/>
      <c r="AP2769" s="21"/>
      <c r="AS2769" s="24"/>
      <c r="AT2769" s="24"/>
      <c r="AV2769" s="24"/>
    </row>
    <row r="2770" ht="15.75" customHeight="1">
      <c r="F2770" s="19"/>
      <c r="G2770" s="20"/>
      <c r="M2770" s="21"/>
      <c r="O2770" s="19"/>
      <c r="R2770" s="21"/>
      <c r="T2770" s="19"/>
      <c r="U2770" s="19"/>
      <c r="Y2770" s="22"/>
      <c r="AA2770" s="19"/>
      <c r="AF2770" s="24"/>
      <c r="AK2770" s="21"/>
      <c r="AP2770" s="21"/>
      <c r="AS2770" s="24"/>
      <c r="AT2770" s="24"/>
      <c r="AV2770" s="24"/>
    </row>
    <row r="2771" ht="15.75" customHeight="1">
      <c r="F2771" s="19"/>
      <c r="G2771" s="20"/>
      <c r="M2771" s="21"/>
      <c r="O2771" s="19"/>
      <c r="R2771" s="21"/>
      <c r="T2771" s="19"/>
      <c r="U2771" s="19"/>
      <c r="Y2771" s="22"/>
      <c r="AA2771" s="19"/>
      <c r="AF2771" s="24"/>
      <c r="AK2771" s="21"/>
      <c r="AP2771" s="21"/>
      <c r="AS2771" s="24"/>
      <c r="AT2771" s="24"/>
      <c r="AV2771" s="24"/>
    </row>
    <row r="2772" ht="15.75" customHeight="1">
      <c r="F2772" s="19"/>
      <c r="G2772" s="20"/>
      <c r="M2772" s="21"/>
      <c r="O2772" s="19"/>
      <c r="R2772" s="21"/>
      <c r="T2772" s="19"/>
      <c r="U2772" s="19"/>
      <c r="Y2772" s="22"/>
      <c r="AA2772" s="19"/>
      <c r="AF2772" s="24"/>
      <c r="AK2772" s="21"/>
      <c r="AP2772" s="21"/>
      <c r="AS2772" s="24"/>
      <c r="AT2772" s="24"/>
      <c r="AV2772" s="24"/>
    </row>
    <row r="2773" ht="15.75" customHeight="1">
      <c r="F2773" s="19"/>
      <c r="G2773" s="20"/>
      <c r="M2773" s="21"/>
      <c r="O2773" s="19"/>
      <c r="R2773" s="21"/>
      <c r="T2773" s="19"/>
      <c r="U2773" s="19"/>
      <c r="Y2773" s="22"/>
      <c r="AA2773" s="19"/>
      <c r="AF2773" s="24"/>
      <c r="AK2773" s="21"/>
      <c r="AP2773" s="21"/>
      <c r="AS2773" s="24"/>
      <c r="AT2773" s="24"/>
      <c r="AV2773" s="24"/>
    </row>
    <row r="2774" ht="15.75" customHeight="1">
      <c r="F2774" s="19"/>
      <c r="G2774" s="20"/>
      <c r="M2774" s="21"/>
      <c r="O2774" s="19"/>
      <c r="R2774" s="21"/>
      <c r="T2774" s="19"/>
      <c r="U2774" s="19"/>
      <c r="Y2774" s="22"/>
      <c r="AA2774" s="19"/>
      <c r="AF2774" s="24"/>
      <c r="AK2774" s="21"/>
      <c r="AP2774" s="21"/>
      <c r="AS2774" s="24"/>
      <c r="AT2774" s="24"/>
      <c r="AV2774" s="24"/>
    </row>
    <row r="2775" ht="15.75" customHeight="1">
      <c r="F2775" s="19"/>
      <c r="G2775" s="20"/>
      <c r="M2775" s="21"/>
      <c r="O2775" s="19"/>
      <c r="R2775" s="21"/>
      <c r="T2775" s="19"/>
      <c r="U2775" s="19"/>
      <c r="Y2775" s="22"/>
      <c r="AA2775" s="19"/>
      <c r="AF2775" s="24"/>
      <c r="AK2775" s="21"/>
      <c r="AP2775" s="21"/>
      <c r="AS2775" s="24"/>
      <c r="AT2775" s="24"/>
      <c r="AV2775" s="24"/>
    </row>
    <row r="2776" ht="15.75" customHeight="1">
      <c r="F2776" s="19"/>
      <c r="G2776" s="20"/>
      <c r="M2776" s="21"/>
      <c r="O2776" s="19"/>
      <c r="R2776" s="21"/>
      <c r="T2776" s="19"/>
      <c r="U2776" s="19"/>
      <c r="Y2776" s="22"/>
      <c r="AA2776" s="19"/>
      <c r="AF2776" s="24"/>
      <c r="AK2776" s="21"/>
      <c r="AP2776" s="21"/>
      <c r="AS2776" s="24"/>
      <c r="AT2776" s="24"/>
      <c r="AV2776" s="24"/>
    </row>
    <row r="2777" ht="15.75" customHeight="1">
      <c r="F2777" s="19"/>
      <c r="G2777" s="20"/>
      <c r="M2777" s="21"/>
      <c r="O2777" s="19"/>
      <c r="R2777" s="21"/>
      <c r="T2777" s="19"/>
      <c r="U2777" s="19"/>
      <c r="Y2777" s="22"/>
      <c r="AA2777" s="19"/>
      <c r="AF2777" s="24"/>
      <c r="AK2777" s="21"/>
      <c r="AP2777" s="21"/>
      <c r="AS2777" s="24"/>
      <c r="AT2777" s="24"/>
      <c r="AV2777" s="24"/>
    </row>
    <row r="2778" ht="15.75" customHeight="1">
      <c r="F2778" s="19"/>
      <c r="G2778" s="20"/>
      <c r="M2778" s="21"/>
      <c r="O2778" s="19"/>
      <c r="R2778" s="21"/>
      <c r="T2778" s="19"/>
      <c r="U2778" s="19"/>
      <c r="Y2778" s="22"/>
      <c r="AA2778" s="19"/>
      <c r="AF2778" s="24"/>
      <c r="AK2778" s="21"/>
      <c r="AP2778" s="21"/>
      <c r="AS2778" s="24"/>
      <c r="AT2778" s="24"/>
      <c r="AV2778" s="24"/>
    </row>
    <row r="2779" ht="15.75" customHeight="1">
      <c r="F2779" s="19"/>
      <c r="G2779" s="20"/>
      <c r="M2779" s="21"/>
      <c r="O2779" s="19"/>
      <c r="R2779" s="21"/>
      <c r="T2779" s="19"/>
      <c r="U2779" s="19"/>
      <c r="Y2779" s="22"/>
      <c r="AA2779" s="19"/>
      <c r="AF2779" s="24"/>
      <c r="AK2779" s="21"/>
      <c r="AP2779" s="21"/>
      <c r="AS2779" s="24"/>
      <c r="AT2779" s="24"/>
      <c r="AV2779" s="24"/>
    </row>
    <row r="2780" ht="15.75" customHeight="1">
      <c r="F2780" s="19"/>
      <c r="G2780" s="20"/>
      <c r="M2780" s="21"/>
      <c r="O2780" s="19"/>
      <c r="R2780" s="21"/>
      <c r="T2780" s="19"/>
      <c r="U2780" s="19"/>
      <c r="Y2780" s="22"/>
      <c r="AA2780" s="19"/>
      <c r="AF2780" s="24"/>
      <c r="AK2780" s="21"/>
      <c r="AP2780" s="21"/>
      <c r="AS2780" s="24"/>
      <c r="AT2780" s="24"/>
      <c r="AV2780" s="24"/>
    </row>
    <row r="2781" ht="15.75" customHeight="1">
      <c r="F2781" s="19"/>
      <c r="G2781" s="20"/>
      <c r="M2781" s="21"/>
      <c r="O2781" s="19"/>
      <c r="R2781" s="21"/>
      <c r="T2781" s="19"/>
      <c r="U2781" s="19"/>
      <c r="Y2781" s="22"/>
      <c r="AA2781" s="19"/>
      <c r="AF2781" s="24"/>
      <c r="AK2781" s="21"/>
      <c r="AP2781" s="21"/>
      <c r="AS2781" s="24"/>
      <c r="AT2781" s="24"/>
      <c r="AV2781" s="24"/>
    </row>
    <row r="2782" ht="15.75" customHeight="1">
      <c r="F2782" s="19"/>
      <c r="G2782" s="20"/>
      <c r="M2782" s="21"/>
      <c r="O2782" s="19"/>
      <c r="R2782" s="21"/>
      <c r="T2782" s="19"/>
      <c r="U2782" s="19"/>
      <c r="Y2782" s="22"/>
      <c r="AA2782" s="19"/>
      <c r="AF2782" s="24"/>
      <c r="AK2782" s="21"/>
      <c r="AP2782" s="21"/>
      <c r="AS2782" s="24"/>
      <c r="AT2782" s="24"/>
      <c r="AV2782" s="24"/>
    </row>
    <row r="2783" ht="15.75" customHeight="1">
      <c r="F2783" s="19"/>
      <c r="G2783" s="20"/>
      <c r="M2783" s="21"/>
      <c r="O2783" s="19"/>
      <c r="R2783" s="21"/>
      <c r="T2783" s="19"/>
      <c r="U2783" s="19"/>
      <c r="Y2783" s="22"/>
      <c r="AA2783" s="19"/>
      <c r="AF2783" s="24"/>
      <c r="AK2783" s="21"/>
      <c r="AP2783" s="21"/>
      <c r="AS2783" s="24"/>
      <c r="AT2783" s="24"/>
      <c r="AV2783" s="24"/>
    </row>
    <row r="2784" ht="15.75" customHeight="1">
      <c r="F2784" s="19"/>
      <c r="G2784" s="20"/>
      <c r="M2784" s="21"/>
      <c r="O2784" s="19"/>
      <c r="R2784" s="21"/>
      <c r="T2784" s="19"/>
      <c r="U2784" s="19"/>
      <c r="Y2784" s="22"/>
      <c r="AA2784" s="19"/>
      <c r="AF2784" s="24"/>
      <c r="AK2784" s="21"/>
      <c r="AP2784" s="21"/>
      <c r="AS2784" s="24"/>
      <c r="AT2784" s="24"/>
      <c r="AV2784" s="24"/>
    </row>
    <row r="2785" ht="15.75" customHeight="1">
      <c r="F2785" s="19"/>
      <c r="G2785" s="20"/>
      <c r="M2785" s="21"/>
      <c r="O2785" s="19"/>
      <c r="R2785" s="21"/>
      <c r="T2785" s="19"/>
      <c r="U2785" s="19"/>
      <c r="Y2785" s="22"/>
      <c r="AA2785" s="19"/>
      <c r="AF2785" s="24"/>
      <c r="AK2785" s="21"/>
      <c r="AP2785" s="21"/>
      <c r="AS2785" s="24"/>
      <c r="AT2785" s="24"/>
      <c r="AV2785" s="24"/>
    </row>
    <row r="2786" ht="15.75" customHeight="1">
      <c r="F2786" s="19"/>
      <c r="G2786" s="20"/>
      <c r="M2786" s="21"/>
      <c r="O2786" s="19"/>
      <c r="R2786" s="21"/>
      <c r="T2786" s="19"/>
      <c r="U2786" s="19"/>
      <c r="Y2786" s="22"/>
      <c r="AA2786" s="19"/>
      <c r="AF2786" s="24"/>
      <c r="AK2786" s="21"/>
      <c r="AP2786" s="21"/>
      <c r="AS2786" s="24"/>
      <c r="AT2786" s="24"/>
      <c r="AV2786" s="24"/>
    </row>
    <row r="2787" ht="15.75" customHeight="1">
      <c r="F2787" s="19"/>
      <c r="G2787" s="20"/>
      <c r="M2787" s="21"/>
      <c r="O2787" s="19"/>
      <c r="R2787" s="21"/>
      <c r="T2787" s="19"/>
      <c r="U2787" s="19"/>
      <c r="Y2787" s="22"/>
      <c r="AA2787" s="19"/>
      <c r="AF2787" s="24"/>
      <c r="AK2787" s="21"/>
      <c r="AP2787" s="21"/>
      <c r="AS2787" s="24"/>
      <c r="AT2787" s="24"/>
      <c r="AV2787" s="24"/>
    </row>
    <row r="2788" ht="15.75" customHeight="1">
      <c r="F2788" s="19"/>
      <c r="G2788" s="20"/>
      <c r="M2788" s="21"/>
      <c r="O2788" s="19"/>
      <c r="R2788" s="21"/>
      <c r="T2788" s="19"/>
      <c r="U2788" s="19"/>
      <c r="Y2788" s="22"/>
      <c r="AA2788" s="19"/>
      <c r="AF2788" s="24"/>
      <c r="AK2788" s="21"/>
      <c r="AP2788" s="21"/>
      <c r="AS2788" s="24"/>
      <c r="AT2788" s="24"/>
      <c r="AV2788" s="24"/>
    </row>
    <row r="2789" ht="15.75" customHeight="1">
      <c r="F2789" s="19"/>
      <c r="G2789" s="20"/>
      <c r="M2789" s="21"/>
      <c r="O2789" s="19"/>
      <c r="R2789" s="21"/>
      <c r="T2789" s="19"/>
      <c r="U2789" s="19"/>
      <c r="Y2789" s="22"/>
      <c r="AA2789" s="19"/>
      <c r="AF2789" s="24"/>
      <c r="AK2789" s="21"/>
      <c r="AP2789" s="21"/>
      <c r="AS2789" s="24"/>
      <c r="AT2789" s="24"/>
      <c r="AV2789" s="24"/>
    </row>
    <row r="2790" ht="15.75" customHeight="1">
      <c r="F2790" s="19"/>
      <c r="G2790" s="20"/>
      <c r="M2790" s="21"/>
      <c r="O2790" s="19"/>
      <c r="R2790" s="21"/>
      <c r="T2790" s="19"/>
      <c r="U2790" s="19"/>
      <c r="Y2790" s="22"/>
      <c r="AA2790" s="19"/>
      <c r="AF2790" s="24"/>
      <c r="AK2790" s="21"/>
      <c r="AP2790" s="21"/>
      <c r="AS2790" s="24"/>
      <c r="AT2790" s="24"/>
      <c r="AV2790" s="24"/>
    </row>
    <row r="2791" ht="15.75" customHeight="1">
      <c r="F2791" s="19"/>
      <c r="G2791" s="20"/>
      <c r="M2791" s="21"/>
      <c r="O2791" s="19"/>
      <c r="R2791" s="21"/>
      <c r="T2791" s="19"/>
      <c r="U2791" s="19"/>
      <c r="Y2791" s="22"/>
      <c r="AA2791" s="19"/>
      <c r="AF2791" s="24"/>
      <c r="AK2791" s="21"/>
      <c r="AP2791" s="21"/>
      <c r="AS2791" s="24"/>
      <c r="AT2791" s="24"/>
      <c r="AV2791" s="24"/>
    </row>
    <row r="2792" ht="15.75" customHeight="1">
      <c r="F2792" s="19"/>
      <c r="G2792" s="20"/>
      <c r="M2792" s="21"/>
      <c r="O2792" s="19"/>
      <c r="R2792" s="21"/>
      <c r="T2792" s="19"/>
      <c r="U2792" s="19"/>
      <c r="Y2792" s="22"/>
      <c r="AA2792" s="19"/>
      <c r="AF2792" s="24"/>
      <c r="AK2792" s="21"/>
      <c r="AP2792" s="21"/>
      <c r="AS2792" s="24"/>
      <c r="AT2792" s="24"/>
      <c r="AV2792" s="24"/>
    </row>
    <row r="2793" ht="15.75" customHeight="1">
      <c r="F2793" s="19"/>
      <c r="G2793" s="20"/>
      <c r="M2793" s="21"/>
      <c r="O2793" s="19"/>
      <c r="R2793" s="21"/>
      <c r="T2793" s="19"/>
      <c r="U2793" s="19"/>
      <c r="Y2793" s="22"/>
      <c r="AA2793" s="19"/>
      <c r="AF2793" s="24"/>
      <c r="AK2793" s="21"/>
      <c r="AP2793" s="21"/>
      <c r="AS2793" s="24"/>
      <c r="AT2793" s="24"/>
      <c r="AV2793" s="24"/>
    </row>
    <row r="2794" ht="15.75" customHeight="1">
      <c r="F2794" s="19"/>
      <c r="G2794" s="20"/>
      <c r="M2794" s="21"/>
      <c r="O2794" s="19"/>
      <c r="R2794" s="21"/>
      <c r="T2794" s="19"/>
      <c r="U2794" s="19"/>
      <c r="Y2794" s="22"/>
      <c r="AA2794" s="19"/>
      <c r="AF2794" s="24"/>
      <c r="AK2794" s="21"/>
      <c r="AP2794" s="21"/>
      <c r="AS2794" s="24"/>
      <c r="AT2794" s="24"/>
      <c r="AV2794" s="24"/>
    </row>
    <row r="2795" ht="15.75" customHeight="1">
      <c r="F2795" s="19"/>
      <c r="G2795" s="20"/>
      <c r="M2795" s="21"/>
      <c r="O2795" s="19"/>
      <c r="R2795" s="21"/>
      <c r="T2795" s="19"/>
      <c r="U2795" s="19"/>
      <c r="Y2795" s="22"/>
      <c r="AA2795" s="19"/>
      <c r="AF2795" s="24"/>
      <c r="AK2795" s="21"/>
      <c r="AP2795" s="21"/>
      <c r="AS2795" s="24"/>
      <c r="AT2795" s="24"/>
      <c r="AV2795" s="24"/>
    </row>
    <row r="2796" ht="15.75" customHeight="1">
      <c r="F2796" s="19"/>
      <c r="G2796" s="20"/>
      <c r="M2796" s="21"/>
      <c r="O2796" s="19"/>
      <c r="R2796" s="21"/>
      <c r="T2796" s="19"/>
      <c r="U2796" s="19"/>
      <c r="Y2796" s="22"/>
      <c r="AA2796" s="19"/>
      <c r="AF2796" s="24"/>
      <c r="AK2796" s="21"/>
      <c r="AP2796" s="21"/>
      <c r="AS2796" s="24"/>
      <c r="AT2796" s="24"/>
      <c r="AV2796" s="24"/>
    </row>
    <row r="2797" ht="15.75" customHeight="1">
      <c r="F2797" s="19"/>
      <c r="G2797" s="20"/>
      <c r="M2797" s="21"/>
      <c r="O2797" s="19"/>
      <c r="R2797" s="21"/>
      <c r="T2797" s="19"/>
      <c r="U2797" s="19"/>
      <c r="Y2797" s="22"/>
      <c r="AA2797" s="19"/>
      <c r="AF2797" s="24"/>
      <c r="AK2797" s="21"/>
      <c r="AP2797" s="21"/>
      <c r="AS2797" s="24"/>
      <c r="AT2797" s="24"/>
      <c r="AV2797" s="24"/>
    </row>
    <row r="2798" ht="15.75" customHeight="1">
      <c r="F2798" s="19"/>
      <c r="G2798" s="20"/>
      <c r="M2798" s="21"/>
      <c r="O2798" s="19"/>
      <c r="R2798" s="21"/>
      <c r="T2798" s="19"/>
      <c r="U2798" s="19"/>
      <c r="Y2798" s="22"/>
      <c r="AA2798" s="19"/>
      <c r="AF2798" s="24"/>
      <c r="AK2798" s="21"/>
      <c r="AP2798" s="21"/>
      <c r="AS2798" s="24"/>
      <c r="AT2798" s="24"/>
      <c r="AV2798" s="24"/>
    </row>
    <row r="2799" ht="15.75" customHeight="1">
      <c r="F2799" s="19"/>
      <c r="G2799" s="20"/>
      <c r="M2799" s="21"/>
      <c r="O2799" s="19"/>
      <c r="R2799" s="21"/>
      <c r="T2799" s="19"/>
      <c r="U2799" s="19"/>
      <c r="Y2799" s="22"/>
      <c r="AA2799" s="19"/>
      <c r="AF2799" s="24"/>
      <c r="AK2799" s="21"/>
      <c r="AP2799" s="21"/>
      <c r="AS2799" s="24"/>
      <c r="AT2799" s="24"/>
      <c r="AV2799" s="24"/>
    </row>
    <row r="2800" ht="15.75" customHeight="1">
      <c r="F2800" s="19"/>
      <c r="G2800" s="20"/>
      <c r="M2800" s="21"/>
      <c r="O2800" s="19"/>
      <c r="R2800" s="21"/>
      <c r="T2800" s="19"/>
      <c r="U2800" s="19"/>
      <c r="Y2800" s="22"/>
      <c r="AA2800" s="19"/>
      <c r="AF2800" s="24"/>
      <c r="AK2800" s="21"/>
      <c r="AP2800" s="21"/>
      <c r="AS2800" s="24"/>
      <c r="AT2800" s="24"/>
      <c r="AV2800" s="24"/>
    </row>
    <row r="2801" ht="15.75" customHeight="1">
      <c r="F2801" s="19"/>
      <c r="G2801" s="20"/>
      <c r="M2801" s="21"/>
      <c r="O2801" s="19"/>
      <c r="R2801" s="21"/>
      <c r="T2801" s="19"/>
      <c r="U2801" s="19"/>
      <c r="Y2801" s="22"/>
      <c r="AA2801" s="19"/>
      <c r="AF2801" s="24"/>
      <c r="AK2801" s="21"/>
      <c r="AP2801" s="21"/>
      <c r="AS2801" s="24"/>
      <c r="AT2801" s="24"/>
      <c r="AV2801" s="24"/>
    </row>
    <row r="2802" ht="15.75" customHeight="1">
      <c r="F2802" s="19"/>
      <c r="G2802" s="20"/>
      <c r="M2802" s="21"/>
      <c r="O2802" s="19"/>
      <c r="R2802" s="21"/>
      <c r="T2802" s="19"/>
      <c r="U2802" s="19"/>
      <c r="Y2802" s="22"/>
      <c r="AA2802" s="19"/>
      <c r="AF2802" s="24"/>
      <c r="AK2802" s="21"/>
      <c r="AP2802" s="21"/>
      <c r="AS2802" s="24"/>
      <c r="AT2802" s="24"/>
      <c r="AV2802" s="24"/>
    </row>
    <row r="2803" ht="15.75" customHeight="1">
      <c r="F2803" s="19"/>
      <c r="G2803" s="20"/>
      <c r="M2803" s="21"/>
      <c r="O2803" s="19"/>
      <c r="R2803" s="21"/>
      <c r="T2803" s="19"/>
      <c r="U2803" s="19"/>
      <c r="Y2803" s="22"/>
      <c r="AA2803" s="19"/>
      <c r="AF2803" s="24"/>
      <c r="AK2803" s="21"/>
      <c r="AP2803" s="21"/>
      <c r="AS2803" s="24"/>
      <c r="AT2803" s="24"/>
      <c r="AV2803" s="24"/>
    </row>
    <row r="2804" ht="15.75" customHeight="1">
      <c r="F2804" s="19"/>
      <c r="G2804" s="20"/>
      <c r="M2804" s="21"/>
      <c r="O2804" s="19"/>
      <c r="R2804" s="21"/>
      <c r="T2804" s="19"/>
      <c r="U2804" s="19"/>
      <c r="Y2804" s="22"/>
      <c r="AA2804" s="19"/>
      <c r="AF2804" s="24"/>
      <c r="AK2804" s="21"/>
      <c r="AP2804" s="21"/>
      <c r="AS2804" s="24"/>
      <c r="AT2804" s="24"/>
      <c r="AV2804" s="24"/>
    </row>
    <row r="2805" ht="15.75" customHeight="1">
      <c r="F2805" s="19"/>
      <c r="G2805" s="20"/>
      <c r="M2805" s="21"/>
      <c r="O2805" s="19"/>
      <c r="R2805" s="21"/>
      <c r="T2805" s="19"/>
      <c r="U2805" s="19"/>
      <c r="Y2805" s="22"/>
      <c r="AA2805" s="19"/>
      <c r="AF2805" s="24"/>
      <c r="AK2805" s="21"/>
      <c r="AP2805" s="21"/>
      <c r="AS2805" s="24"/>
      <c r="AT2805" s="24"/>
      <c r="AV2805" s="24"/>
    </row>
    <row r="2806" ht="15.75" customHeight="1">
      <c r="F2806" s="19"/>
      <c r="G2806" s="20"/>
      <c r="M2806" s="21"/>
      <c r="O2806" s="19"/>
      <c r="R2806" s="21"/>
      <c r="T2806" s="19"/>
      <c r="U2806" s="19"/>
      <c r="Y2806" s="22"/>
      <c r="AA2806" s="19"/>
      <c r="AF2806" s="24"/>
      <c r="AK2806" s="21"/>
      <c r="AP2806" s="21"/>
      <c r="AS2806" s="24"/>
      <c r="AT2806" s="24"/>
      <c r="AV2806" s="24"/>
    </row>
    <row r="2807" ht="15.75" customHeight="1">
      <c r="F2807" s="19"/>
      <c r="G2807" s="20"/>
      <c r="M2807" s="21"/>
      <c r="O2807" s="19"/>
      <c r="R2807" s="21"/>
      <c r="T2807" s="19"/>
      <c r="U2807" s="19"/>
      <c r="Y2807" s="22"/>
      <c r="AA2807" s="19"/>
      <c r="AF2807" s="24"/>
      <c r="AK2807" s="21"/>
      <c r="AP2807" s="21"/>
      <c r="AS2807" s="24"/>
      <c r="AT2807" s="24"/>
      <c r="AV2807" s="24"/>
    </row>
    <row r="2808" ht="15.75" customHeight="1">
      <c r="F2808" s="19"/>
      <c r="G2808" s="20"/>
      <c r="M2808" s="21"/>
      <c r="O2808" s="19"/>
      <c r="R2808" s="21"/>
      <c r="T2808" s="19"/>
      <c r="U2808" s="19"/>
      <c r="Y2808" s="22"/>
      <c r="AA2808" s="19"/>
      <c r="AF2808" s="24"/>
      <c r="AK2808" s="21"/>
      <c r="AP2808" s="21"/>
      <c r="AS2808" s="24"/>
      <c r="AT2808" s="24"/>
      <c r="AV2808" s="24"/>
    </row>
    <row r="2809" ht="15.75" customHeight="1">
      <c r="F2809" s="19"/>
      <c r="G2809" s="20"/>
      <c r="M2809" s="21"/>
      <c r="O2809" s="19"/>
      <c r="R2809" s="21"/>
      <c r="T2809" s="19"/>
      <c r="U2809" s="19"/>
      <c r="Y2809" s="22"/>
      <c r="AA2809" s="19"/>
      <c r="AF2809" s="24"/>
      <c r="AK2809" s="21"/>
      <c r="AP2809" s="21"/>
      <c r="AS2809" s="24"/>
      <c r="AT2809" s="24"/>
      <c r="AV2809" s="24"/>
    </row>
    <row r="2810" ht="15.75" customHeight="1">
      <c r="F2810" s="19"/>
      <c r="G2810" s="20"/>
      <c r="M2810" s="21"/>
      <c r="O2810" s="19"/>
      <c r="R2810" s="21"/>
      <c r="T2810" s="19"/>
      <c r="U2810" s="19"/>
      <c r="Y2810" s="22"/>
      <c r="AA2810" s="19"/>
      <c r="AF2810" s="24"/>
      <c r="AK2810" s="21"/>
      <c r="AP2810" s="21"/>
      <c r="AS2810" s="24"/>
      <c r="AT2810" s="24"/>
      <c r="AV2810" s="24"/>
    </row>
    <row r="2811" ht="15.75" customHeight="1">
      <c r="F2811" s="19"/>
      <c r="G2811" s="20"/>
      <c r="M2811" s="21"/>
      <c r="O2811" s="19"/>
      <c r="R2811" s="21"/>
      <c r="T2811" s="19"/>
      <c r="U2811" s="19"/>
      <c r="Y2811" s="22"/>
      <c r="AA2811" s="19"/>
      <c r="AF2811" s="24"/>
      <c r="AK2811" s="21"/>
      <c r="AP2811" s="21"/>
      <c r="AS2811" s="24"/>
      <c r="AT2811" s="24"/>
      <c r="AV2811" s="24"/>
    </row>
    <row r="2812" ht="15.75" customHeight="1">
      <c r="F2812" s="19"/>
      <c r="G2812" s="20"/>
      <c r="M2812" s="21"/>
      <c r="O2812" s="19"/>
      <c r="R2812" s="21"/>
      <c r="T2812" s="19"/>
      <c r="U2812" s="19"/>
      <c r="Y2812" s="22"/>
      <c r="AA2812" s="19"/>
      <c r="AF2812" s="24"/>
      <c r="AK2812" s="21"/>
      <c r="AP2812" s="21"/>
      <c r="AS2812" s="24"/>
      <c r="AT2812" s="24"/>
      <c r="AV2812" s="24"/>
    </row>
    <row r="2813" ht="15.75" customHeight="1">
      <c r="F2813" s="19"/>
      <c r="G2813" s="20"/>
      <c r="M2813" s="21"/>
      <c r="O2813" s="19"/>
      <c r="R2813" s="21"/>
      <c r="T2813" s="19"/>
      <c r="U2813" s="19"/>
      <c r="Y2813" s="22"/>
      <c r="AA2813" s="19"/>
      <c r="AF2813" s="24"/>
      <c r="AK2813" s="21"/>
      <c r="AP2813" s="21"/>
      <c r="AS2813" s="24"/>
      <c r="AT2813" s="24"/>
      <c r="AV2813" s="24"/>
    </row>
    <row r="2814" ht="15.75" customHeight="1">
      <c r="F2814" s="19"/>
      <c r="G2814" s="20"/>
      <c r="M2814" s="21"/>
      <c r="O2814" s="19"/>
      <c r="R2814" s="21"/>
      <c r="T2814" s="19"/>
      <c r="U2814" s="19"/>
      <c r="Y2814" s="22"/>
      <c r="AA2814" s="19"/>
      <c r="AF2814" s="24"/>
      <c r="AK2814" s="21"/>
      <c r="AP2814" s="21"/>
      <c r="AS2814" s="24"/>
      <c r="AT2814" s="24"/>
      <c r="AV2814" s="24"/>
    </row>
    <row r="2815" ht="15.75" customHeight="1">
      <c r="F2815" s="19"/>
      <c r="G2815" s="20"/>
      <c r="M2815" s="21"/>
      <c r="O2815" s="19"/>
      <c r="R2815" s="21"/>
      <c r="T2815" s="19"/>
      <c r="U2815" s="19"/>
      <c r="Y2815" s="22"/>
      <c r="AA2815" s="19"/>
      <c r="AF2815" s="24"/>
      <c r="AK2815" s="21"/>
      <c r="AP2815" s="21"/>
      <c r="AS2815" s="24"/>
      <c r="AT2815" s="24"/>
      <c r="AV2815" s="24"/>
    </row>
    <row r="2816" ht="15.75" customHeight="1">
      <c r="F2816" s="19"/>
      <c r="G2816" s="20"/>
      <c r="M2816" s="21"/>
      <c r="O2816" s="19"/>
      <c r="R2816" s="21"/>
      <c r="T2816" s="19"/>
      <c r="U2816" s="19"/>
      <c r="Y2816" s="22"/>
      <c r="AA2816" s="19"/>
      <c r="AF2816" s="24"/>
      <c r="AK2816" s="21"/>
      <c r="AP2816" s="21"/>
      <c r="AS2816" s="24"/>
      <c r="AT2816" s="24"/>
      <c r="AV2816" s="24"/>
    </row>
    <row r="2817" ht="15.75" customHeight="1">
      <c r="F2817" s="19"/>
      <c r="G2817" s="20"/>
      <c r="M2817" s="21"/>
      <c r="O2817" s="19"/>
      <c r="R2817" s="21"/>
      <c r="T2817" s="19"/>
      <c r="U2817" s="19"/>
      <c r="Y2817" s="22"/>
      <c r="AA2817" s="19"/>
      <c r="AF2817" s="24"/>
      <c r="AK2817" s="21"/>
      <c r="AP2817" s="21"/>
      <c r="AS2817" s="24"/>
      <c r="AT2817" s="24"/>
      <c r="AV2817" s="24"/>
    </row>
    <row r="2818" ht="15.75" customHeight="1">
      <c r="F2818" s="19"/>
      <c r="G2818" s="20"/>
      <c r="M2818" s="21"/>
      <c r="O2818" s="19"/>
      <c r="R2818" s="21"/>
      <c r="T2818" s="19"/>
      <c r="U2818" s="19"/>
      <c r="Y2818" s="22"/>
      <c r="AA2818" s="19"/>
      <c r="AF2818" s="24"/>
      <c r="AK2818" s="21"/>
      <c r="AP2818" s="21"/>
      <c r="AS2818" s="24"/>
      <c r="AT2818" s="24"/>
      <c r="AV2818" s="24"/>
    </row>
    <row r="2819" ht="15.75" customHeight="1">
      <c r="F2819" s="19"/>
      <c r="G2819" s="20"/>
      <c r="M2819" s="21"/>
      <c r="O2819" s="19"/>
      <c r="R2819" s="21"/>
      <c r="T2819" s="19"/>
      <c r="U2819" s="19"/>
      <c r="Y2819" s="22"/>
      <c r="AA2819" s="19"/>
      <c r="AF2819" s="24"/>
      <c r="AK2819" s="21"/>
      <c r="AP2819" s="21"/>
      <c r="AS2819" s="24"/>
      <c r="AT2819" s="24"/>
      <c r="AV2819" s="24"/>
    </row>
    <row r="2820" ht="15.75" customHeight="1">
      <c r="F2820" s="19"/>
      <c r="G2820" s="20"/>
      <c r="M2820" s="21"/>
      <c r="O2820" s="19"/>
      <c r="R2820" s="21"/>
      <c r="T2820" s="19"/>
      <c r="U2820" s="19"/>
      <c r="Y2820" s="22"/>
      <c r="AA2820" s="19"/>
      <c r="AF2820" s="24"/>
      <c r="AK2820" s="21"/>
      <c r="AP2820" s="21"/>
      <c r="AS2820" s="24"/>
      <c r="AT2820" s="24"/>
      <c r="AV2820" s="24"/>
    </row>
    <row r="2821" ht="15.75" customHeight="1">
      <c r="F2821" s="19"/>
      <c r="G2821" s="20"/>
      <c r="M2821" s="21"/>
      <c r="O2821" s="19"/>
      <c r="R2821" s="21"/>
      <c r="T2821" s="19"/>
      <c r="U2821" s="19"/>
      <c r="Y2821" s="22"/>
      <c r="AA2821" s="19"/>
      <c r="AF2821" s="24"/>
      <c r="AK2821" s="21"/>
      <c r="AP2821" s="21"/>
      <c r="AS2821" s="24"/>
      <c r="AT2821" s="24"/>
      <c r="AV2821" s="24"/>
    </row>
    <row r="2822" ht="15.75" customHeight="1">
      <c r="F2822" s="19"/>
      <c r="G2822" s="20"/>
      <c r="M2822" s="21"/>
      <c r="O2822" s="19"/>
      <c r="R2822" s="21"/>
      <c r="T2822" s="19"/>
      <c r="U2822" s="19"/>
      <c r="Y2822" s="22"/>
      <c r="AA2822" s="19"/>
      <c r="AF2822" s="24"/>
      <c r="AK2822" s="21"/>
      <c r="AP2822" s="21"/>
      <c r="AS2822" s="24"/>
      <c r="AT2822" s="24"/>
      <c r="AV2822" s="24"/>
    </row>
    <row r="2823" ht="15.75" customHeight="1">
      <c r="F2823" s="19"/>
      <c r="G2823" s="20"/>
      <c r="M2823" s="21"/>
      <c r="O2823" s="19"/>
      <c r="R2823" s="21"/>
      <c r="T2823" s="19"/>
      <c r="U2823" s="19"/>
      <c r="Y2823" s="22"/>
      <c r="AA2823" s="19"/>
      <c r="AF2823" s="24"/>
      <c r="AK2823" s="21"/>
      <c r="AP2823" s="21"/>
      <c r="AS2823" s="24"/>
      <c r="AT2823" s="24"/>
      <c r="AV2823" s="24"/>
    </row>
    <row r="2824" ht="15.75" customHeight="1">
      <c r="F2824" s="19"/>
      <c r="G2824" s="20"/>
      <c r="M2824" s="21"/>
      <c r="O2824" s="19"/>
      <c r="R2824" s="21"/>
      <c r="T2824" s="19"/>
      <c r="U2824" s="19"/>
      <c r="Y2824" s="22"/>
      <c r="AA2824" s="19"/>
      <c r="AF2824" s="24"/>
      <c r="AK2824" s="21"/>
      <c r="AP2824" s="21"/>
      <c r="AS2824" s="24"/>
      <c r="AT2824" s="24"/>
      <c r="AV2824" s="24"/>
    </row>
    <row r="2825" ht="15.75" customHeight="1">
      <c r="F2825" s="19"/>
      <c r="G2825" s="20"/>
      <c r="M2825" s="21"/>
      <c r="O2825" s="19"/>
      <c r="R2825" s="21"/>
      <c r="T2825" s="19"/>
      <c r="U2825" s="19"/>
      <c r="Y2825" s="22"/>
      <c r="AA2825" s="19"/>
      <c r="AF2825" s="24"/>
      <c r="AK2825" s="21"/>
      <c r="AP2825" s="21"/>
      <c r="AS2825" s="24"/>
      <c r="AT2825" s="24"/>
      <c r="AV2825" s="24"/>
    </row>
    <row r="2826" ht="15.75" customHeight="1">
      <c r="F2826" s="19"/>
      <c r="G2826" s="20"/>
      <c r="M2826" s="21"/>
      <c r="O2826" s="19"/>
      <c r="R2826" s="21"/>
      <c r="T2826" s="19"/>
      <c r="U2826" s="19"/>
      <c r="Y2826" s="22"/>
      <c r="AA2826" s="19"/>
      <c r="AF2826" s="24"/>
      <c r="AK2826" s="21"/>
      <c r="AP2826" s="21"/>
      <c r="AS2826" s="24"/>
      <c r="AT2826" s="24"/>
      <c r="AV2826" s="24"/>
    </row>
    <row r="2827" ht="15.75" customHeight="1">
      <c r="F2827" s="19"/>
      <c r="G2827" s="20"/>
      <c r="M2827" s="21"/>
      <c r="O2827" s="19"/>
      <c r="R2827" s="21"/>
      <c r="T2827" s="19"/>
      <c r="U2827" s="19"/>
      <c r="Y2827" s="22"/>
      <c r="AA2827" s="19"/>
      <c r="AF2827" s="24"/>
      <c r="AK2827" s="21"/>
      <c r="AP2827" s="21"/>
      <c r="AS2827" s="24"/>
      <c r="AT2827" s="24"/>
      <c r="AV2827" s="24"/>
    </row>
    <row r="2828" ht="15.75" customHeight="1">
      <c r="F2828" s="19"/>
      <c r="G2828" s="20"/>
      <c r="M2828" s="21"/>
      <c r="O2828" s="19"/>
      <c r="R2828" s="21"/>
      <c r="T2828" s="19"/>
      <c r="U2828" s="19"/>
      <c r="Y2828" s="22"/>
      <c r="AA2828" s="19"/>
      <c r="AF2828" s="24"/>
      <c r="AK2828" s="21"/>
      <c r="AP2828" s="21"/>
      <c r="AS2828" s="24"/>
      <c r="AT2828" s="24"/>
      <c r="AV2828" s="24"/>
    </row>
    <row r="2829" ht="15.75" customHeight="1">
      <c r="F2829" s="19"/>
      <c r="G2829" s="20"/>
      <c r="M2829" s="21"/>
      <c r="O2829" s="19"/>
      <c r="R2829" s="21"/>
      <c r="T2829" s="19"/>
      <c r="U2829" s="19"/>
      <c r="Y2829" s="22"/>
      <c r="AA2829" s="19"/>
      <c r="AF2829" s="24"/>
      <c r="AK2829" s="21"/>
      <c r="AP2829" s="21"/>
      <c r="AS2829" s="24"/>
      <c r="AT2829" s="24"/>
      <c r="AV2829" s="24"/>
    </row>
    <row r="2830" ht="15.75" customHeight="1">
      <c r="F2830" s="19"/>
      <c r="G2830" s="20"/>
      <c r="M2830" s="21"/>
      <c r="O2830" s="19"/>
      <c r="R2830" s="21"/>
      <c r="T2830" s="19"/>
      <c r="U2830" s="19"/>
      <c r="Y2830" s="22"/>
      <c r="AA2830" s="19"/>
      <c r="AF2830" s="24"/>
      <c r="AK2830" s="21"/>
      <c r="AP2830" s="21"/>
      <c r="AS2830" s="24"/>
      <c r="AT2830" s="24"/>
      <c r="AV2830" s="24"/>
    </row>
    <row r="2831" ht="15.75" customHeight="1">
      <c r="F2831" s="19"/>
      <c r="G2831" s="20"/>
      <c r="M2831" s="21"/>
      <c r="O2831" s="19"/>
      <c r="R2831" s="21"/>
      <c r="T2831" s="19"/>
      <c r="U2831" s="19"/>
      <c r="Y2831" s="22"/>
      <c r="AA2831" s="19"/>
      <c r="AF2831" s="24"/>
      <c r="AK2831" s="21"/>
      <c r="AP2831" s="21"/>
      <c r="AS2831" s="24"/>
      <c r="AT2831" s="24"/>
      <c r="AV2831" s="24"/>
    </row>
    <row r="2832" ht="15.75" customHeight="1">
      <c r="F2832" s="19"/>
      <c r="G2832" s="20"/>
      <c r="M2832" s="21"/>
      <c r="O2832" s="19"/>
      <c r="R2832" s="21"/>
      <c r="T2832" s="19"/>
      <c r="U2832" s="19"/>
      <c r="Y2832" s="22"/>
      <c r="AA2832" s="19"/>
      <c r="AF2832" s="24"/>
      <c r="AK2832" s="21"/>
      <c r="AP2832" s="21"/>
      <c r="AS2832" s="24"/>
      <c r="AT2832" s="24"/>
      <c r="AV2832" s="24"/>
    </row>
    <row r="2833" ht="15.75" customHeight="1">
      <c r="F2833" s="19"/>
      <c r="G2833" s="20"/>
      <c r="M2833" s="21"/>
      <c r="O2833" s="19"/>
      <c r="R2833" s="21"/>
      <c r="T2833" s="19"/>
      <c r="U2833" s="19"/>
      <c r="Y2833" s="22"/>
      <c r="AA2833" s="19"/>
      <c r="AF2833" s="24"/>
      <c r="AK2833" s="21"/>
      <c r="AP2833" s="21"/>
      <c r="AS2833" s="24"/>
      <c r="AT2833" s="24"/>
      <c r="AV2833" s="24"/>
    </row>
    <row r="2834" ht="15.75" customHeight="1">
      <c r="F2834" s="19"/>
      <c r="G2834" s="20"/>
      <c r="M2834" s="21"/>
      <c r="O2834" s="19"/>
      <c r="R2834" s="21"/>
      <c r="T2834" s="19"/>
      <c r="U2834" s="19"/>
      <c r="Y2834" s="22"/>
      <c r="AA2834" s="19"/>
      <c r="AF2834" s="24"/>
      <c r="AK2834" s="21"/>
      <c r="AP2834" s="21"/>
      <c r="AS2834" s="24"/>
      <c r="AT2834" s="24"/>
      <c r="AV2834" s="24"/>
    </row>
    <row r="2835" ht="15.75" customHeight="1">
      <c r="F2835" s="19"/>
      <c r="G2835" s="20"/>
      <c r="M2835" s="21"/>
      <c r="O2835" s="19"/>
      <c r="R2835" s="21"/>
      <c r="T2835" s="19"/>
      <c r="U2835" s="19"/>
      <c r="Y2835" s="22"/>
      <c r="AA2835" s="19"/>
      <c r="AF2835" s="24"/>
      <c r="AK2835" s="21"/>
      <c r="AP2835" s="21"/>
      <c r="AS2835" s="24"/>
      <c r="AT2835" s="24"/>
      <c r="AV2835" s="24"/>
    </row>
    <row r="2836" ht="15.75" customHeight="1">
      <c r="F2836" s="19"/>
      <c r="G2836" s="20"/>
      <c r="M2836" s="21"/>
      <c r="O2836" s="19"/>
      <c r="R2836" s="21"/>
      <c r="T2836" s="19"/>
      <c r="U2836" s="19"/>
      <c r="Y2836" s="22"/>
      <c r="AA2836" s="19"/>
      <c r="AF2836" s="24"/>
      <c r="AK2836" s="21"/>
      <c r="AP2836" s="21"/>
      <c r="AS2836" s="24"/>
      <c r="AT2836" s="24"/>
      <c r="AV2836" s="24"/>
    </row>
    <row r="2837" ht="15.75" customHeight="1">
      <c r="F2837" s="19"/>
      <c r="G2837" s="20"/>
      <c r="M2837" s="21"/>
      <c r="O2837" s="19"/>
      <c r="R2837" s="21"/>
      <c r="T2837" s="19"/>
      <c r="U2837" s="19"/>
      <c r="Y2837" s="22"/>
      <c r="AA2837" s="19"/>
      <c r="AF2837" s="24"/>
      <c r="AK2837" s="21"/>
      <c r="AP2837" s="21"/>
      <c r="AS2837" s="24"/>
      <c r="AT2837" s="24"/>
      <c r="AV2837" s="24"/>
    </row>
    <row r="2838" ht="15.75" customHeight="1">
      <c r="F2838" s="19"/>
      <c r="G2838" s="20"/>
      <c r="M2838" s="21"/>
      <c r="O2838" s="19"/>
      <c r="R2838" s="21"/>
      <c r="T2838" s="19"/>
      <c r="U2838" s="19"/>
      <c r="Y2838" s="22"/>
      <c r="AA2838" s="19"/>
      <c r="AF2838" s="24"/>
      <c r="AK2838" s="21"/>
      <c r="AP2838" s="21"/>
      <c r="AS2838" s="24"/>
      <c r="AT2838" s="24"/>
      <c r="AV2838" s="24"/>
    </row>
    <row r="2839" ht="15.75" customHeight="1">
      <c r="F2839" s="19"/>
      <c r="G2839" s="20"/>
      <c r="M2839" s="21"/>
      <c r="O2839" s="19"/>
      <c r="R2839" s="21"/>
      <c r="T2839" s="19"/>
      <c r="U2839" s="19"/>
      <c r="Y2839" s="22"/>
      <c r="AA2839" s="19"/>
      <c r="AF2839" s="24"/>
      <c r="AK2839" s="21"/>
      <c r="AP2839" s="21"/>
      <c r="AS2839" s="24"/>
      <c r="AT2839" s="24"/>
      <c r="AV2839" s="24"/>
    </row>
    <row r="2840" ht="15.75" customHeight="1">
      <c r="F2840" s="19"/>
      <c r="G2840" s="20"/>
      <c r="M2840" s="21"/>
      <c r="O2840" s="19"/>
      <c r="R2840" s="21"/>
      <c r="T2840" s="19"/>
      <c r="U2840" s="19"/>
      <c r="Y2840" s="22"/>
      <c r="AA2840" s="19"/>
      <c r="AF2840" s="24"/>
      <c r="AK2840" s="21"/>
      <c r="AP2840" s="21"/>
      <c r="AS2840" s="24"/>
      <c r="AT2840" s="24"/>
      <c r="AV2840" s="24"/>
    </row>
    <row r="2841" ht="15.75" customHeight="1">
      <c r="F2841" s="19"/>
      <c r="G2841" s="20"/>
      <c r="M2841" s="21"/>
      <c r="O2841" s="19"/>
      <c r="R2841" s="21"/>
      <c r="T2841" s="19"/>
      <c r="U2841" s="19"/>
      <c r="Y2841" s="22"/>
      <c r="AA2841" s="19"/>
      <c r="AF2841" s="24"/>
      <c r="AK2841" s="21"/>
      <c r="AP2841" s="21"/>
      <c r="AS2841" s="24"/>
      <c r="AT2841" s="24"/>
      <c r="AV2841" s="24"/>
    </row>
    <row r="2842" ht="15.75" customHeight="1">
      <c r="F2842" s="19"/>
      <c r="G2842" s="20"/>
      <c r="M2842" s="21"/>
      <c r="O2842" s="19"/>
      <c r="R2842" s="21"/>
      <c r="T2842" s="19"/>
      <c r="U2842" s="19"/>
      <c r="Y2842" s="22"/>
      <c r="AA2842" s="19"/>
      <c r="AF2842" s="24"/>
      <c r="AK2842" s="21"/>
      <c r="AP2842" s="21"/>
      <c r="AS2842" s="24"/>
      <c r="AT2842" s="24"/>
      <c r="AV2842" s="24"/>
    </row>
    <row r="2843" ht="15.75" customHeight="1">
      <c r="F2843" s="19"/>
      <c r="G2843" s="20"/>
      <c r="M2843" s="21"/>
      <c r="O2843" s="19"/>
      <c r="R2843" s="21"/>
      <c r="T2843" s="19"/>
      <c r="U2843" s="19"/>
      <c r="Y2843" s="22"/>
      <c r="AA2843" s="19"/>
      <c r="AF2843" s="24"/>
      <c r="AK2843" s="21"/>
      <c r="AP2843" s="21"/>
      <c r="AS2843" s="24"/>
      <c r="AT2843" s="24"/>
      <c r="AV2843" s="24"/>
    </row>
    <row r="2844" ht="15.75" customHeight="1">
      <c r="F2844" s="19"/>
      <c r="G2844" s="20"/>
      <c r="M2844" s="21"/>
      <c r="O2844" s="19"/>
      <c r="R2844" s="21"/>
      <c r="T2844" s="19"/>
      <c r="U2844" s="19"/>
      <c r="Y2844" s="22"/>
      <c r="AA2844" s="19"/>
      <c r="AF2844" s="24"/>
      <c r="AK2844" s="21"/>
      <c r="AP2844" s="21"/>
      <c r="AS2844" s="24"/>
      <c r="AT2844" s="24"/>
      <c r="AV2844" s="24"/>
    </row>
    <row r="2845" ht="15.75" customHeight="1">
      <c r="F2845" s="19"/>
      <c r="G2845" s="20"/>
      <c r="M2845" s="21"/>
      <c r="O2845" s="19"/>
      <c r="R2845" s="21"/>
      <c r="T2845" s="19"/>
      <c r="U2845" s="19"/>
      <c r="Y2845" s="22"/>
      <c r="AA2845" s="19"/>
      <c r="AF2845" s="24"/>
      <c r="AK2845" s="21"/>
      <c r="AP2845" s="21"/>
      <c r="AS2845" s="24"/>
      <c r="AT2845" s="24"/>
      <c r="AV2845" s="24"/>
    </row>
    <row r="2846" ht="15.75" customHeight="1">
      <c r="F2846" s="19"/>
      <c r="G2846" s="20"/>
      <c r="M2846" s="21"/>
      <c r="O2846" s="19"/>
      <c r="R2846" s="21"/>
      <c r="T2846" s="19"/>
      <c r="U2846" s="19"/>
      <c r="Y2846" s="22"/>
      <c r="AA2846" s="19"/>
      <c r="AF2846" s="24"/>
      <c r="AK2846" s="21"/>
      <c r="AP2846" s="21"/>
      <c r="AS2846" s="24"/>
      <c r="AT2846" s="24"/>
      <c r="AV2846" s="24"/>
    </row>
    <row r="2847" ht="15.75" customHeight="1">
      <c r="F2847" s="19"/>
      <c r="G2847" s="20"/>
      <c r="M2847" s="21"/>
      <c r="O2847" s="19"/>
      <c r="R2847" s="21"/>
      <c r="T2847" s="19"/>
      <c r="U2847" s="19"/>
      <c r="Y2847" s="22"/>
      <c r="AA2847" s="19"/>
      <c r="AF2847" s="24"/>
      <c r="AK2847" s="21"/>
      <c r="AP2847" s="21"/>
      <c r="AS2847" s="24"/>
      <c r="AT2847" s="24"/>
      <c r="AV2847" s="24"/>
    </row>
    <row r="2848" ht="15.75" customHeight="1">
      <c r="F2848" s="19"/>
      <c r="G2848" s="20"/>
      <c r="M2848" s="21"/>
      <c r="O2848" s="19"/>
      <c r="R2848" s="21"/>
      <c r="T2848" s="19"/>
      <c r="U2848" s="19"/>
      <c r="Y2848" s="22"/>
      <c r="AA2848" s="19"/>
      <c r="AF2848" s="24"/>
      <c r="AK2848" s="21"/>
      <c r="AP2848" s="21"/>
      <c r="AS2848" s="24"/>
      <c r="AT2848" s="24"/>
      <c r="AV2848" s="24"/>
    </row>
    <row r="2849" ht="15.75" customHeight="1">
      <c r="F2849" s="19"/>
      <c r="G2849" s="20"/>
      <c r="M2849" s="21"/>
      <c r="O2849" s="19"/>
      <c r="R2849" s="21"/>
      <c r="T2849" s="19"/>
      <c r="U2849" s="19"/>
      <c r="Y2849" s="22"/>
      <c r="AA2849" s="19"/>
      <c r="AF2849" s="24"/>
      <c r="AK2849" s="21"/>
      <c r="AP2849" s="21"/>
      <c r="AS2849" s="24"/>
      <c r="AT2849" s="24"/>
      <c r="AV2849" s="24"/>
    </row>
    <row r="2850" ht="15.75" customHeight="1">
      <c r="F2850" s="19"/>
      <c r="G2850" s="20"/>
      <c r="M2850" s="21"/>
      <c r="O2850" s="19"/>
      <c r="R2850" s="21"/>
      <c r="T2850" s="19"/>
      <c r="U2850" s="19"/>
      <c r="Y2850" s="22"/>
      <c r="AA2850" s="19"/>
      <c r="AF2850" s="24"/>
      <c r="AK2850" s="21"/>
      <c r="AP2850" s="21"/>
      <c r="AS2850" s="24"/>
      <c r="AT2850" s="24"/>
      <c r="AV2850" s="24"/>
    </row>
    <row r="2851" ht="15.75" customHeight="1">
      <c r="F2851" s="19"/>
      <c r="G2851" s="20"/>
      <c r="M2851" s="21"/>
      <c r="O2851" s="19"/>
      <c r="R2851" s="21"/>
      <c r="T2851" s="19"/>
      <c r="U2851" s="19"/>
      <c r="Y2851" s="22"/>
      <c r="AA2851" s="19"/>
      <c r="AF2851" s="24"/>
      <c r="AK2851" s="21"/>
      <c r="AP2851" s="21"/>
      <c r="AS2851" s="24"/>
      <c r="AT2851" s="24"/>
      <c r="AV2851" s="24"/>
    </row>
    <row r="2852" ht="15.75" customHeight="1">
      <c r="F2852" s="19"/>
      <c r="G2852" s="20"/>
      <c r="M2852" s="21"/>
      <c r="O2852" s="19"/>
      <c r="R2852" s="21"/>
      <c r="T2852" s="19"/>
      <c r="U2852" s="19"/>
      <c r="Y2852" s="22"/>
      <c r="AA2852" s="19"/>
      <c r="AF2852" s="24"/>
      <c r="AK2852" s="21"/>
      <c r="AP2852" s="21"/>
      <c r="AS2852" s="24"/>
      <c r="AT2852" s="24"/>
      <c r="AV2852" s="24"/>
    </row>
    <row r="2853" ht="15.75" customHeight="1">
      <c r="F2853" s="19"/>
      <c r="G2853" s="20"/>
      <c r="M2853" s="21"/>
      <c r="O2853" s="19"/>
      <c r="R2853" s="21"/>
      <c r="T2853" s="19"/>
      <c r="U2853" s="19"/>
      <c r="Y2853" s="22"/>
      <c r="AA2853" s="19"/>
      <c r="AF2853" s="24"/>
      <c r="AK2853" s="21"/>
      <c r="AP2853" s="21"/>
      <c r="AS2853" s="24"/>
      <c r="AT2853" s="24"/>
      <c r="AV2853" s="24"/>
    </row>
    <row r="2854" ht="15.75" customHeight="1">
      <c r="F2854" s="19"/>
      <c r="G2854" s="20"/>
      <c r="M2854" s="21"/>
      <c r="O2854" s="19"/>
      <c r="R2854" s="21"/>
      <c r="T2854" s="19"/>
      <c r="U2854" s="19"/>
      <c r="Y2854" s="22"/>
      <c r="AA2854" s="19"/>
      <c r="AF2854" s="24"/>
      <c r="AK2854" s="21"/>
      <c r="AP2854" s="21"/>
      <c r="AS2854" s="24"/>
      <c r="AT2854" s="24"/>
      <c r="AV2854" s="24"/>
    </row>
    <row r="2855" ht="15.75" customHeight="1">
      <c r="F2855" s="19"/>
      <c r="G2855" s="20"/>
      <c r="M2855" s="21"/>
      <c r="O2855" s="19"/>
      <c r="R2855" s="21"/>
      <c r="T2855" s="19"/>
      <c r="U2855" s="19"/>
      <c r="Y2855" s="22"/>
      <c r="AA2855" s="19"/>
      <c r="AF2855" s="24"/>
      <c r="AK2855" s="21"/>
      <c r="AP2855" s="21"/>
      <c r="AS2855" s="24"/>
      <c r="AT2855" s="24"/>
      <c r="AV2855" s="24"/>
    </row>
    <row r="2856" ht="15.75" customHeight="1">
      <c r="F2856" s="19"/>
      <c r="G2856" s="20"/>
      <c r="M2856" s="21"/>
      <c r="O2856" s="19"/>
      <c r="R2856" s="21"/>
      <c r="T2856" s="19"/>
      <c r="U2856" s="19"/>
      <c r="Y2856" s="22"/>
      <c r="AA2856" s="19"/>
      <c r="AF2856" s="24"/>
      <c r="AK2856" s="21"/>
      <c r="AP2856" s="21"/>
      <c r="AS2856" s="24"/>
      <c r="AT2856" s="24"/>
      <c r="AV2856" s="24"/>
    </row>
    <row r="2857" ht="15.75" customHeight="1">
      <c r="F2857" s="19"/>
      <c r="G2857" s="20"/>
      <c r="M2857" s="21"/>
      <c r="O2857" s="19"/>
      <c r="R2857" s="21"/>
      <c r="T2857" s="19"/>
      <c r="U2857" s="19"/>
      <c r="Y2857" s="22"/>
      <c r="AA2857" s="19"/>
      <c r="AF2857" s="24"/>
      <c r="AK2857" s="21"/>
      <c r="AP2857" s="21"/>
      <c r="AS2857" s="24"/>
      <c r="AT2857" s="24"/>
      <c r="AV2857" s="24"/>
    </row>
    <row r="2858" ht="15.75" customHeight="1">
      <c r="F2858" s="19"/>
      <c r="G2858" s="20"/>
      <c r="M2858" s="21"/>
      <c r="O2858" s="19"/>
      <c r="R2858" s="21"/>
      <c r="T2858" s="19"/>
      <c r="U2858" s="19"/>
      <c r="Y2858" s="22"/>
      <c r="AA2858" s="19"/>
      <c r="AF2858" s="24"/>
      <c r="AK2858" s="21"/>
      <c r="AP2858" s="21"/>
      <c r="AS2858" s="24"/>
      <c r="AT2858" s="24"/>
      <c r="AV2858" s="24"/>
    </row>
    <row r="2859" ht="15.75" customHeight="1">
      <c r="F2859" s="19"/>
      <c r="G2859" s="20"/>
      <c r="M2859" s="21"/>
      <c r="O2859" s="19"/>
      <c r="R2859" s="21"/>
      <c r="T2859" s="19"/>
      <c r="U2859" s="19"/>
      <c r="Y2859" s="22"/>
      <c r="AA2859" s="19"/>
      <c r="AF2859" s="24"/>
      <c r="AK2859" s="21"/>
      <c r="AP2859" s="21"/>
      <c r="AS2859" s="24"/>
      <c r="AT2859" s="24"/>
      <c r="AV2859" s="24"/>
    </row>
    <row r="2860" ht="15.75" customHeight="1">
      <c r="F2860" s="19"/>
      <c r="G2860" s="20"/>
      <c r="M2860" s="21"/>
      <c r="O2860" s="19"/>
      <c r="R2860" s="21"/>
      <c r="T2860" s="19"/>
      <c r="U2860" s="19"/>
      <c r="Y2860" s="22"/>
      <c r="AA2860" s="19"/>
      <c r="AF2860" s="24"/>
      <c r="AK2860" s="21"/>
      <c r="AP2860" s="21"/>
      <c r="AS2860" s="24"/>
      <c r="AT2860" s="24"/>
      <c r="AV2860" s="24"/>
    </row>
    <row r="2861" ht="15.75" customHeight="1">
      <c r="F2861" s="19"/>
      <c r="G2861" s="20"/>
      <c r="M2861" s="21"/>
      <c r="O2861" s="19"/>
      <c r="R2861" s="21"/>
      <c r="T2861" s="19"/>
      <c r="U2861" s="19"/>
      <c r="Y2861" s="22"/>
      <c r="AA2861" s="19"/>
      <c r="AF2861" s="24"/>
      <c r="AK2861" s="21"/>
      <c r="AP2861" s="21"/>
      <c r="AS2861" s="24"/>
      <c r="AT2861" s="24"/>
      <c r="AV2861" s="24"/>
    </row>
    <row r="2862" ht="15.75" customHeight="1">
      <c r="F2862" s="19"/>
      <c r="G2862" s="20"/>
      <c r="M2862" s="21"/>
      <c r="O2862" s="19"/>
      <c r="R2862" s="21"/>
      <c r="T2862" s="19"/>
      <c r="U2862" s="19"/>
      <c r="Y2862" s="22"/>
      <c r="AA2862" s="19"/>
      <c r="AF2862" s="24"/>
      <c r="AK2862" s="21"/>
      <c r="AP2862" s="21"/>
      <c r="AS2862" s="24"/>
      <c r="AT2862" s="24"/>
      <c r="AV2862" s="24"/>
    </row>
    <row r="2863" ht="15.75" customHeight="1">
      <c r="F2863" s="19"/>
      <c r="G2863" s="20"/>
      <c r="M2863" s="21"/>
      <c r="O2863" s="19"/>
      <c r="R2863" s="21"/>
      <c r="T2863" s="19"/>
      <c r="U2863" s="19"/>
      <c r="Y2863" s="22"/>
      <c r="AA2863" s="19"/>
      <c r="AF2863" s="24"/>
      <c r="AK2863" s="21"/>
      <c r="AP2863" s="21"/>
      <c r="AS2863" s="24"/>
      <c r="AT2863" s="24"/>
      <c r="AV2863" s="24"/>
    </row>
    <row r="2864" ht="15.75" customHeight="1">
      <c r="F2864" s="19"/>
      <c r="G2864" s="20"/>
      <c r="M2864" s="21"/>
      <c r="O2864" s="19"/>
      <c r="R2864" s="21"/>
      <c r="T2864" s="19"/>
      <c r="U2864" s="19"/>
      <c r="Y2864" s="22"/>
      <c r="AA2864" s="19"/>
      <c r="AF2864" s="24"/>
      <c r="AK2864" s="21"/>
      <c r="AP2864" s="21"/>
      <c r="AS2864" s="24"/>
      <c r="AT2864" s="24"/>
      <c r="AV2864" s="24"/>
    </row>
    <row r="2865" ht="15.75" customHeight="1">
      <c r="F2865" s="19"/>
      <c r="G2865" s="20"/>
      <c r="M2865" s="21"/>
      <c r="O2865" s="19"/>
      <c r="R2865" s="21"/>
      <c r="T2865" s="19"/>
      <c r="U2865" s="19"/>
      <c r="Y2865" s="22"/>
      <c r="AA2865" s="19"/>
      <c r="AF2865" s="24"/>
      <c r="AK2865" s="21"/>
      <c r="AP2865" s="21"/>
      <c r="AS2865" s="24"/>
      <c r="AT2865" s="24"/>
      <c r="AV2865" s="24"/>
    </row>
    <row r="2866" ht="15.75" customHeight="1">
      <c r="F2866" s="19"/>
      <c r="G2866" s="20"/>
      <c r="M2866" s="21"/>
      <c r="O2866" s="19"/>
      <c r="R2866" s="21"/>
      <c r="T2866" s="19"/>
      <c r="U2866" s="19"/>
      <c r="Y2866" s="22"/>
      <c r="AA2866" s="19"/>
      <c r="AF2866" s="24"/>
      <c r="AK2866" s="21"/>
      <c r="AP2866" s="21"/>
      <c r="AS2866" s="24"/>
      <c r="AT2866" s="24"/>
      <c r="AV2866" s="24"/>
    </row>
    <row r="2867" ht="15.75" customHeight="1">
      <c r="F2867" s="19"/>
      <c r="G2867" s="20"/>
      <c r="M2867" s="21"/>
      <c r="O2867" s="19"/>
      <c r="R2867" s="21"/>
      <c r="T2867" s="19"/>
      <c r="U2867" s="19"/>
      <c r="Y2867" s="22"/>
      <c r="AA2867" s="19"/>
      <c r="AF2867" s="24"/>
      <c r="AK2867" s="21"/>
      <c r="AP2867" s="21"/>
      <c r="AS2867" s="24"/>
      <c r="AT2867" s="24"/>
      <c r="AV2867" s="24"/>
    </row>
    <row r="2868" ht="15.75" customHeight="1">
      <c r="F2868" s="19"/>
      <c r="G2868" s="20"/>
      <c r="M2868" s="21"/>
      <c r="O2868" s="19"/>
      <c r="R2868" s="21"/>
      <c r="T2868" s="19"/>
      <c r="U2868" s="19"/>
      <c r="Y2868" s="22"/>
      <c r="AA2868" s="19"/>
      <c r="AF2868" s="24"/>
      <c r="AK2868" s="21"/>
      <c r="AP2868" s="21"/>
      <c r="AS2868" s="24"/>
      <c r="AT2868" s="24"/>
      <c r="AV2868" s="24"/>
    </row>
    <row r="2869" ht="15.75" customHeight="1">
      <c r="F2869" s="19"/>
      <c r="G2869" s="20"/>
      <c r="M2869" s="21"/>
      <c r="O2869" s="19"/>
      <c r="R2869" s="21"/>
      <c r="T2869" s="19"/>
      <c r="U2869" s="19"/>
      <c r="Y2869" s="22"/>
      <c r="AA2869" s="19"/>
      <c r="AF2869" s="24"/>
      <c r="AK2869" s="21"/>
      <c r="AP2869" s="21"/>
      <c r="AS2869" s="24"/>
      <c r="AT2869" s="24"/>
      <c r="AV2869" s="24"/>
    </row>
    <row r="2870" ht="15.75" customHeight="1">
      <c r="F2870" s="19"/>
      <c r="G2870" s="20"/>
      <c r="M2870" s="21"/>
      <c r="O2870" s="19"/>
      <c r="R2870" s="21"/>
      <c r="T2870" s="19"/>
      <c r="U2870" s="19"/>
      <c r="Y2870" s="22"/>
      <c r="AA2870" s="19"/>
      <c r="AF2870" s="24"/>
      <c r="AK2870" s="21"/>
      <c r="AP2870" s="21"/>
      <c r="AS2870" s="24"/>
      <c r="AT2870" s="24"/>
      <c r="AV2870" s="24"/>
    </row>
    <row r="2871" ht="15.75" customHeight="1">
      <c r="F2871" s="19"/>
      <c r="G2871" s="20"/>
      <c r="M2871" s="21"/>
      <c r="O2871" s="19"/>
      <c r="R2871" s="21"/>
      <c r="T2871" s="19"/>
      <c r="U2871" s="19"/>
      <c r="Y2871" s="22"/>
      <c r="AA2871" s="19"/>
      <c r="AF2871" s="24"/>
      <c r="AK2871" s="21"/>
      <c r="AP2871" s="21"/>
      <c r="AS2871" s="24"/>
      <c r="AT2871" s="24"/>
      <c r="AV2871" s="24"/>
    </row>
    <row r="2872" ht="15.75" customHeight="1">
      <c r="F2872" s="19"/>
      <c r="G2872" s="20"/>
      <c r="M2872" s="21"/>
      <c r="O2872" s="19"/>
      <c r="R2872" s="21"/>
      <c r="T2872" s="19"/>
      <c r="U2872" s="19"/>
      <c r="Y2872" s="22"/>
      <c r="AA2872" s="19"/>
      <c r="AF2872" s="24"/>
      <c r="AK2872" s="21"/>
      <c r="AP2872" s="21"/>
      <c r="AS2872" s="24"/>
      <c r="AT2872" s="24"/>
      <c r="AV2872" s="24"/>
    </row>
    <row r="2873" ht="15.75" customHeight="1">
      <c r="F2873" s="19"/>
      <c r="G2873" s="20"/>
      <c r="M2873" s="21"/>
      <c r="O2873" s="19"/>
      <c r="R2873" s="21"/>
      <c r="T2873" s="19"/>
      <c r="U2873" s="19"/>
      <c r="Y2873" s="22"/>
      <c r="AA2873" s="19"/>
      <c r="AF2873" s="24"/>
      <c r="AK2873" s="21"/>
      <c r="AP2873" s="21"/>
      <c r="AS2873" s="24"/>
      <c r="AT2873" s="24"/>
      <c r="AV2873" s="24"/>
    </row>
    <row r="2874" ht="15.75" customHeight="1">
      <c r="F2874" s="19"/>
      <c r="G2874" s="20"/>
      <c r="M2874" s="21"/>
      <c r="O2874" s="19"/>
      <c r="R2874" s="21"/>
      <c r="T2874" s="19"/>
      <c r="U2874" s="19"/>
      <c r="Y2874" s="22"/>
      <c r="AA2874" s="19"/>
      <c r="AF2874" s="24"/>
      <c r="AK2874" s="21"/>
      <c r="AP2874" s="21"/>
      <c r="AS2874" s="24"/>
      <c r="AT2874" s="24"/>
      <c r="AV2874" s="24"/>
    </row>
    <row r="2875" ht="15.75" customHeight="1">
      <c r="F2875" s="19"/>
      <c r="G2875" s="20"/>
      <c r="M2875" s="21"/>
      <c r="O2875" s="19"/>
      <c r="R2875" s="21"/>
      <c r="T2875" s="19"/>
      <c r="U2875" s="19"/>
      <c r="Y2875" s="22"/>
      <c r="AA2875" s="19"/>
      <c r="AF2875" s="24"/>
      <c r="AK2875" s="21"/>
      <c r="AP2875" s="21"/>
      <c r="AS2875" s="24"/>
      <c r="AT2875" s="24"/>
      <c r="AV2875" s="24"/>
    </row>
    <row r="2876" ht="15.75" customHeight="1">
      <c r="F2876" s="19"/>
      <c r="G2876" s="20"/>
      <c r="M2876" s="21"/>
      <c r="O2876" s="19"/>
      <c r="R2876" s="21"/>
      <c r="T2876" s="19"/>
      <c r="U2876" s="19"/>
      <c r="Y2876" s="22"/>
      <c r="AA2876" s="19"/>
      <c r="AF2876" s="24"/>
      <c r="AK2876" s="21"/>
      <c r="AP2876" s="21"/>
      <c r="AS2876" s="24"/>
      <c r="AT2876" s="24"/>
      <c r="AV2876" s="24"/>
    </row>
    <row r="2877" ht="15.75" customHeight="1">
      <c r="F2877" s="19"/>
      <c r="G2877" s="20"/>
      <c r="M2877" s="21"/>
      <c r="O2877" s="19"/>
      <c r="R2877" s="21"/>
      <c r="T2877" s="19"/>
      <c r="U2877" s="19"/>
      <c r="Y2877" s="22"/>
      <c r="AA2877" s="19"/>
      <c r="AF2877" s="24"/>
      <c r="AK2877" s="21"/>
      <c r="AP2877" s="21"/>
      <c r="AS2877" s="24"/>
      <c r="AT2877" s="24"/>
      <c r="AV2877" s="24"/>
    </row>
    <row r="2878" ht="15.75" customHeight="1">
      <c r="F2878" s="19"/>
      <c r="G2878" s="20"/>
      <c r="M2878" s="21"/>
      <c r="O2878" s="19"/>
      <c r="R2878" s="21"/>
      <c r="T2878" s="19"/>
      <c r="U2878" s="19"/>
      <c r="Y2878" s="22"/>
      <c r="AA2878" s="19"/>
      <c r="AF2878" s="24"/>
      <c r="AK2878" s="21"/>
      <c r="AP2878" s="21"/>
      <c r="AS2878" s="24"/>
      <c r="AT2878" s="24"/>
      <c r="AV2878" s="24"/>
    </row>
    <row r="2879" ht="15.75" customHeight="1">
      <c r="F2879" s="19"/>
      <c r="G2879" s="20"/>
      <c r="M2879" s="21"/>
      <c r="O2879" s="19"/>
      <c r="R2879" s="21"/>
      <c r="T2879" s="19"/>
      <c r="U2879" s="19"/>
      <c r="Y2879" s="22"/>
      <c r="AA2879" s="19"/>
      <c r="AF2879" s="24"/>
      <c r="AK2879" s="21"/>
      <c r="AP2879" s="21"/>
      <c r="AS2879" s="24"/>
      <c r="AT2879" s="24"/>
      <c r="AV2879" s="24"/>
    </row>
    <row r="2880" ht="15.75" customHeight="1">
      <c r="F2880" s="19"/>
      <c r="G2880" s="20"/>
      <c r="M2880" s="21"/>
      <c r="O2880" s="19"/>
      <c r="R2880" s="21"/>
      <c r="T2880" s="19"/>
      <c r="U2880" s="19"/>
      <c r="Y2880" s="22"/>
      <c r="AA2880" s="19"/>
      <c r="AF2880" s="24"/>
      <c r="AK2880" s="21"/>
      <c r="AP2880" s="21"/>
      <c r="AS2880" s="24"/>
      <c r="AT2880" s="24"/>
      <c r="AV2880" s="24"/>
    </row>
    <row r="2881" ht="15.75" customHeight="1">
      <c r="F2881" s="19"/>
      <c r="G2881" s="20"/>
      <c r="M2881" s="21"/>
      <c r="O2881" s="19"/>
      <c r="R2881" s="21"/>
      <c r="T2881" s="19"/>
      <c r="U2881" s="19"/>
      <c r="Y2881" s="22"/>
      <c r="AA2881" s="19"/>
      <c r="AF2881" s="24"/>
      <c r="AK2881" s="21"/>
      <c r="AP2881" s="21"/>
      <c r="AS2881" s="24"/>
      <c r="AT2881" s="24"/>
      <c r="AV2881" s="24"/>
    </row>
    <row r="2882" ht="15.75" customHeight="1">
      <c r="F2882" s="19"/>
      <c r="G2882" s="20"/>
      <c r="M2882" s="21"/>
      <c r="O2882" s="19"/>
      <c r="R2882" s="21"/>
      <c r="T2882" s="19"/>
      <c r="U2882" s="19"/>
      <c r="Y2882" s="22"/>
      <c r="AA2882" s="19"/>
      <c r="AF2882" s="24"/>
      <c r="AK2882" s="21"/>
      <c r="AP2882" s="21"/>
      <c r="AS2882" s="24"/>
      <c r="AT2882" s="24"/>
      <c r="AV2882" s="24"/>
    </row>
    <row r="2883" ht="15.75" customHeight="1">
      <c r="F2883" s="19"/>
      <c r="G2883" s="20"/>
      <c r="M2883" s="21"/>
      <c r="O2883" s="19"/>
      <c r="R2883" s="21"/>
      <c r="T2883" s="19"/>
      <c r="U2883" s="19"/>
      <c r="Y2883" s="22"/>
      <c r="AA2883" s="19"/>
      <c r="AF2883" s="24"/>
      <c r="AK2883" s="21"/>
      <c r="AP2883" s="21"/>
      <c r="AS2883" s="24"/>
      <c r="AT2883" s="24"/>
      <c r="AV2883" s="24"/>
    </row>
    <row r="2884" ht="15.75" customHeight="1">
      <c r="F2884" s="19"/>
      <c r="G2884" s="20"/>
      <c r="M2884" s="21"/>
      <c r="O2884" s="19"/>
      <c r="R2884" s="21"/>
      <c r="T2884" s="19"/>
      <c r="U2884" s="19"/>
      <c r="Y2884" s="22"/>
      <c r="AA2884" s="19"/>
      <c r="AF2884" s="24"/>
      <c r="AK2884" s="21"/>
      <c r="AP2884" s="21"/>
      <c r="AS2884" s="24"/>
      <c r="AT2884" s="24"/>
      <c r="AV2884" s="24"/>
    </row>
    <row r="2885" ht="15.75" customHeight="1">
      <c r="F2885" s="19"/>
      <c r="G2885" s="20"/>
      <c r="M2885" s="21"/>
      <c r="O2885" s="19"/>
      <c r="R2885" s="21"/>
      <c r="T2885" s="19"/>
      <c r="U2885" s="19"/>
      <c r="Y2885" s="22"/>
      <c r="AA2885" s="19"/>
      <c r="AF2885" s="24"/>
      <c r="AK2885" s="21"/>
      <c r="AP2885" s="21"/>
      <c r="AS2885" s="24"/>
      <c r="AT2885" s="24"/>
      <c r="AV2885" s="24"/>
    </row>
    <row r="2886" ht="15.75" customHeight="1">
      <c r="F2886" s="19"/>
      <c r="G2886" s="20"/>
      <c r="M2886" s="21"/>
      <c r="O2886" s="19"/>
      <c r="R2886" s="21"/>
      <c r="T2886" s="19"/>
      <c r="U2886" s="19"/>
      <c r="Y2886" s="22"/>
      <c r="AA2886" s="19"/>
      <c r="AF2886" s="24"/>
      <c r="AK2886" s="21"/>
      <c r="AP2886" s="21"/>
      <c r="AS2886" s="24"/>
      <c r="AT2886" s="24"/>
      <c r="AV2886" s="24"/>
    </row>
    <row r="2887" ht="15.75" customHeight="1">
      <c r="F2887" s="19"/>
      <c r="G2887" s="20"/>
      <c r="M2887" s="21"/>
      <c r="O2887" s="19"/>
      <c r="R2887" s="21"/>
      <c r="T2887" s="19"/>
      <c r="U2887" s="19"/>
      <c r="Y2887" s="22"/>
      <c r="AA2887" s="19"/>
      <c r="AF2887" s="24"/>
      <c r="AK2887" s="21"/>
      <c r="AP2887" s="21"/>
      <c r="AS2887" s="24"/>
      <c r="AT2887" s="24"/>
      <c r="AV2887" s="24"/>
    </row>
    <row r="2888" ht="15.75" customHeight="1">
      <c r="F2888" s="19"/>
      <c r="G2888" s="20"/>
      <c r="M2888" s="21"/>
      <c r="O2888" s="19"/>
      <c r="R2888" s="21"/>
      <c r="T2888" s="19"/>
      <c r="U2888" s="19"/>
      <c r="Y2888" s="22"/>
      <c r="AA2888" s="19"/>
      <c r="AF2888" s="24"/>
      <c r="AK2888" s="21"/>
      <c r="AP2888" s="21"/>
      <c r="AS2888" s="24"/>
      <c r="AT2888" s="24"/>
      <c r="AV2888" s="24"/>
    </row>
    <row r="2889" ht="15.75" customHeight="1">
      <c r="F2889" s="19"/>
      <c r="G2889" s="20"/>
      <c r="M2889" s="21"/>
      <c r="O2889" s="19"/>
      <c r="R2889" s="21"/>
      <c r="T2889" s="19"/>
      <c r="U2889" s="19"/>
      <c r="Y2889" s="22"/>
      <c r="AA2889" s="19"/>
      <c r="AF2889" s="24"/>
      <c r="AK2889" s="21"/>
      <c r="AP2889" s="21"/>
      <c r="AS2889" s="24"/>
      <c r="AT2889" s="24"/>
      <c r="AV2889" s="24"/>
    </row>
    <row r="2890" ht="15.75" customHeight="1">
      <c r="F2890" s="19"/>
      <c r="G2890" s="20"/>
      <c r="M2890" s="21"/>
      <c r="O2890" s="19"/>
      <c r="R2890" s="21"/>
      <c r="T2890" s="19"/>
      <c r="U2890" s="19"/>
      <c r="Y2890" s="22"/>
      <c r="AA2890" s="19"/>
      <c r="AF2890" s="24"/>
      <c r="AK2890" s="21"/>
      <c r="AP2890" s="21"/>
      <c r="AS2890" s="24"/>
      <c r="AT2890" s="24"/>
      <c r="AV2890" s="24"/>
    </row>
    <row r="2891" ht="15.75" customHeight="1">
      <c r="F2891" s="19"/>
      <c r="G2891" s="20"/>
      <c r="M2891" s="21"/>
      <c r="O2891" s="19"/>
      <c r="R2891" s="21"/>
      <c r="T2891" s="19"/>
      <c r="U2891" s="19"/>
      <c r="Y2891" s="22"/>
      <c r="AA2891" s="19"/>
      <c r="AF2891" s="24"/>
      <c r="AK2891" s="21"/>
      <c r="AP2891" s="21"/>
      <c r="AS2891" s="24"/>
      <c r="AT2891" s="24"/>
      <c r="AV2891" s="24"/>
    </row>
    <row r="2892" ht="15.75" customHeight="1">
      <c r="F2892" s="19"/>
      <c r="G2892" s="20"/>
      <c r="M2892" s="21"/>
      <c r="O2892" s="19"/>
      <c r="R2892" s="21"/>
      <c r="T2892" s="19"/>
      <c r="U2892" s="19"/>
      <c r="Y2892" s="22"/>
      <c r="AA2892" s="19"/>
      <c r="AF2892" s="24"/>
      <c r="AK2892" s="21"/>
      <c r="AP2892" s="21"/>
      <c r="AS2892" s="24"/>
      <c r="AT2892" s="24"/>
      <c r="AV2892" s="24"/>
    </row>
    <row r="2893" ht="15.75" customHeight="1">
      <c r="F2893" s="19"/>
      <c r="G2893" s="20"/>
      <c r="M2893" s="21"/>
      <c r="O2893" s="19"/>
      <c r="R2893" s="21"/>
      <c r="T2893" s="19"/>
      <c r="U2893" s="19"/>
      <c r="Y2893" s="22"/>
      <c r="AA2893" s="19"/>
      <c r="AF2893" s="24"/>
      <c r="AK2893" s="21"/>
      <c r="AP2893" s="21"/>
      <c r="AS2893" s="24"/>
      <c r="AT2893" s="24"/>
      <c r="AV2893" s="24"/>
    </row>
    <row r="2894" ht="15.75" customHeight="1">
      <c r="F2894" s="19"/>
      <c r="G2894" s="20"/>
      <c r="M2894" s="21"/>
      <c r="O2894" s="19"/>
      <c r="R2894" s="21"/>
      <c r="T2894" s="19"/>
      <c r="U2894" s="19"/>
      <c r="Y2894" s="22"/>
      <c r="AA2894" s="19"/>
      <c r="AF2894" s="24"/>
      <c r="AK2894" s="21"/>
      <c r="AP2894" s="21"/>
      <c r="AS2894" s="24"/>
      <c r="AT2894" s="24"/>
      <c r="AV2894" s="24"/>
    </row>
    <row r="2895" ht="15.75" customHeight="1">
      <c r="F2895" s="19"/>
      <c r="G2895" s="20"/>
      <c r="M2895" s="21"/>
      <c r="O2895" s="19"/>
      <c r="R2895" s="21"/>
      <c r="T2895" s="19"/>
      <c r="U2895" s="19"/>
      <c r="Y2895" s="22"/>
      <c r="AA2895" s="19"/>
      <c r="AF2895" s="24"/>
      <c r="AK2895" s="21"/>
      <c r="AP2895" s="21"/>
      <c r="AS2895" s="24"/>
      <c r="AT2895" s="24"/>
      <c r="AV2895" s="24"/>
    </row>
    <row r="2896" ht="15.75" customHeight="1">
      <c r="F2896" s="19"/>
      <c r="G2896" s="20"/>
      <c r="M2896" s="21"/>
      <c r="O2896" s="19"/>
      <c r="R2896" s="21"/>
      <c r="T2896" s="19"/>
      <c r="U2896" s="19"/>
      <c r="Y2896" s="22"/>
      <c r="AA2896" s="19"/>
      <c r="AF2896" s="24"/>
      <c r="AK2896" s="21"/>
      <c r="AP2896" s="21"/>
      <c r="AS2896" s="24"/>
      <c r="AT2896" s="24"/>
      <c r="AV2896" s="24"/>
    </row>
    <row r="2897" ht="15.75" customHeight="1">
      <c r="F2897" s="19"/>
      <c r="G2897" s="20"/>
      <c r="M2897" s="21"/>
      <c r="O2897" s="19"/>
      <c r="R2897" s="21"/>
      <c r="T2897" s="19"/>
      <c r="U2897" s="19"/>
      <c r="Y2897" s="22"/>
      <c r="AA2897" s="19"/>
      <c r="AF2897" s="24"/>
      <c r="AK2897" s="21"/>
      <c r="AP2897" s="21"/>
      <c r="AS2897" s="24"/>
      <c r="AT2897" s="24"/>
      <c r="AV2897" s="24"/>
    </row>
    <row r="2898" ht="15.75" customHeight="1">
      <c r="F2898" s="19"/>
      <c r="G2898" s="20"/>
      <c r="M2898" s="21"/>
      <c r="O2898" s="19"/>
      <c r="R2898" s="21"/>
      <c r="T2898" s="19"/>
      <c r="U2898" s="19"/>
      <c r="Y2898" s="22"/>
      <c r="AA2898" s="19"/>
      <c r="AF2898" s="24"/>
      <c r="AK2898" s="21"/>
      <c r="AP2898" s="21"/>
      <c r="AS2898" s="24"/>
      <c r="AT2898" s="24"/>
      <c r="AV2898" s="24"/>
    </row>
    <row r="2899" ht="15.75" customHeight="1">
      <c r="F2899" s="19"/>
      <c r="G2899" s="20"/>
      <c r="M2899" s="21"/>
      <c r="O2899" s="19"/>
      <c r="R2899" s="21"/>
      <c r="T2899" s="19"/>
      <c r="U2899" s="19"/>
      <c r="Y2899" s="22"/>
      <c r="AA2899" s="19"/>
      <c r="AF2899" s="24"/>
      <c r="AK2899" s="21"/>
      <c r="AP2899" s="21"/>
      <c r="AS2899" s="24"/>
      <c r="AT2899" s="24"/>
      <c r="AV2899" s="24"/>
    </row>
    <row r="2900" ht="15.75" customHeight="1">
      <c r="F2900" s="19"/>
      <c r="G2900" s="20"/>
      <c r="M2900" s="21"/>
      <c r="O2900" s="19"/>
      <c r="R2900" s="21"/>
      <c r="T2900" s="19"/>
      <c r="U2900" s="19"/>
      <c r="Y2900" s="22"/>
      <c r="AA2900" s="19"/>
      <c r="AF2900" s="24"/>
      <c r="AK2900" s="21"/>
      <c r="AP2900" s="21"/>
      <c r="AS2900" s="24"/>
      <c r="AT2900" s="24"/>
      <c r="AV2900" s="24"/>
    </row>
    <row r="2901" ht="15.75" customHeight="1">
      <c r="F2901" s="19"/>
      <c r="G2901" s="20"/>
      <c r="M2901" s="21"/>
      <c r="O2901" s="19"/>
      <c r="R2901" s="21"/>
      <c r="T2901" s="19"/>
      <c r="U2901" s="19"/>
      <c r="Y2901" s="22"/>
      <c r="AA2901" s="19"/>
      <c r="AF2901" s="24"/>
      <c r="AK2901" s="21"/>
      <c r="AP2901" s="21"/>
      <c r="AS2901" s="24"/>
      <c r="AT2901" s="24"/>
      <c r="AV2901" s="24"/>
    </row>
    <row r="2902" ht="15.75" customHeight="1">
      <c r="F2902" s="19"/>
      <c r="G2902" s="20"/>
      <c r="M2902" s="21"/>
      <c r="O2902" s="19"/>
      <c r="R2902" s="21"/>
      <c r="T2902" s="19"/>
      <c r="U2902" s="19"/>
      <c r="Y2902" s="22"/>
      <c r="AA2902" s="19"/>
      <c r="AF2902" s="24"/>
      <c r="AK2902" s="21"/>
      <c r="AP2902" s="21"/>
      <c r="AS2902" s="24"/>
      <c r="AT2902" s="24"/>
      <c r="AV2902" s="24"/>
    </row>
    <row r="2903" ht="15.75" customHeight="1">
      <c r="F2903" s="19"/>
      <c r="G2903" s="20"/>
      <c r="M2903" s="21"/>
      <c r="O2903" s="19"/>
      <c r="R2903" s="21"/>
      <c r="T2903" s="19"/>
      <c r="U2903" s="19"/>
      <c r="Y2903" s="22"/>
      <c r="AA2903" s="19"/>
      <c r="AF2903" s="24"/>
      <c r="AK2903" s="21"/>
      <c r="AP2903" s="21"/>
      <c r="AS2903" s="24"/>
      <c r="AT2903" s="24"/>
      <c r="AV2903" s="24"/>
    </row>
    <row r="2904" ht="15.75" customHeight="1">
      <c r="F2904" s="19"/>
      <c r="G2904" s="20"/>
      <c r="M2904" s="21"/>
      <c r="O2904" s="19"/>
      <c r="R2904" s="21"/>
      <c r="T2904" s="19"/>
      <c r="U2904" s="19"/>
      <c r="Y2904" s="22"/>
      <c r="AA2904" s="19"/>
      <c r="AF2904" s="24"/>
      <c r="AK2904" s="21"/>
      <c r="AP2904" s="21"/>
      <c r="AS2904" s="24"/>
      <c r="AT2904" s="24"/>
      <c r="AV2904" s="24"/>
    </row>
    <row r="2905" ht="15.75" customHeight="1">
      <c r="F2905" s="19"/>
      <c r="G2905" s="20"/>
      <c r="M2905" s="21"/>
      <c r="O2905" s="19"/>
      <c r="R2905" s="21"/>
      <c r="T2905" s="19"/>
      <c r="U2905" s="19"/>
      <c r="Y2905" s="22"/>
      <c r="AA2905" s="19"/>
      <c r="AF2905" s="24"/>
      <c r="AK2905" s="21"/>
      <c r="AP2905" s="21"/>
      <c r="AS2905" s="24"/>
      <c r="AT2905" s="24"/>
      <c r="AV2905" s="24"/>
    </row>
    <row r="2906" ht="15.75" customHeight="1">
      <c r="F2906" s="19"/>
      <c r="G2906" s="20"/>
      <c r="M2906" s="21"/>
      <c r="O2906" s="19"/>
      <c r="R2906" s="21"/>
      <c r="T2906" s="19"/>
      <c r="U2906" s="19"/>
      <c r="Y2906" s="22"/>
      <c r="AA2906" s="19"/>
      <c r="AF2906" s="24"/>
      <c r="AK2906" s="21"/>
      <c r="AP2906" s="21"/>
      <c r="AS2906" s="24"/>
      <c r="AT2906" s="24"/>
      <c r="AV2906" s="24"/>
    </row>
    <row r="2907" ht="15.75" customHeight="1">
      <c r="F2907" s="19"/>
      <c r="G2907" s="20"/>
      <c r="M2907" s="21"/>
      <c r="O2907" s="19"/>
      <c r="R2907" s="21"/>
      <c r="T2907" s="19"/>
      <c r="U2907" s="19"/>
      <c r="Y2907" s="22"/>
      <c r="AA2907" s="19"/>
      <c r="AF2907" s="24"/>
      <c r="AK2907" s="21"/>
      <c r="AP2907" s="21"/>
      <c r="AS2907" s="24"/>
      <c r="AT2907" s="24"/>
      <c r="AV2907" s="24"/>
    </row>
    <row r="2908" ht="15.75" customHeight="1">
      <c r="F2908" s="19"/>
      <c r="G2908" s="20"/>
      <c r="M2908" s="21"/>
      <c r="O2908" s="19"/>
      <c r="R2908" s="21"/>
      <c r="T2908" s="19"/>
      <c r="U2908" s="19"/>
      <c r="Y2908" s="22"/>
      <c r="AA2908" s="19"/>
      <c r="AF2908" s="24"/>
      <c r="AK2908" s="21"/>
      <c r="AP2908" s="21"/>
      <c r="AS2908" s="24"/>
      <c r="AT2908" s="24"/>
      <c r="AV2908" s="24"/>
    </row>
    <row r="2909" ht="15.75" customHeight="1">
      <c r="F2909" s="19"/>
      <c r="G2909" s="20"/>
      <c r="M2909" s="21"/>
      <c r="O2909" s="19"/>
      <c r="R2909" s="21"/>
      <c r="T2909" s="19"/>
      <c r="U2909" s="19"/>
      <c r="Y2909" s="22"/>
      <c r="AA2909" s="19"/>
      <c r="AF2909" s="24"/>
      <c r="AK2909" s="21"/>
      <c r="AP2909" s="21"/>
      <c r="AS2909" s="24"/>
      <c r="AT2909" s="24"/>
      <c r="AV2909" s="24"/>
    </row>
    <row r="2910" ht="15.75" customHeight="1">
      <c r="F2910" s="19"/>
      <c r="G2910" s="20"/>
      <c r="M2910" s="21"/>
      <c r="O2910" s="19"/>
      <c r="R2910" s="21"/>
      <c r="T2910" s="19"/>
      <c r="U2910" s="19"/>
      <c r="Y2910" s="22"/>
      <c r="AA2910" s="19"/>
      <c r="AF2910" s="24"/>
      <c r="AK2910" s="21"/>
      <c r="AP2910" s="21"/>
      <c r="AS2910" s="24"/>
      <c r="AT2910" s="24"/>
      <c r="AV2910" s="24"/>
    </row>
    <row r="2911" ht="15.75" customHeight="1">
      <c r="F2911" s="19"/>
      <c r="G2911" s="20"/>
      <c r="M2911" s="21"/>
      <c r="O2911" s="19"/>
      <c r="R2911" s="21"/>
      <c r="T2911" s="19"/>
      <c r="U2911" s="19"/>
      <c r="Y2911" s="22"/>
      <c r="AA2911" s="19"/>
      <c r="AF2911" s="24"/>
      <c r="AK2911" s="21"/>
      <c r="AP2911" s="21"/>
      <c r="AS2911" s="24"/>
      <c r="AT2911" s="24"/>
      <c r="AV2911" s="24"/>
    </row>
    <row r="2912" ht="15.75" customHeight="1">
      <c r="F2912" s="19"/>
      <c r="G2912" s="20"/>
      <c r="M2912" s="21"/>
      <c r="O2912" s="19"/>
      <c r="R2912" s="21"/>
      <c r="T2912" s="19"/>
      <c r="U2912" s="19"/>
      <c r="Y2912" s="22"/>
      <c r="AA2912" s="19"/>
      <c r="AF2912" s="24"/>
      <c r="AK2912" s="21"/>
      <c r="AP2912" s="21"/>
      <c r="AS2912" s="24"/>
      <c r="AT2912" s="24"/>
      <c r="AV2912" s="24"/>
    </row>
    <row r="2913" ht="15.75" customHeight="1">
      <c r="F2913" s="19"/>
      <c r="G2913" s="20"/>
      <c r="M2913" s="21"/>
      <c r="O2913" s="19"/>
      <c r="R2913" s="21"/>
      <c r="T2913" s="19"/>
      <c r="U2913" s="19"/>
      <c r="Y2913" s="22"/>
      <c r="AA2913" s="19"/>
      <c r="AF2913" s="24"/>
      <c r="AK2913" s="21"/>
      <c r="AP2913" s="21"/>
      <c r="AS2913" s="24"/>
      <c r="AT2913" s="24"/>
      <c r="AV2913" s="24"/>
    </row>
    <row r="2914" ht="15.75" customHeight="1">
      <c r="F2914" s="19"/>
      <c r="G2914" s="20"/>
      <c r="M2914" s="21"/>
      <c r="O2914" s="19"/>
      <c r="R2914" s="21"/>
      <c r="T2914" s="19"/>
      <c r="U2914" s="19"/>
      <c r="Y2914" s="22"/>
      <c r="AA2914" s="19"/>
      <c r="AF2914" s="24"/>
      <c r="AK2914" s="21"/>
      <c r="AP2914" s="21"/>
      <c r="AS2914" s="24"/>
      <c r="AT2914" s="24"/>
      <c r="AV2914" s="24"/>
    </row>
    <row r="2915" ht="15.75" customHeight="1">
      <c r="F2915" s="19"/>
      <c r="G2915" s="20"/>
      <c r="M2915" s="21"/>
      <c r="O2915" s="19"/>
      <c r="R2915" s="21"/>
      <c r="T2915" s="19"/>
      <c r="U2915" s="19"/>
      <c r="Y2915" s="22"/>
      <c r="AA2915" s="19"/>
      <c r="AF2915" s="24"/>
      <c r="AK2915" s="21"/>
      <c r="AP2915" s="21"/>
      <c r="AS2915" s="24"/>
      <c r="AT2915" s="24"/>
      <c r="AV2915" s="24"/>
    </row>
    <row r="2916" ht="15.75" customHeight="1">
      <c r="F2916" s="19"/>
      <c r="G2916" s="20"/>
      <c r="M2916" s="21"/>
      <c r="O2916" s="19"/>
      <c r="R2916" s="21"/>
      <c r="T2916" s="19"/>
      <c r="U2916" s="19"/>
      <c r="Y2916" s="22"/>
      <c r="AA2916" s="19"/>
      <c r="AF2916" s="24"/>
      <c r="AK2916" s="21"/>
      <c r="AP2916" s="21"/>
      <c r="AS2916" s="24"/>
      <c r="AT2916" s="24"/>
      <c r="AV2916" s="24"/>
    </row>
    <row r="2917" ht="15.75" customHeight="1">
      <c r="F2917" s="19"/>
      <c r="G2917" s="20"/>
      <c r="M2917" s="21"/>
      <c r="O2917" s="19"/>
      <c r="R2917" s="21"/>
      <c r="T2917" s="19"/>
      <c r="U2917" s="19"/>
      <c r="Y2917" s="22"/>
      <c r="AA2917" s="19"/>
      <c r="AF2917" s="24"/>
      <c r="AK2917" s="21"/>
      <c r="AP2917" s="21"/>
      <c r="AS2917" s="24"/>
      <c r="AT2917" s="24"/>
      <c r="AV2917" s="24"/>
    </row>
    <row r="2918" ht="15.75" customHeight="1">
      <c r="F2918" s="19"/>
      <c r="G2918" s="20"/>
      <c r="M2918" s="21"/>
      <c r="O2918" s="19"/>
      <c r="R2918" s="21"/>
      <c r="T2918" s="19"/>
      <c r="U2918" s="19"/>
      <c r="Y2918" s="22"/>
      <c r="AA2918" s="19"/>
      <c r="AF2918" s="24"/>
      <c r="AK2918" s="21"/>
      <c r="AP2918" s="21"/>
      <c r="AS2918" s="24"/>
      <c r="AT2918" s="24"/>
      <c r="AV2918" s="24"/>
    </row>
    <row r="2919" ht="15.75" customHeight="1">
      <c r="F2919" s="19"/>
      <c r="G2919" s="20"/>
      <c r="M2919" s="21"/>
      <c r="O2919" s="19"/>
      <c r="R2919" s="21"/>
      <c r="T2919" s="19"/>
      <c r="U2919" s="19"/>
      <c r="Y2919" s="22"/>
      <c r="AA2919" s="19"/>
      <c r="AF2919" s="24"/>
      <c r="AK2919" s="21"/>
      <c r="AP2919" s="21"/>
      <c r="AS2919" s="24"/>
      <c r="AT2919" s="24"/>
      <c r="AV2919" s="24"/>
    </row>
    <row r="2920" ht="15.75" customHeight="1">
      <c r="F2920" s="19"/>
      <c r="G2920" s="20"/>
      <c r="M2920" s="21"/>
      <c r="O2920" s="19"/>
      <c r="R2920" s="21"/>
      <c r="T2920" s="19"/>
      <c r="U2920" s="19"/>
      <c r="Y2920" s="22"/>
      <c r="AA2920" s="19"/>
      <c r="AF2920" s="24"/>
      <c r="AK2920" s="21"/>
      <c r="AP2920" s="21"/>
      <c r="AS2920" s="24"/>
      <c r="AT2920" s="24"/>
      <c r="AV2920" s="24"/>
    </row>
    <row r="2921" ht="15.75" customHeight="1">
      <c r="F2921" s="19"/>
      <c r="G2921" s="20"/>
      <c r="M2921" s="21"/>
      <c r="O2921" s="19"/>
      <c r="R2921" s="21"/>
      <c r="T2921" s="19"/>
      <c r="U2921" s="19"/>
      <c r="Y2921" s="22"/>
      <c r="AA2921" s="19"/>
      <c r="AF2921" s="24"/>
      <c r="AK2921" s="21"/>
      <c r="AP2921" s="21"/>
      <c r="AS2921" s="24"/>
      <c r="AT2921" s="24"/>
      <c r="AV2921" s="24"/>
    </row>
    <row r="2922" ht="15.75" customHeight="1">
      <c r="F2922" s="19"/>
      <c r="G2922" s="20"/>
      <c r="M2922" s="21"/>
      <c r="O2922" s="19"/>
      <c r="R2922" s="21"/>
      <c r="T2922" s="19"/>
      <c r="U2922" s="19"/>
      <c r="Y2922" s="22"/>
      <c r="AA2922" s="19"/>
      <c r="AF2922" s="24"/>
      <c r="AK2922" s="21"/>
      <c r="AP2922" s="21"/>
      <c r="AS2922" s="24"/>
      <c r="AT2922" s="24"/>
      <c r="AV2922" s="24"/>
    </row>
    <row r="2923" ht="15.75" customHeight="1">
      <c r="F2923" s="19"/>
      <c r="G2923" s="20"/>
      <c r="M2923" s="21"/>
      <c r="O2923" s="19"/>
      <c r="R2923" s="21"/>
      <c r="T2923" s="19"/>
      <c r="U2923" s="19"/>
      <c r="Y2923" s="22"/>
      <c r="AA2923" s="19"/>
      <c r="AF2923" s="24"/>
      <c r="AK2923" s="21"/>
      <c r="AP2923" s="21"/>
      <c r="AS2923" s="24"/>
      <c r="AT2923" s="24"/>
      <c r="AV2923" s="24"/>
    </row>
    <row r="2924" ht="15.75" customHeight="1">
      <c r="F2924" s="19"/>
      <c r="G2924" s="20"/>
      <c r="M2924" s="21"/>
      <c r="O2924" s="19"/>
      <c r="R2924" s="21"/>
      <c r="T2924" s="19"/>
      <c r="U2924" s="19"/>
      <c r="Y2924" s="22"/>
      <c r="AA2924" s="19"/>
      <c r="AF2924" s="24"/>
      <c r="AK2924" s="21"/>
      <c r="AP2924" s="21"/>
      <c r="AS2924" s="24"/>
      <c r="AT2924" s="24"/>
      <c r="AV2924" s="24"/>
    </row>
    <row r="2925" ht="15.75" customHeight="1">
      <c r="F2925" s="19"/>
      <c r="G2925" s="20"/>
      <c r="M2925" s="21"/>
      <c r="O2925" s="19"/>
      <c r="R2925" s="21"/>
      <c r="T2925" s="19"/>
      <c r="U2925" s="19"/>
      <c r="Y2925" s="22"/>
      <c r="AA2925" s="19"/>
      <c r="AF2925" s="24"/>
      <c r="AK2925" s="21"/>
      <c r="AP2925" s="21"/>
      <c r="AS2925" s="24"/>
      <c r="AT2925" s="24"/>
      <c r="AV2925" s="24"/>
    </row>
    <row r="2926" ht="15.75" customHeight="1">
      <c r="F2926" s="19"/>
      <c r="G2926" s="20"/>
      <c r="M2926" s="21"/>
      <c r="O2926" s="19"/>
      <c r="R2926" s="21"/>
      <c r="T2926" s="19"/>
      <c r="U2926" s="19"/>
      <c r="Y2926" s="22"/>
      <c r="AA2926" s="19"/>
      <c r="AF2926" s="24"/>
      <c r="AK2926" s="21"/>
      <c r="AP2926" s="21"/>
      <c r="AS2926" s="24"/>
      <c r="AT2926" s="24"/>
      <c r="AV2926" s="24"/>
    </row>
    <row r="2927" ht="15.75" customHeight="1">
      <c r="F2927" s="19"/>
      <c r="G2927" s="20"/>
      <c r="M2927" s="21"/>
      <c r="O2927" s="19"/>
      <c r="R2927" s="21"/>
      <c r="T2927" s="19"/>
      <c r="U2927" s="19"/>
      <c r="Y2927" s="22"/>
      <c r="AA2927" s="19"/>
      <c r="AF2927" s="24"/>
      <c r="AK2927" s="21"/>
      <c r="AP2927" s="21"/>
      <c r="AS2927" s="24"/>
      <c r="AT2927" s="24"/>
      <c r="AV2927" s="24"/>
    </row>
    <row r="2928" ht="15.75" customHeight="1">
      <c r="F2928" s="19"/>
      <c r="G2928" s="20"/>
      <c r="M2928" s="21"/>
      <c r="O2928" s="19"/>
      <c r="R2928" s="21"/>
      <c r="T2928" s="19"/>
      <c r="U2928" s="19"/>
      <c r="Y2928" s="22"/>
      <c r="AA2928" s="19"/>
      <c r="AF2928" s="24"/>
      <c r="AK2928" s="21"/>
      <c r="AP2928" s="21"/>
      <c r="AS2928" s="24"/>
      <c r="AT2928" s="24"/>
      <c r="AV2928" s="24"/>
    </row>
    <row r="2929" ht="15.75" customHeight="1">
      <c r="F2929" s="19"/>
      <c r="G2929" s="20"/>
      <c r="M2929" s="21"/>
      <c r="O2929" s="19"/>
      <c r="R2929" s="21"/>
      <c r="T2929" s="19"/>
      <c r="U2929" s="19"/>
      <c r="Y2929" s="22"/>
      <c r="AA2929" s="19"/>
      <c r="AF2929" s="24"/>
      <c r="AK2929" s="21"/>
      <c r="AP2929" s="21"/>
      <c r="AS2929" s="24"/>
      <c r="AT2929" s="24"/>
      <c r="AV2929" s="24"/>
    </row>
    <row r="2930" ht="15.75" customHeight="1">
      <c r="F2930" s="19"/>
      <c r="G2930" s="20"/>
      <c r="M2930" s="21"/>
      <c r="O2930" s="19"/>
      <c r="R2930" s="21"/>
      <c r="T2930" s="19"/>
      <c r="U2930" s="19"/>
      <c r="Y2930" s="22"/>
      <c r="AA2930" s="19"/>
      <c r="AF2930" s="24"/>
      <c r="AK2930" s="21"/>
      <c r="AP2930" s="21"/>
      <c r="AS2930" s="24"/>
      <c r="AT2930" s="24"/>
      <c r="AV2930" s="24"/>
    </row>
    <row r="2931" ht="15.75" customHeight="1">
      <c r="F2931" s="19"/>
      <c r="G2931" s="20"/>
      <c r="M2931" s="21"/>
      <c r="O2931" s="19"/>
      <c r="R2931" s="21"/>
      <c r="T2931" s="19"/>
      <c r="U2931" s="19"/>
      <c r="Y2931" s="22"/>
      <c r="AA2931" s="19"/>
      <c r="AF2931" s="24"/>
      <c r="AK2931" s="21"/>
      <c r="AP2931" s="21"/>
      <c r="AS2931" s="24"/>
      <c r="AT2931" s="24"/>
      <c r="AV2931" s="24"/>
    </row>
    <row r="2932" ht="15.75" customHeight="1">
      <c r="F2932" s="19"/>
      <c r="G2932" s="20"/>
      <c r="M2932" s="21"/>
      <c r="O2932" s="19"/>
      <c r="R2932" s="21"/>
      <c r="T2932" s="19"/>
      <c r="U2932" s="19"/>
      <c r="Y2932" s="22"/>
      <c r="AA2932" s="19"/>
      <c r="AF2932" s="24"/>
      <c r="AK2932" s="21"/>
      <c r="AP2932" s="21"/>
      <c r="AS2932" s="24"/>
      <c r="AT2932" s="24"/>
      <c r="AV2932" s="24"/>
    </row>
    <row r="2933" ht="15.75" customHeight="1">
      <c r="F2933" s="19"/>
      <c r="G2933" s="20"/>
      <c r="M2933" s="21"/>
      <c r="O2933" s="19"/>
      <c r="R2933" s="21"/>
      <c r="T2933" s="19"/>
      <c r="U2933" s="19"/>
      <c r="Y2933" s="22"/>
      <c r="AA2933" s="19"/>
      <c r="AF2933" s="24"/>
      <c r="AK2933" s="21"/>
      <c r="AP2933" s="21"/>
      <c r="AS2933" s="24"/>
      <c r="AT2933" s="24"/>
      <c r="AV2933" s="24"/>
    </row>
    <row r="2934" ht="15.75" customHeight="1">
      <c r="F2934" s="19"/>
      <c r="G2934" s="20"/>
      <c r="M2934" s="21"/>
      <c r="O2934" s="19"/>
      <c r="R2934" s="21"/>
      <c r="T2934" s="19"/>
      <c r="U2934" s="19"/>
      <c r="Y2934" s="22"/>
      <c r="AA2934" s="19"/>
      <c r="AF2934" s="24"/>
      <c r="AK2934" s="21"/>
      <c r="AP2934" s="21"/>
      <c r="AS2934" s="24"/>
      <c r="AT2934" s="24"/>
      <c r="AV2934" s="24"/>
    </row>
    <row r="2935" ht="15.75" customHeight="1">
      <c r="F2935" s="19"/>
      <c r="G2935" s="20"/>
      <c r="M2935" s="21"/>
      <c r="O2935" s="19"/>
      <c r="R2935" s="21"/>
      <c r="T2935" s="19"/>
      <c r="U2935" s="19"/>
      <c r="Y2935" s="22"/>
      <c r="AA2935" s="19"/>
      <c r="AF2935" s="24"/>
      <c r="AK2935" s="21"/>
      <c r="AP2935" s="21"/>
      <c r="AS2935" s="24"/>
      <c r="AT2935" s="24"/>
      <c r="AV2935" s="24"/>
    </row>
    <row r="2936" ht="15.75" customHeight="1">
      <c r="F2936" s="19"/>
      <c r="G2936" s="20"/>
      <c r="M2936" s="21"/>
      <c r="O2936" s="19"/>
      <c r="R2936" s="21"/>
      <c r="T2936" s="19"/>
      <c r="U2936" s="19"/>
      <c r="Y2936" s="22"/>
      <c r="AA2936" s="19"/>
      <c r="AF2936" s="24"/>
      <c r="AK2936" s="21"/>
      <c r="AP2936" s="21"/>
      <c r="AS2936" s="24"/>
      <c r="AT2936" s="24"/>
      <c r="AV2936" s="24"/>
    </row>
    <row r="2937" ht="15.75" customHeight="1">
      <c r="F2937" s="19"/>
      <c r="G2937" s="20"/>
      <c r="M2937" s="21"/>
      <c r="O2937" s="19"/>
      <c r="R2937" s="21"/>
      <c r="T2937" s="19"/>
      <c r="U2937" s="19"/>
      <c r="Y2937" s="22"/>
      <c r="AA2937" s="19"/>
      <c r="AF2937" s="24"/>
      <c r="AK2937" s="21"/>
      <c r="AP2937" s="21"/>
      <c r="AS2937" s="24"/>
      <c r="AT2937" s="24"/>
      <c r="AV2937" s="24"/>
    </row>
    <row r="2938" ht="15.75" customHeight="1">
      <c r="F2938" s="19"/>
      <c r="G2938" s="20"/>
      <c r="M2938" s="21"/>
      <c r="O2938" s="19"/>
      <c r="R2938" s="21"/>
      <c r="T2938" s="19"/>
      <c r="U2938" s="19"/>
      <c r="Y2938" s="22"/>
      <c r="AA2938" s="19"/>
      <c r="AF2938" s="24"/>
      <c r="AK2938" s="21"/>
      <c r="AP2938" s="21"/>
      <c r="AS2938" s="24"/>
      <c r="AT2938" s="24"/>
      <c r="AV2938" s="24"/>
    </row>
    <row r="2939" ht="15.75" customHeight="1">
      <c r="F2939" s="19"/>
      <c r="G2939" s="20"/>
      <c r="M2939" s="21"/>
      <c r="O2939" s="19"/>
      <c r="R2939" s="21"/>
      <c r="T2939" s="19"/>
      <c r="U2939" s="19"/>
      <c r="Y2939" s="22"/>
      <c r="AA2939" s="19"/>
      <c r="AF2939" s="24"/>
      <c r="AK2939" s="21"/>
      <c r="AP2939" s="21"/>
      <c r="AS2939" s="24"/>
      <c r="AT2939" s="24"/>
      <c r="AV2939" s="24"/>
    </row>
    <row r="2940" ht="15.75" customHeight="1">
      <c r="F2940" s="19"/>
      <c r="G2940" s="20"/>
      <c r="M2940" s="21"/>
      <c r="O2940" s="19"/>
      <c r="R2940" s="21"/>
      <c r="T2940" s="19"/>
      <c r="U2940" s="19"/>
      <c r="Y2940" s="22"/>
      <c r="AA2940" s="19"/>
      <c r="AF2940" s="24"/>
      <c r="AK2940" s="21"/>
      <c r="AP2940" s="21"/>
      <c r="AS2940" s="24"/>
      <c r="AT2940" s="24"/>
      <c r="AV2940" s="24"/>
    </row>
    <row r="2941" ht="15.75" customHeight="1">
      <c r="F2941" s="19"/>
      <c r="G2941" s="20"/>
      <c r="M2941" s="21"/>
      <c r="O2941" s="19"/>
      <c r="R2941" s="21"/>
      <c r="T2941" s="19"/>
      <c r="U2941" s="19"/>
      <c r="Y2941" s="22"/>
      <c r="AA2941" s="19"/>
      <c r="AF2941" s="24"/>
      <c r="AK2941" s="21"/>
      <c r="AP2941" s="21"/>
      <c r="AS2941" s="24"/>
      <c r="AT2941" s="24"/>
      <c r="AV2941" s="24"/>
    </row>
    <row r="2942" ht="15.75" customHeight="1">
      <c r="F2942" s="19"/>
      <c r="G2942" s="20"/>
      <c r="M2942" s="21"/>
      <c r="O2942" s="19"/>
      <c r="R2942" s="21"/>
      <c r="T2942" s="19"/>
      <c r="U2942" s="19"/>
      <c r="Y2942" s="22"/>
      <c r="AA2942" s="19"/>
      <c r="AF2942" s="24"/>
      <c r="AK2942" s="21"/>
      <c r="AP2942" s="21"/>
      <c r="AS2942" s="24"/>
      <c r="AT2942" s="24"/>
      <c r="AV2942" s="24"/>
    </row>
    <row r="2943" ht="15.75" customHeight="1">
      <c r="F2943" s="19"/>
      <c r="G2943" s="20"/>
      <c r="M2943" s="21"/>
      <c r="O2943" s="19"/>
      <c r="R2943" s="21"/>
      <c r="T2943" s="19"/>
      <c r="U2943" s="19"/>
      <c r="Y2943" s="22"/>
      <c r="AA2943" s="19"/>
      <c r="AF2943" s="24"/>
      <c r="AK2943" s="21"/>
      <c r="AP2943" s="21"/>
      <c r="AS2943" s="24"/>
      <c r="AT2943" s="24"/>
      <c r="AV2943" s="24"/>
    </row>
    <row r="2944" ht="15.75" customHeight="1">
      <c r="F2944" s="19"/>
      <c r="G2944" s="20"/>
      <c r="M2944" s="21"/>
      <c r="O2944" s="19"/>
      <c r="R2944" s="21"/>
      <c r="T2944" s="19"/>
      <c r="U2944" s="19"/>
      <c r="Y2944" s="22"/>
      <c r="AA2944" s="19"/>
      <c r="AF2944" s="24"/>
      <c r="AK2944" s="21"/>
      <c r="AP2944" s="21"/>
      <c r="AS2944" s="24"/>
      <c r="AT2944" s="24"/>
      <c r="AV2944" s="24"/>
    </row>
    <row r="2945" ht="15.75" customHeight="1">
      <c r="F2945" s="19"/>
      <c r="G2945" s="20"/>
      <c r="M2945" s="21"/>
      <c r="O2945" s="19"/>
      <c r="R2945" s="21"/>
      <c r="T2945" s="19"/>
      <c r="U2945" s="19"/>
      <c r="Y2945" s="22"/>
      <c r="AA2945" s="19"/>
      <c r="AF2945" s="24"/>
      <c r="AK2945" s="21"/>
      <c r="AP2945" s="21"/>
      <c r="AS2945" s="24"/>
      <c r="AT2945" s="24"/>
      <c r="AV2945" s="24"/>
    </row>
    <row r="2946" ht="15.75" customHeight="1">
      <c r="F2946" s="19"/>
      <c r="G2946" s="20"/>
      <c r="M2946" s="21"/>
      <c r="O2946" s="19"/>
      <c r="R2946" s="21"/>
      <c r="T2946" s="19"/>
      <c r="U2946" s="19"/>
      <c r="Y2946" s="22"/>
      <c r="AA2946" s="19"/>
      <c r="AF2946" s="24"/>
      <c r="AK2946" s="21"/>
      <c r="AP2946" s="21"/>
      <c r="AS2946" s="24"/>
      <c r="AT2946" s="24"/>
      <c r="AV2946" s="24"/>
    </row>
    <row r="2947" ht="15.75" customHeight="1">
      <c r="F2947" s="19"/>
      <c r="G2947" s="20"/>
      <c r="M2947" s="21"/>
      <c r="O2947" s="19"/>
      <c r="R2947" s="21"/>
      <c r="T2947" s="19"/>
      <c r="U2947" s="19"/>
      <c r="Y2947" s="22"/>
      <c r="AA2947" s="19"/>
      <c r="AF2947" s="24"/>
      <c r="AK2947" s="21"/>
      <c r="AP2947" s="21"/>
      <c r="AS2947" s="24"/>
      <c r="AT2947" s="24"/>
      <c r="AV2947" s="24"/>
    </row>
    <row r="2948" ht="15.75" customHeight="1">
      <c r="F2948" s="19"/>
      <c r="G2948" s="20"/>
      <c r="M2948" s="21"/>
      <c r="O2948" s="19"/>
      <c r="R2948" s="21"/>
      <c r="T2948" s="19"/>
      <c r="U2948" s="19"/>
      <c r="Y2948" s="22"/>
      <c r="AA2948" s="19"/>
      <c r="AF2948" s="24"/>
      <c r="AK2948" s="21"/>
      <c r="AP2948" s="21"/>
      <c r="AS2948" s="24"/>
      <c r="AT2948" s="24"/>
      <c r="AV2948" s="24"/>
    </row>
    <row r="2949" ht="15.75" customHeight="1">
      <c r="F2949" s="19"/>
      <c r="G2949" s="20"/>
      <c r="M2949" s="21"/>
      <c r="O2949" s="19"/>
      <c r="R2949" s="21"/>
      <c r="T2949" s="19"/>
      <c r="U2949" s="19"/>
      <c r="Y2949" s="22"/>
      <c r="AA2949" s="19"/>
      <c r="AF2949" s="24"/>
      <c r="AK2949" s="21"/>
      <c r="AP2949" s="21"/>
      <c r="AS2949" s="24"/>
      <c r="AT2949" s="24"/>
      <c r="AV2949" s="24"/>
    </row>
    <row r="2950" ht="15.75" customHeight="1">
      <c r="F2950" s="19"/>
      <c r="G2950" s="20"/>
      <c r="M2950" s="21"/>
      <c r="O2950" s="19"/>
      <c r="R2950" s="21"/>
      <c r="T2950" s="19"/>
      <c r="U2950" s="19"/>
      <c r="Y2950" s="22"/>
      <c r="AA2950" s="19"/>
      <c r="AF2950" s="24"/>
      <c r="AK2950" s="21"/>
      <c r="AP2950" s="21"/>
      <c r="AS2950" s="24"/>
      <c r="AT2950" s="24"/>
      <c r="AV2950" s="24"/>
    </row>
    <row r="2951" ht="15.75" customHeight="1">
      <c r="F2951" s="19"/>
      <c r="G2951" s="20"/>
      <c r="M2951" s="21"/>
      <c r="O2951" s="19"/>
      <c r="R2951" s="21"/>
      <c r="T2951" s="19"/>
      <c r="U2951" s="19"/>
      <c r="Y2951" s="22"/>
      <c r="AA2951" s="19"/>
      <c r="AF2951" s="24"/>
      <c r="AK2951" s="21"/>
      <c r="AP2951" s="21"/>
      <c r="AS2951" s="24"/>
      <c r="AT2951" s="24"/>
      <c r="AV2951" s="24"/>
    </row>
    <row r="2952" ht="15.75" customHeight="1">
      <c r="F2952" s="19"/>
      <c r="G2952" s="20"/>
      <c r="M2952" s="21"/>
      <c r="O2952" s="19"/>
      <c r="R2952" s="21"/>
      <c r="T2952" s="19"/>
      <c r="U2952" s="19"/>
      <c r="Y2952" s="22"/>
      <c r="AA2952" s="19"/>
      <c r="AF2952" s="24"/>
      <c r="AK2952" s="21"/>
      <c r="AP2952" s="21"/>
      <c r="AS2952" s="24"/>
      <c r="AT2952" s="24"/>
      <c r="AV2952" s="24"/>
    </row>
    <row r="2953" ht="15.75" customHeight="1">
      <c r="F2953" s="19"/>
      <c r="G2953" s="20"/>
      <c r="M2953" s="21"/>
      <c r="O2953" s="19"/>
      <c r="R2953" s="21"/>
      <c r="T2953" s="19"/>
      <c r="U2953" s="19"/>
      <c r="Y2953" s="22"/>
      <c r="AA2953" s="19"/>
      <c r="AF2953" s="24"/>
      <c r="AK2953" s="21"/>
      <c r="AP2953" s="21"/>
      <c r="AS2953" s="24"/>
      <c r="AT2953" s="24"/>
      <c r="AV2953" s="24"/>
    </row>
    <row r="2954" ht="15.75" customHeight="1">
      <c r="F2954" s="19"/>
      <c r="G2954" s="20"/>
      <c r="M2954" s="21"/>
      <c r="O2954" s="19"/>
      <c r="R2954" s="21"/>
      <c r="T2954" s="19"/>
      <c r="U2954" s="19"/>
      <c r="Y2954" s="22"/>
      <c r="AA2954" s="19"/>
      <c r="AF2954" s="24"/>
      <c r="AK2954" s="21"/>
      <c r="AP2954" s="21"/>
      <c r="AS2954" s="24"/>
      <c r="AT2954" s="24"/>
      <c r="AV2954" s="24"/>
    </row>
    <row r="2955" ht="15.75" customHeight="1">
      <c r="F2955" s="19"/>
      <c r="G2955" s="20"/>
      <c r="M2955" s="21"/>
      <c r="O2955" s="19"/>
      <c r="R2955" s="21"/>
      <c r="T2955" s="19"/>
      <c r="U2955" s="19"/>
      <c r="Y2955" s="22"/>
      <c r="AA2955" s="19"/>
      <c r="AF2955" s="24"/>
      <c r="AK2955" s="21"/>
      <c r="AP2955" s="21"/>
      <c r="AS2955" s="24"/>
      <c r="AT2955" s="24"/>
      <c r="AV2955" s="24"/>
    </row>
    <row r="2956" ht="15.75" customHeight="1">
      <c r="F2956" s="19"/>
      <c r="G2956" s="20"/>
      <c r="M2956" s="21"/>
      <c r="O2956" s="19"/>
      <c r="R2956" s="21"/>
      <c r="T2956" s="19"/>
      <c r="U2956" s="19"/>
      <c r="Y2956" s="22"/>
      <c r="AA2956" s="19"/>
      <c r="AF2956" s="24"/>
      <c r="AK2956" s="21"/>
      <c r="AP2956" s="21"/>
      <c r="AS2956" s="24"/>
      <c r="AT2956" s="24"/>
      <c r="AV2956" s="24"/>
    </row>
    <row r="2957" ht="15.75" customHeight="1">
      <c r="F2957" s="19"/>
      <c r="G2957" s="20"/>
      <c r="M2957" s="21"/>
      <c r="O2957" s="19"/>
      <c r="R2957" s="21"/>
      <c r="T2957" s="19"/>
      <c r="U2957" s="19"/>
      <c r="Y2957" s="22"/>
      <c r="AA2957" s="19"/>
      <c r="AF2957" s="24"/>
      <c r="AK2957" s="21"/>
      <c r="AP2957" s="21"/>
      <c r="AS2957" s="24"/>
      <c r="AT2957" s="24"/>
      <c r="AV2957" s="24"/>
    </row>
    <row r="2958" ht="15.75" customHeight="1">
      <c r="F2958" s="19"/>
      <c r="G2958" s="20"/>
      <c r="M2958" s="21"/>
      <c r="O2958" s="19"/>
      <c r="R2958" s="21"/>
      <c r="T2958" s="19"/>
      <c r="U2958" s="19"/>
      <c r="Y2958" s="22"/>
      <c r="AA2958" s="19"/>
      <c r="AF2958" s="24"/>
      <c r="AK2958" s="21"/>
      <c r="AP2958" s="21"/>
      <c r="AS2958" s="24"/>
      <c r="AT2958" s="24"/>
      <c r="AV2958" s="24"/>
    </row>
    <row r="2959" ht="15.75" customHeight="1">
      <c r="F2959" s="19"/>
      <c r="G2959" s="20"/>
      <c r="M2959" s="21"/>
      <c r="O2959" s="19"/>
      <c r="R2959" s="21"/>
      <c r="T2959" s="19"/>
      <c r="U2959" s="19"/>
      <c r="Y2959" s="22"/>
      <c r="AA2959" s="19"/>
      <c r="AF2959" s="24"/>
      <c r="AK2959" s="21"/>
      <c r="AP2959" s="21"/>
      <c r="AS2959" s="24"/>
      <c r="AT2959" s="24"/>
      <c r="AV2959" s="24"/>
    </row>
    <row r="2960" ht="15.75" customHeight="1">
      <c r="F2960" s="19"/>
      <c r="G2960" s="20"/>
      <c r="M2960" s="21"/>
      <c r="O2960" s="19"/>
      <c r="R2960" s="21"/>
      <c r="T2960" s="19"/>
      <c r="U2960" s="19"/>
      <c r="Y2960" s="22"/>
      <c r="AA2960" s="19"/>
      <c r="AF2960" s="24"/>
      <c r="AK2960" s="21"/>
      <c r="AP2960" s="21"/>
      <c r="AS2960" s="24"/>
      <c r="AT2960" s="24"/>
      <c r="AV2960" s="24"/>
    </row>
    <row r="2961" ht="15.75" customHeight="1">
      <c r="F2961" s="19"/>
      <c r="G2961" s="20"/>
      <c r="M2961" s="21"/>
      <c r="O2961" s="19"/>
      <c r="R2961" s="21"/>
      <c r="T2961" s="19"/>
      <c r="U2961" s="19"/>
      <c r="Y2961" s="22"/>
      <c r="AA2961" s="19"/>
      <c r="AF2961" s="24"/>
      <c r="AK2961" s="21"/>
      <c r="AP2961" s="21"/>
      <c r="AS2961" s="24"/>
      <c r="AT2961" s="24"/>
      <c r="AV2961" s="24"/>
    </row>
    <row r="2962" ht="15.75" customHeight="1">
      <c r="F2962" s="19"/>
      <c r="G2962" s="20"/>
      <c r="M2962" s="21"/>
      <c r="O2962" s="19"/>
      <c r="R2962" s="21"/>
      <c r="T2962" s="19"/>
      <c r="U2962" s="19"/>
      <c r="Y2962" s="22"/>
      <c r="AA2962" s="19"/>
      <c r="AF2962" s="24"/>
      <c r="AK2962" s="21"/>
      <c r="AP2962" s="21"/>
      <c r="AS2962" s="24"/>
      <c r="AT2962" s="24"/>
      <c r="AV2962" s="24"/>
    </row>
    <row r="2963" ht="15.75" customHeight="1">
      <c r="F2963" s="19"/>
      <c r="G2963" s="20"/>
      <c r="M2963" s="21"/>
      <c r="O2963" s="19"/>
      <c r="R2963" s="21"/>
      <c r="T2963" s="19"/>
      <c r="U2963" s="19"/>
      <c r="Y2963" s="22"/>
      <c r="AA2963" s="19"/>
      <c r="AF2963" s="24"/>
      <c r="AK2963" s="21"/>
      <c r="AP2963" s="21"/>
      <c r="AS2963" s="24"/>
      <c r="AT2963" s="24"/>
      <c r="AV2963" s="24"/>
    </row>
    <row r="2964" ht="15.75" customHeight="1">
      <c r="F2964" s="19"/>
      <c r="G2964" s="20"/>
      <c r="M2964" s="21"/>
      <c r="O2964" s="19"/>
      <c r="R2964" s="21"/>
      <c r="T2964" s="19"/>
      <c r="U2964" s="19"/>
      <c r="Y2964" s="22"/>
      <c r="AA2964" s="19"/>
      <c r="AF2964" s="24"/>
      <c r="AK2964" s="21"/>
      <c r="AP2964" s="21"/>
      <c r="AS2964" s="24"/>
      <c r="AT2964" s="24"/>
      <c r="AV2964" s="24"/>
    </row>
    <row r="2965" ht="15.75" customHeight="1">
      <c r="F2965" s="19"/>
      <c r="G2965" s="20"/>
      <c r="M2965" s="21"/>
      <c r="O2965" s="19"/>
      <c r="R2965" s="21"/>
      <c r="T2965" s="19"/>
      <c r="U2965" s="19"/>
      <c r="Y2965" s="22"/>
      <c r="AA2965" s="19"/>
      <c r="AF2965" s="24"/>
      <c r="AK2965" s="21"/>
      <c r="AP2965" s="21"/>
      <c r="AS2965" s="24"/>
      <c r="AT2965" s="24"/>
      <c r="AV2965" s="24"/>
    </row>
    <row r="2966" ht="15.75" customHeight="1">
      <c r="F2966" s="19"/>
      <c r="G2966" s="20"/>
      <c r="M2966" s="21"/>
      <c r="O2966" s="19"/>
      <c r="R2966" s="21"/>
      <c r="T2966" s="19"/>
      <c r="U2966" s="19"/>
      <c r="Y2966" s="22"/>
      <c r="AA2966" s="19"/>
      <c r="AF2966" s="24"/>
      <c r="AK2966" s="21"/>
      <c r="AP2966" s="21"/>
      <c r="AS2966" s="24"/>
      <c r="AT2966" s="24"/>
      <c r="AV2966" s="24"/>
    </row>
    <row r="2967" ht="15.75" customHeight="1">
      <c r="F2967" s="19"/>
      <c r="G2967" s="20"/>
      <c r="M2967" s="21"/>
      <c r="O2967" s="19"/>
      <c r="R2967" s="21"/>
      <c r="T2967" s="19"/>
      <c r="U2967" s="19"/>
      <c r="Y2967" s="22"/>
      <c r="AA2967" s="19"/>
      <c r="AF2967" s="24"/>
      <c r="AK2967" s="21"/>
      <c r="AP2967" s="21"/>
      <c r="AS2967" s="24"/>
      <c r="AT2967" s="24"/>
      <c r="AV2967" s="24"/>
    </row>
    <row r="2968" ht="15.75" customHeight="1">
      <c r="F2968" s="19"/>
      <c r="G2968" s="20"/>
      <c r="M2968" s="21"/>
      <c r="O2968" s="19"/>
      <c r="R2968" s="21"/>
      <c r="T2968" s="19"/>
      <c r="U2968" s="19"/>
      <c r="Y2968" s="22"/>
      <c r="AA2968" s="19"/>
      <c r="AF2968" s="24"/>
      <c r="AK2968" s="21"/>
      <c r="AP2968" s="21"/>
      <c r="AS2968" s="24"/>
      <c r="AT2968" s="24"/>
      <c r="AV2968" s="24"/>
    </row>
    <row r="2969" ht="15.75" customHeight="1">
      <c r="F2969" s="19"/>
      <c r="G2969" s="20"/>
      <c r="M2969" s="21"/>
      <c r="O2969" s="19"/>
      <c r="R2969" s="21"/>
      <c r="T2969" s="19"/>
      <c r="U2969" s="19"/>
      <c r="Y2969" s="22"/>
      <c r="AA2969" s="19"/>
      <c r="AF2969" s="24"/>
      <c r="AK2969" s="21"/>
      <c r="AP2969" s="21"/>
      <c r="AS2969" s="24"/>
      <c r="AT2969" s="24"/>
      <c r="AV2969" s="24"/>
    </row>
    <row r="2970" ht="15.75" customHeight="1">
      <c r="F2970" s="19"/>
      <c r="G2970" s="20"/>
      <c r="M2970" s="21"/>
      <c r="O2970" s="19"/>
      <c r="R2970" s="21"/>
      <c r="T2970" s="19"/>
      <c r="U2970" s="19"/>
      <c r="Y2970" s="22"/>
      <c r="AA2970" s="19"/>
      <c r="AF2970" s="24"/>
      <c r="AK2970" s="21"/>
      <c r="AP2970" s="21"/>
      <c r="AS2970" s="24"/>
      <c r="AT2970" s="24"/>
      <c r="AV2970" s="24"/>
    </row>
    <row r="2971" ht="15.75" customHeight="1">
      <c r="F2971" s="19"/>
      <c r="G2971" s="20"/>
      <c r="M2971" s="21"/>
      <c r="O2971" s="19"/>
      <c r="R2971" s="21"/>
      <c r="T2971" s="19"/>
      <c r="U2971" s="19"/>
      <c r="Y2971" s="22"/>
      <c r="AA2971" s="19"/>
      <c r="AF2971" s="24"/>
      <c r="AK2971" s="21"/>
      <c r="AP2971" s="21"/>
      <c r="AS2971" s="24"/>
      <c r="AT2971" s="24"/>
      <c r="AV2971" s="24"/>
    </row>
    <row r="2972" ht="15.75" customHeight="1">
      <c r="F2972" s="19"/>
      <c r="G2972" s="20"/>
      <c r="M2972" s="21"/>
      <c r="O2972" s="19"/>
      <c r="R2972" s="21"/>
      <c r="T2972" s="19"/>
      <c r="U2972" s="19"/>
      <c r="Y2972" s="22"/>
      <c r="AA2972" s="19"/>
      <c r="AF2972" s="24"/>
      <c r="AK2972" s="21"/>
      <c r="AP2972" s="21"/>
      <c r="AS2972" s="24"/>
      <c r="AT2972" s="24"/>
      <c r="AV2972" s="24"/>
    </row>
    <row r="2973" ht="15.75" customHeight="1">
      <c r="F2973" s="19"/>
      <c r="G2973" s="20"/>
      <c r="M2973" s="21"/>
      <c r="O2973" s="19"/>
      <c r="R2973" s="21"/>
      <c r="T2973" s="19"/>
      <c r="U2973" s="19"/>
      <c r="Y2973" s="22"/>
      <c r="AA2973" s="19"/>
      <c r="AF2973" s="24"/>
      <c r="AK2973" s="21"/>
      <c r="AP2973" s="21"/>
      <c r="AS2973" s="24"/>
      <c r="AT2973" s="24"/>
      <c r="AV2973" s="24"/>
    </row>
    <row r="2974" ht="15.75" customHeight="1">
      <c r="F2974" s="19"/>
      <c r="G2974" s="20"/>
      <c r="M2974" s="21"/>
      <c r="O2974" s="19"/>
      <c r="R2974" s="21"/>
      <c r="T2974" s="19"/>
      <c r="U2974" s="19"/>
      <c r="Y2974" s="22"/>
      <c r="AA2974" s="19"/>
      <c r="AF2974" s="24"/>
      <c r="AK2974" s="21"/>
      <c r="AP2974" s="21"/>
      <c r="AS2974" s="24"/>
      <c r="AT2974" s="24"/>
      <c r="AV2974" s="24"/>
    </row>
    <row r="2975" ht="15.75" customHeight="1">
      <c r="F2975" s="19"/>
      <c r="G2975" s="20"/>
      <c r="M2975" s="21"/>
      <c r="O2975" s="19"/>
      <c r="R2975" s="21"/>
      <c r="T2975" s="19"/>
      <c r="U2975" s="19"/>
      <c r="Y2975" s="22"/>
      <c r="AA2975" s="19"/>
      <c r="AF2975" s="24"/>
      <c r="AK2975" s="21"/>
      <c r="AP2975" s="21"/>
      <c r="AS2975" s="24"/>
      <c r="AT2975" s="24"/>
      <c r="AV2975" s="24"/>
    </row>
    <row r="2976" ht="15.75" customHeight="1">
      <c r="F2976" s="19"/>
      <c r="G2976" s="20"/>
      <c r="M2976" s="21"/>
      <c r="O2976" s="19"/>
      <c r="R2976" s="21"/>
      <c r="T2976" s="19"/>
      <c r="U2976" s="19"/>
      <c r="Y2976" s="22"/>
      <c r="AA2976" s="19"/>
      <c r="AF2976" s="24"/>
      <c r="AK2976" s="21"/>
      <c r="AP2976" s="21"/>
      <c r="AS2976" s="24"/>
      <c r="AT2976" s="24"/>
      <c r="AV2976" s="24"/>
    </row>
    <row r="2977" ht="15.75" customHeight="1">
      <c r="F2977" s="19"/>
      <c r="G2977" s="20"/>
      <c r="M2977" s="21"/>
      <c r="O2977" s="19"/>
      <c r="R2977" s="21"/>
      <c r="T2977" s="19"/>
      <c r="U2977" s="19"/>
      <c r="Y2977" s="22"/>
      <c r="AA2977" s="19"/>
      <c r="AF2977" s="24"/>
      <c r="AK2977" s="21"/>
      <c r="AP2977" s="21"/>
      <c r="AS2977" s="24"/>
      <c r="AT2977" s="24"/>
      <c r="AV2977" s="24"/>
    </row>
    <row r="2978" ht="15.75" customHeight="1">
      <c r="F2978" s="19"/>
      <c r="G2978" s="20"/>
      <c r="M2978" s="21"/>
      <c r="O2978" s="19"/>
      <c r="R2978" s="21"/>
      <c r="T2978" s="19"/>
      <c r="U2978" s="19"/>
      <c r="Y2978" s="22"/>
      <c r="AA2978" s="19"/>
      <c r="AF2978" s="24"/>
      <c r="AK2978" s="21"/>
      <c r="AP2978" s="21"/>
      <c r="AS2978" s="24"/>
      <c r="AT2978" s="24"/>
      <c r="AV2978" s="24"/>
    </row>
    <row r="2979" ht="15.75" customHeight="1">
      <c r="F2979" s="19"/>
      <c r="G2979" s="20"/>
      <c r="M2979" s="21"/>
      <c r="O2979" s="19"/>
      <c r="R2979" s="21"/>
      <c r="T2979" s="19"/>
      <c r="U2979" s="19"/>
      <c r="Y2979" s="22"/>
      <c r="AA2979" s="19"/>
      <c r="AF2979" s="24"/>
      <c r="AK2979" s="21"/>
      <c r="AP2979" s="21"/>
      <c r="AS2979" s="24"/>
      <c r="AT2979" s="24"/>
      <c r="AV2979" s="24"/>
    </row>
    <row r="2980" ht="15.75" customHeight="1">
      <c r="F2980" s="19"/>
      <c r="G2980" s="20"/>
      <c r="M2980" s="21"/>
      <c r="O2980" s="19"/>
      <c r="R2980" s="21"/>
      <c r="T2980" s="19"/>
      <c r="U2980" s="19"/>
      <c r="Y2980" s="22"/>
      <c r="AA2980" s="19"/>
      <c r="AF2980" s="24"/>
      <c r="AK2980" s="21"/>
      <c r="AP2980" s="21"/>
      <c r="AS2980" s="24"/>
      <c r="AT2980" s="24"/>
      <c r="AV2980" s="24"/>
    </row>
    <row r="2981" ht="15.75" customHeight="1">
      <c r="F2981" s="19"/>
      <c r="G2981" s="20"/>
      <c r="M2981" s="21"/>
      <c r="O2981" s="19"/>
      <c r="R2981" s="21"/>
      <c r="T2981" s="19"/>
      <c r="U2981" s="19"/>
      <c r="Y2981" s="22"/>
      <c r="AA2981" s="19"/>
      <c r="AF2981" s="24"/>
      <c r="AK2981" s="21"/>
      <c r="AP2981" s="21"/>
      <c r="AS2981" s="24"/>
      <c r="AT2981" s="24"/>
      <c r="AV2981" s="24"/>
    </row>
    <row r="2982" ht="15.75" customHeight="1">
      <c r="F2982" s="19"/>
      <c r="G2982" s="20"/>
      <c r="M2982" s="21"/>
      <c r="O2982" s="19"/>
      <c r="R2982" s="21"/>
      <c r="T2982" s="19"/>
      <c r="U2982" s="19"/>
      <c r="Y2982" s="22"/>
      <c r="AA2982" s="19"/>
      <c r="AF2982" s="24"/>
      <c r="AK2982" s="21"/>
      <c r="AP2982" s="21"/>
      <c r="AS2982" s="24"/>
      <c r="AT2982" s="24"/>
      <c r="AV2982" s="24"/>
    </row>
    <row r="2983" ht="15.75" customHeight="1">
      <c r="F2983" s="19"/>
      <c r="G2983" s="20"/>
      <c r="M2983" s="21"/>
      <c r="O2983" s="19"/>
      <c r="R2983" s="21"/>
      <c r="T2983" s="19"/>
      <c r="U2983" s="19"/>
      <c r="Y2983" s="22"/>
      <c r="AA2983" s="19"/>
      <c r="AF2983" s="24"/>
      <c r="AK2983" s="21"/>
      <c r="AP2983" s="21"/>
      <c r="AS2983" s="24"/>
      <c r="AT2983" s="24"/>
      <c r="AV2983" s="24"/>
    </row>
    <row r="2984" ht="15.75" customHeight="1">
      <c r="F2984" s="19"/>
      <c r="G2984" s="20"/>
      <c r="M2984" s="21"/>
      <c r="O2984" s="19"/>
      <c r="R2984" s="21"/>
      <c r="T2984" s="19"/>
      <c r="U2984" s="19"/>
      <c r="Y2984" s="22"/>
      <c r="AA2984" s="19"/>
      <c r="AF2984" s="24"/>
      <c r="AK2984" s="21"/>
      <c r="AP2984" s="21"/>
      <c r="AS2984" s="24"/>
      <c r="AT2984" s="24"/>
      <c r="AV2984" s="24"/>
    </row>
    <row r="2985" ht="15.75" customHeight="1">
      <c r="F2985" s="19"/>
      <c r="G2985" s="20"/>
      <c r="M2985" s="21"/>
      <c r="O2985" s="19"/>
      <c r="R2985" s="21"/>
      <c r="T2985" s="19"/>
      <c r="U2985" s="19"/>
      <c r="Y2985" s="22"/>
      <c r="AA2985" s="19"/>
      <c r="AF2985" s="24"/>
      <c r="AK2985" s="21"/>
      <c r="AP2985" s="21"/>
      <c r="AS2985" s="24"/>
      <c r="AT2985" s="24"/>
      <c r="AV2985" s="24"/>
    </row>
    <row r="2986" ht="15.75" customHeight="1">
      <c r="F2986" s="19"/>
      <c r="G2986" s="20"/>
      <c r="M2986" s="21"/>
      <c r="O2986" s="19"/>
      <c r="R2986" s="21"/>
      <c r="T2986" s="19"/>
      <c r="U2986" s="19"/>
      <c r="Y2986" s="22"/>
      <c r="AA2986" s="19"/>
      <c r="AF2986" s="24"/>
      <c r="AK2986" s="21"/>
      <c r="AP2986" s="21"/>
      <c r="AS2986" s="24"/>
      <c r="AT2986" s="24"/>
      <c r="AV2986" s="24"/>
    </row>
    <row r="2987" ht="15.75" customHeight="1">
      <c r="F2987" s="19"/>
      <c r="G2987" s="20"/>
      <c r="M2987" s="21"/>
      <c r="O2987" s="19"/>
      <c r="R2987" s="21"/>
      <c r="T2987" s="19"/>
      <c r="U2987" s="19"/>
      <c r="Y2987" s="22"/>
      <c r="AA2987" s="19"/>
      <c r="AF2987" s="24"/>
      <c r="AK2987" s="21"/>
      <c r="AP2987" s="21"/>
      <c r="AS2987" s="24"/>
      <c r="AT2987" s="24"/>
      <c r="AV2987" s="24"/>
    </row>
    <row r="2988" ht="15.75" customHeight="1">
      <c r="F2988" s="19"/>
      <c r="G2988" s="20"/>
      <c r="M2988" s="21"/>
      <c r="O2988" s="19"/>
      <c r="R2988" s="21"/>
      <c r="T2988" s="19"/>
      <c r="U2988" s="19"/>
      <c r="Y2988" s="22"/>
      <c r="AA2988" s="19"/>
      <c r="AF2988" s="24"/>
      <c r="AK2988" s="21"/>
      <c r="AP2988" s="21"/>
      <c r="AS2988" s="24"/>
      <c r="AT2988" s="24"/>
      <c r="AV2988" s="24"/>
    </row>
    <row r="2989" ht="15.75" customHeight="1">
      <c r="F2989" s="19"/>
      <c r="G2989" s="20"/>
      <c r="M2989" s="21"/>
      <c r="O2989" s="19"/>
      <c r="R2989" s="21"/>
      <c r="T2989" s="19"/>
      <c r="U2989" s="19"/>
      <c r="Y2989" s="22"/>
      <c r="AA2989" s="19"/>
      <c r="AF2989" s="24"/>
      <c r="AK2989" s="21"/>
      <c r="AP2989" s="21"/>
      <c r="AS2989" s="24"/>
      <c r="AT2989" s="24"/>
      <c r="AV2989" s="24"/>
    </row>
    <row r="2990" ht="15.75" customHeight="1">
      <c r="F2990" s="19"/>
      <c r="G2990" s="20"/>
      <c r="M2990" s="21"/>
      <c r="O2990" s="19"/>
      <c r="R2990" s="21"/>
      <c r="T2990" s="19"/>
      <c r="U2990" s="19"/>
      <c r="Y2990" s="22"/>
      <c r="AA2990" s="19"/>
      <c r="AF2990" s="24"/>
      <c r="AK2990" s="21"/>
      <c r="AP2990" s="21"/>
      <c r="AS2990" s="24"/>
      <c r="AT2990" s="24"/>
      <c r="AV2990" s="24"/>
    </row>
    <row r="2991" ht="15.75" customHeight="1">
      <c r="F2991" s="19"/>
      <c r="G2991" s="20"/>
      <c r="M2991" s="21"/>
      <c r="O2991" s="19"/>
      <c r="R2991" s="21"/>
      <c r="T2991" s="19"/>
      <c r="U2991" s="19"/>
      <c r="Y2991" s="22"/>
      <c r="AA2991" s="19"/>
      <c r="AF2991" s="24"/>
      <c r="AK2991" s="21"/>
      <c r="AP2991" s="21"/>
      <c r="AS2991" s="24"/>
      <c r="AT2991" s="24"/>
      <c r="AV2991" s="24"/>
    </row>
    <row r="2992" ht="15.75" customHeight="1">
      <c r="F2992" s="19"/>
      <c r="G2992" s="20"/>
      <c r="M2992" s="21"/>
      <c r="O2992" s="19"/>
      <c r="R2992" s="21"/>
      <c r="T2992" s="19"/>
      <c r="U2992" s="19"/>
      <c r="Y2992" s="22"/>
      <c r="AA2992" s="19"/>
      <c r="AF2992" s="24"/>
      <c r="AK2992" s="21"/>
      <c r="AP2992" s="21"/>
      <c r="AS2992" s="24"/>
      <c r="AT2992" s="24"/>
      <c r="AV2992" s="24"/>
    </row>
    <row r="2993" ht="15.75" customHeight="1">
      <c r="F2993" s="19"/>
      <c r="G2993" s="20"/>
      <c r="M2993" s="21"/>
      <c r="O2993" s="19"/>
      <c r="R2993" s="21"/>
      <c r="T2993" s="19"/>
      <c r="U2993" s="19"/>
      <c r="Y2993" s="22"/>
      <c r="AA2993" s="19"/>
      <c r="AF2993" s="24"/>
      <c r="AK2993" s="21"/>
      <c r="AP2993" s="21"/>
      <c r="AS2993" s="24"/>
      <c r="AT2993" s="24"/>
      <c r="AV2993" s="24"/>
    </row>
    <row r="2994" ht="15.75" customHeight="1">
      <c r="F2994" s="19"/>
      <c r="G2994" s="20"/>
      <c r="M2994" s="21"/>
      <c r="O2994" s="19"/>
      <c r="R2994" s="21"/>
      <c r="T2994" s="19"/>
      <c r="U2994" s="19"/>
      <c r="Y2994" s="22"/>
      <c r="AA2994" s="19"/>
      <c r="AF2994" s="24"/>
      <c r="AK2994" s="21"/>
      <c r="AP2994" s="21"/>
      <c r="AS2994" s="24"/>
      <c r="AT2994" s="24"/>
      <c r="AV2994" s="24"/>
    </row>
    <row r="2995" ht="15.75" customHeight="1">
      <c r="F2995" s="19"/>
      <c r="G2995" s="20"/>
      <c r="M2995" s="21"/>
      <c r="O2995" s="19"/>
      <c r="R2995" s="21"/>
      <c r="T2995" s="19"/>
      <c r="U2995" s="19"/>
      <c r="Y2995" s="22"/>
      <c r="AA2995" s="19"/>
      <c r="AF2995" s="24"/>
      <c r="AK2995" s="21"/>
      <c r="AP2995" s="21"/>
      <c r="AS2995" s="24"/>
      <c r="AT2995" s="24"/>
      <c r="AV2995" s="24"/>
    </row>
    <row r="2996" ht="15.75" customHeight="1">
      <c r="F2996" s="19"/>
      <c r="G2996" s="20"/>
      <c r="M2996" s="21"/>
      <c r="O2996" s="19"/>
      <c r="R2996" s="21"/>
      <c r="T2996" s="19"/>
      <c r="U2996" s="19"/>
      <c r="Y2996" s="22"/>
      <c r="AA2996" s="19"/>
      <c r="AF2996" s="24"/>
      <c r="AK2996" s="21"/>
      <c r="AP2996" s="21"/>
      <c r="AS2996" s="24"/>
      <c r="AT2996" s="24"/>
      <c r="AV2996" s="24"/>
    </row>
    <row r="2997" ht="15.75" customHeight="1">
      <c r="F2997" s="19"/>
      <c r="G2997" s="20"/>
      <c r="M2997" s="21"/>
      <c r="O2997" s="19"/>
      <c r="R2997" s="21"/>
      <c r="T2997" s="19"/>
      <c r="U2997" s="19"/>
      <c r="Y2997" s="22"/>
      <c r="AA2997" s="19"/>
      <c r="AF2997" s="24"/>
      <c r="AK2997" s="21"/>
      <c r="AP2997" s="21"/>
      <c r="AS2997" s="24"/>
      <c r="AT2997" s="24"/>
      <c r="AV2997" s="24"/>
    </row>
    <row r="2998" ht="15.75" customHeight="1">
      <c r="F2998" s="19"/>
      <c r="G2998" s="20"/>
      <c r="M2998" s="21"/>
      <c r="O2998" s="19"/>
      <c r="R2998" s="21"/>
      <c r="T2998" s="19"/>
      <c r="U2998" s="19"/>
      <c r="Y2998" s="22"/>
      <c r="AA2998" s="19"/>
      <c r="AF2998" s="24"/>
      <c r="AK2998" s="21"/>
      <c r="AP2998" s="21"/>
      <c r="AS2998" s="24"/>
      <c r="AT2998" s="24"/>
      <c r="AV2998" s="24"/>
    </row>
    <row r="2999" ht="15.75" customHeight="1">
      <c r="F2999" s="19"/>
      <c r="G2999" s="20"/>
      <c r="M2999" s="21"/>
      <c r="O2999" s="19"/>
      <c r="R2999" s="21"/>
      <c r="T2999" s="19"/>
      <c r="U2999" s="19"/>
      <c r="Y2999" s="22"/>
      <c r="AA2999" s="19"/>
      <c r="AF2999" s="24"/>
      <c r="AK2999" s="21"/>
      <c r="AP2999" s="21"/>
      <c r="AS2999" s="24"/>
      <c r="AT2999" s="24"/>
      <c r="AV2999" s="24"/>
    </row>
    <row r="3000" ht="15.75" customHeight="1">
      <c r="F3000" s="19"/>
      <c r="G3000" s="20"/>
      <c r="M3000" s="21"/>
      <c r="O3000" s="19"/>
      <c r="R3000" s="21"/>
      <c r="T3000" s="19"/>
      <c r="U3000" s="19"/>
      <c r="Y3000" s="22"/>
      <c r="AA3000" s="19"/>
      <c r="AF3000" s="24"/>
      <c r="AK3000" s="21"/>
      <c r="AP3000" s="21"/>
      <c r="AS3000" s="24"/>
      <c r="AT3000" s="24"/>
      <c r="AV3000" s="24"/>
    </row>
    <row r="3001" ht="15.75" customHeight="1">
      <c r="F3001" s="19"/>
      <c r="G3001" s="20"/>
      <c r="M3001" s="21"/>
      <c r="O3001" s="19"/>
      <c r="R3001" s="21"/>
      <c r="T3001" s="19"/>
      <c r="U3001" s="19"/>
      <c r="Y3001" s="22"/>
      <c r="AA3001" s="19"/>
      <c r="AF3001" s="24"/>
      <c r="AK3001" s="21"/>
      <c r="AP3001" s="21"/>
      <c r="AS3001" s="24"/>
      <c r="AT3001" s="24"/>
      <c r="AV3001" s="24"/>
    </row>
    <row r="3002" ht="15.75" customHeight="1">
      <c r="F3002" s="19"/>
      <c r="G3002" s="20"/>
      <c r="M3002" s="21"/>
      <c r="O3002" s="19"/>
      <c r="R3002" s="21"/>
      <c r="T3002" s="19"/>
      <c r="U3002" s="19"/>
      <c r="Y3002" s="22"/>
      <c r="AA3002" s="19"/>
      <c r="AF3002" s="24"/>
      <c r="AK3002" s="21"/>
      <c r="AP3002" s="21"/>
      <c r="AS3002" s="24"/>
      <c r="AT3002" s="24"/>
      <c r="AV3002" s="24"/>
    </row>
    <row r="3003" ht="15.75" customHeight="1">
      <c r="F3003" s="19"/>
      <c r="G3003" s="20"/>
      <c r="M3003" s="21"/>
      <c r="O3003" s="19"/>
      <c r="R3003" s="21"/>
      <c r="T3003" s="19"/>
      <c r="U3003" s="19"/>
      <c r="Y3003" s="22"/>
      <c r="AA3003" s="19"/>
      <c r="AF3003" s="24"/>
      <c r="AK3003" s="21"/>
      <c r="AP3003" s="21"/>
      <c r="AS3003" s="24"/>
      <c r="AT3003" s="24"/>
      <c r="AV3003" s="24"/>
    </row>
    <row r="3004" ht="15.75" customHeight="1">
      <c r="F3004" s="19"/>
      <c r="G3004" s="20"/>
      <c r="M3004" s="21"/>
      <c r="O3004" s="19"/>
      <c r="R3004" s="21"/>
      <c r="T3004" s="19"/>
      <c r="U3004" s="19"/>
      <c r="Y3004" s="22"/>
      <c r="AA3004" s="19"/>
      <c r="AF3004" s="24"/>
      <c r="AK3004" s="21"/>
      <c r="AP3004" s="21"/>
      <c r="AS3004" s="24"/>
      <c r="AT3004" s="24"/>
      <c r="AV3004" s="24"/>
    </row>
    <row r="3005" ht="15.75" customHeight="1">
      <c r="F3005" s="19"/>
      <c r="G3005" s="20"/>
      <c r="M3005" s="21"/>
      <c r="O3005" s="19"/>
      <c r="R3005" s="21"/>
      <c r="T3005" s="19"/>
      <c r="U3005" s="19"/>
      <c r="Y3005" s="22"/>
      <c r="AA3005" s="19"/>
      <c r="AF3005" s="24"/>
      <c r="AK3005" s="21"/>
      <c r="AP3005" s="21"/>
      <c r="AS3005" s="24"/>
      <c r="AT3005" s="24"/>
      <c r="AV3005" s="24"/>
    </row>
    <row r="3006" ht="15.75" customHeight="1">
      <c r="F3006" s="19"/>
      <c r="G3006" s="20"/>
      <c r="M3006" s="21"/>
      <c r="O3006" s="19"/>
      <c r="R3006" s="21"/>
      <c r="T3006" s="19"/>
      <c r="U3006" s="19"/>
      <c r="Y3006" s="22"/>
      <c r="AA3006" s="19"/>
      <c r="AF3006" s="24"/>
      <c r="AK3006" s="21"/>
      <c r="AP3006" s="21"/>
      <c r="AS3006" s="24"/>
      <c r="AT3006" s="24"/>
      <c r="AV3006" s="24"/>
    </row>
    <row r="3007" ht="15.75" customHeight="1">
      <c r="F3007" s="19"/>
      <c r="G3007" s="20"/>
      <c r="M3007" s="21"/>
      <c r="O3007" s="19"/>
      <c r="R3007" s="21"/>
      <c r="T3007" s="19"/>
      <c r="U3007" s="19"/>
      <c r="Y3007" s="22"/>
      <c r="AA3007" s="19"/>
      <c r="AF3007" s="24"/>
      <c r="AK3007" s="21"/>
      <c r="AP3007" s="21"/>
      <c r="AS3007" s="24"/>
      <c r="AT3007" s="24"/>
      <c r="AV3007" s="24"/>
    </row>
    <row r="3008" ht="15.75" customHeight="1">
      <c r="F3008" s="19"/>
      <c r="G3008" s="20"/>
      <c r="M3008" s="21"/>
      <c r="O3008" s="19"/>
      <c r="R3008" s="21"/>
      <c r="T3008" s="19"/>
      <c r="U3008" s="19"/>
      <c r="Y3008" s="22"/>
      <c r="AA3008" s="19"/>
      <c r="AF3008" s="24"/>
      <c r="AK3008" s="21"/>
      <c r="AP3008" s="21"/>
      <c r="AS3008" s="24"/>
      <c r="AT3008" s="24"/>
      <c r="AV3008" s="24"/>
    </row>
    <row r="3009" ht="15.75" customHeight="1">
      <c r="F3009" s="19"/>
      <c r="G3009" s="20"/>
      <c r="M3009" s="21"/>
      <c r="O3009" s="19"/>
      <c r="R3009" s="21"/>
      <c r="T3009" s="19"/>
      <c r="U3009" s="19"/>
      <c r="Y3009" s="22"/>
      <c r="AA3009" s="19"/>
      <c r="AF3009" s="24"/>
      <c r="AK3009" s="21"/>
      <c r="AP3009" s="21"/>
      <c r="AS3009" s="24"/>
      <c r="AT3009" s="24"/>
      <c r="AV3009" s="24"/>
    </row>
    <row r="3010" ht="15.75" customHeight="1">
      <c r="F3010" s="19"/>
      <c r="G3010" s="20"/>
      <c r="M3010" s="21"/>
      <c r="O3010" s="19"/>
      <c r="R3010" s="21"/>
      <c r="T3010" s="19"/>
      <c r="U3010" s="19"/>
      <c r="Y3010" s="22"/>
      <c r="AA3010" s="19"/>
      <c r="AF3010" s="24"/>
      <c r="AK3010" s="21"/>
      <c r="AP3010" s="21"/>
      <c r="AS3010" s="24"/>
      <c r="AT3010" s="24"/>
      <c r="AV3010" s="24"/>
    </row>
    <row r="3011" ht="15.75" customHeight="1">
      <c r="F3011" s="19"/>
      <c r="G3011" s="20"/>
      <c r="M3011" s="21"/>
      <c r="O3011" s="19"/>
      <c r="R3011" s="21"/>
      <c r="T3011" s="19"/>
      <c r="U3011" s="19"/>
      <c r="Y3011" s="22"/>
      <c r="AA3011" s="19"/>
      <c r="AF3011" s="24"/>
      <c r="AK3011" s="21"/>
      <c r="AP3011" s="21"/>
      <c r="AS3011" s="24"/>
      <c r="AT3011" s="24"/>
      <c r="AV3011" s="24"/>
    </row>
    <row r="3012" ht="15.75" customHeight="1">
      <c r="F3012" s="19"/>
      <c r="G3012" s="20"/>
      <c r="M3012" s="21"/>
      <c r="O3012" s="19"/>
      <c r="R3012" s="21"/>
      <c r="T3012" s="19"/>
      <c r="U3012" s="19"/>
      <c r="Y3012" s="22"/>
      <c r="AA3012" s="19"/>
      <c r="AF3012" s="24"/>
      <c r="AK3012" s="21"/>
      <c r="AP3012" s="21"/>
      <c r="AS3012" s="24"/>
      <c r="AT3012" s="24"/>
      <c r="AV3012" s="24"/>
    </row>
    <row r="3013" ht="15.75" customHeight="1">
      <c r="F3013" s="19"/>
      <c r="G3013" s="20"/>
      <c r="M3013" s="21"/>
      <c r="O3013" s="19"/>
      <c r="R3013" s="21"/>
      <c r="T3013" s="19"/>
      <c r="U3013" s="19"/>
      <c r="Y3013" s="22"/>
      <c r="AA3013" s="19"/>
      <c r="AF3013" s="24"/>
      <c r="AK3013" s="21"/>
      <c r="AP3013" s="21"/>
      <c r="AS3013" s="24"/>
      <c r="AT3013" s="24"/>
      <c r="AV3013" s="24"/>
    </row>
    <row r="3014" ht="15.75" customHeight="1">
      <c r="F3014" s="19"/>
      <c r="G3014" s="20"/>
      <c r="M3014" s="21"/>
      <c r="O3014" s="19"/>
      <c r="R3014" s="21"/>
      <c r="T3014" s="19"/>
      <c r="U3014" s="19"/>
      <c r="Y3014" s="22"/>
      <c r="AA3014" s="19"/>
      <c r="AF3014" s="24"/>
      <c r="AK3014" s="21"/>
      <c r="AP3014" s="21"/>
      <c r="AS3014" s="24"/>
      <c r="AT3014" s="24"/>
      <c r="AV3014" s="24"/>
    </row>
    <row r="3015" ht="15.75" customHeight="1">
      <c r="F3015" s="19"/>
      <c r="G3015" s="20"/>
      <c r="M3015" s="21"/>
      <c r="O3015" s="19"/>
      <c r="R3015" s="21"/>
      <c r="T3015" s="19"/>
      <c r="U3015" s="19"/>
      <c r="Y3015" s="22"/>
      <c r="AA3015" s="19"/>
      <c r="AF3015" s="24"/>
      <c r="AK3015" s="21"/>
      <c r="AP3015" s="21"/>
      <c r="AS3015" s="24"/>
      <c r="AT3015" s="24"/>
      <c r="AV3015" s="24"/>
    </row>
    <row r="3016" ht="15.75" customHeight="1">
      <c r="F3016" s="19"/>
      <c r="G3016" s="20"/>
      <c r="M3016" s="21"/>
      <c r="O3016" s="19"/>
      <c r="R3016" s="21"/>
      <c r="T3016" s="19"/>
      <c r="U3016" s="19"/>
      <c r="Y3016" s="22"/>
      <c r="AA3016" s="19"/>
      <c r="AF3016" s="24"/>
      <c r="AK3016" s="21"/>
      <c r="AP3016" s="21"/>
      <c r="AS3016" s="24"/>
      <c r="AT3016" s="24"/>
      <c r="AV3016" s="24"/>
    </row>
    <row r="3017" ht="15.75" customHeight="1">
      <c r="F3017" s="19"/>
      <c r="G3017" s="20"/>
      <c r="M3017" s="21"/>
      <c r="O3017" s="19"/>
      <c r="R3017" s="21"/>
      <c r="T3017" s="19"/>
      <c r="U3017" s="19"/>
      <c r="Y3017" s="22"/>
      <c r="AA3017" s="19"/>
      <c r="AF3017" s="24"/>
      <c r="AK3017" s="21"/>
      <c r="AP3017" s="21"/>
      <c r="AS3017" s="24"/>
      <c r="AT3017" s="24"/>
      <c r="AV3017" s="24"/>
    </row>
    <row r="3018" ht="15.75" customHeight="1">
      <c r="F3018" s="19"/>
      <c r="G3018" s="20"/>
      <c r="M3018" s="21"/>
      <c r="O3018" s="19"/>
      <c r="R3018" s="21"/>
      <c r="T3018" s="19"/>
      <c r="U3018" s="19"/>
      <c r="Y3018" s="22"/>
      <c r="AA3018" s="19"/>
      <c r="AF3018" s="24"/>
      <c r="AK3018" s="21"/>
      <c r="AP3018" s="21"/>
      <c r="AS3018" s="24"/>
      <c r="AT3018" s="24"/>
      <c r="AV3018" s="24"/>
    </row>
    <row r="3019" ht="15.75" customHeight="1">
      <c r="F3019" s="19"/>
      <c r="G3019" s="20"/>
      <c r="M3019" s="21"/>
      <c r="O3019" s="19"/>
      <c r="R3019" s="21"/>
      <c r="T3019" s="19"/>
      <c r="U3019" s="19"/>
      <c r="Y3019" s="22"/>
      <c r="AA3019" s="19"/>
      <c r="AF3019" s="24"/>
      <c r="AK3019" s="21"/>
      <c r="AP3019" s="21"/>
      <c r="AS3019" s="24"/>
      <c r="AT3019" s="24"/>
      <c r="AV3019" s="24"/>
    </row>
    <row r="3020" ht="15.75" customHeight="1">
      <c r="F3020" s="19"/>
      <c r="G3020" s="20"/>
      <c r="M3020" s="21"/>
      <c r="O3020" s="19"/>
      <c r="R3020" s="21"/>
      <c r="T3020" s="19"/>
      <c r="U3020" s="19"/>
      <c r="Y3020" s="22"/>
      <c r="AA3020" s="19"/>
      <c r="AF3020" s="24"/>
      <c r="AK3020" s="21"/>
      <c r="AP3020" s="21"/>
      <c r="AS3020" s="24"/>
      <c r="AT3020" s="24"/>
      <c r="AV3020" s="24"/>
    </row>
    <row r="3021" ht="15.75" customHeight="1">
      <c r="F3021" s="19"/>
      <c r="G3021" s="20"/>
      <c r="M3021" s="21"/>
      <c r="O3021" s="19"/>
      <c r="R3021" s="21"/>
      <c r="T3021" s="19"/>
      <c r="U3021" s="19"/>
      <c r="Y3021" s="22"/>
      <c r="AA3021" s="19"/>
      <c r="AF3021" s="24"/>
      <c r="AK3021" s="21"/>
      <c r="AP3021" s="21"/>
      <c r="AS3021" s="24"/>
      <c r="AT3021" s="24"/>
      <c r="AV3021" s="24"/>
    </row>
    <row r="3022" ht="15.75" customHeight="1">
      <c r="F3022" s="19"/>
      <c r="G3022" s="20"/>
      <c r="M3022" s="21"/>
      <c r="O3022" s="19"/>
      <c r="R3022" s="21"/>
      <c r="T3022" s="19"/>
      <c r="U3022" s="19"/>
      <c r="Y3022" s="22"/>
      <c r="AA3022" s="19"/>
      <c r="AF3022" s="24"/>
      <c r="AK3022" s="21"/>
      <c r="AP3022" s="21"/>
      <c r="AS3022" s="24"/>
      <c r="AT3022" s="24"/>
      <c r="AV3022" s="24"/>
    </row>
    <row r="3023" ht="15.75" customHeight="1">
      <c r="F3023" s="19"/>
      <c r="G3023" s="20"/>
      <c r="M3023" s="21"/>
      <c r="O3023" s="19"/>
      <c r="R3023" s="21"/>
      <c r="T3023" s="19"/>
      <c r="U3023" s="19"/>
      <c r="Y3023" s="22"/>
      <c r="AA3023" s="19"/>
      <c r="AF3023" s="24"/>
      <c r="AK3023" s="21"/>
      <c r="AP3023" s="21"/>
      <c r="AS3023" s="24"/>
      <c r="AT3023" s="24"/>
      <c r="AV3023" s="24"/>
    </row>
    <row r="3024" ht="15.75" customHeight="1">
      <c r="F3024" s="19"/>
      <c r="G3024" s="20"/>
      <c r="M3024" s="21"/>
      <c r="O3024" s="19"/>
      <c r="R3024" s="21"/>
      <c r="T3024" s="19"/>
      <c r="U3024" s="19"/>
      <c r="Y3024" s="22"/>
      <c r="AA3024" s="19"/>
      <c r="AF3024" s="24"/>
      <c r="AK3024" s="21"/>
      <c r="AP3024" s="21"/>
      <c r="AS3024" s="24"/>
      <c r="AT3024" s="24"/>
      <c r="AV3024" s="24"/>
    </row>
    <row r="3025" ht="15.75" customHeight="1">
      <c r="F3025" s="19"/>
      <c r="G3025" s="20"/>
      <c r="M3025" s="21"/>
      <c r="O3025" s="19"/>
      <c r="R3025" s="21"/>
      <c r="T3025" s="19"/>
      <c r="U3025" s="19"/>
      <c r="Y3025" s="22"/>
      <c r="AA3025" s="19"/>
      <c r="AF3025" s="24"/>
      <c r="AK3025" s="21"/>
      <c r="AP3025" s="21"/>
      <c r="AS3025" s="24"/>
      <c r="AT3025" s="24"/>
      <c r="AV3025" s="24"/>
    </row>
    <row r="3026" ht="15.75" customHeight="1">
      <c r="F3026" s="19"/>
      <c r="G3026" s="20"/>
      <c r="M3026" s="21"/>
      <c r="O3026" s="19"/>
      <c r="R3026" s="21"/>
      <c r="T3026" s="19"/>
      <c r="U3026" s="19"/>
      <c r="Y3026" s="22"/>
      <c r="AA3026" s="19"/>
      <c r="AF3026" s="24"/>
      <c r="AK3026" s="21"/>
      <c r="AP3026" s="21"/>
      <c r="AS3026" s="24"/>
      <c r="AT3026" s="24"/>
      <c r="AV3026" s="24"/>
    </row>
    <row r="3027" ht="15.75" customHeight="1">
      <c r="F3027" s="19"/>
      <c r="G3027" s="20"/>
      <c r="M3027" s="21"/>
      <c r="O3027" s="19"/>
      <c r="R3027" s="21"/>
      <c r="T3027" s="19"/>
      <c r="U3027" s="19"/>
      <c r="Y3027" s="22"/>
      <c r="AA3027" s="19"/>
      <c r="AF3027" s="24"/>
      <c r="AK3027" s="21"/>
      <c r="AP3027" s="21"/>
      <c r="AS3027" s="24"/>
      <c r="AT3027" s="24"/>
      <c r="AV3027" s="24"/>
    </row>
    <row r="3028" ht="15.75" customHeight="1">
      <c r="F3028" s="19"/>
      <c r="G3028" s="20"/>
      <c r="M3028" s="21"/>
      <c r="O3028" s="19"/>
      <c r="R3028" s="21"/>
      <c r="T3028" s="19"/>
      <c r="U3028" s="19"/>
      <c r="Y3028" s="22"/>
      <c r="AA3028" s="19"/>
      <c r="AF3028" s="24"/>
      <c r="AK3028" s="21"/>
      <c r="AP3028" s="21"/>
      <c r="AS3028" s="24"/>
      <c r="AT3028" s="24"/>
      <c r="AV3028" s="24"/>
    </row>
    <row r="3029" ht="15.75" customHeight="1">
      <c r="F3029" s="19"/>
      <c r="G3029" s="20"/>
      <c r="M3029" s="21"/>
      <c r="O3029" s="19"/>
      <c r="R3029" s="21"/>
      <c r="T3029" s="19"/>
      <c r="U3029" s="19"/>
      <c r="Y3029" s="22"/>
      <c r="AA3029" s="19"/>
      <c r="AF3029" s="24"/>
      <c r="AK3029" s="21"/>
      <c r="AP3029" s="21"/>
      <c r="AS3029" s="24"/>
      <c r="AT3029" s="24"/>
      <c r="AV3029" s="24"/>
    </row>
    <row r="3030" ht="15.75" customHeight="1">
      <c r="F3030" s="19"/>
      <c r="G3030" s="20"/>
      <c r="M3030" s="21"/>
      <c r="O3030" s="19"/>
      <c r="R3030" s="21"/>
      <c r="T3030" s="19"/>
      <c r="U3030" s="19"/>
      <c r="Y3030" s="22"/>
      <c r="AA3030" s="19"/>
      <c r="AF3030" s="24"/>
      <c r="AK3030" s="21"/>
      <c r="AP3030" s="21"/>
      <c r="AS3030" s="24"/>
      <c r="AT3030" s="24"/>
      <c r="AV3030" s="24"/>
    </row>
    <row r="3031" ht="15.75" customHeight="1">
      <c r="F3031" s="19"/>
      <c r="G3031" s="20"/>
      <c r="M3031" s="21"/>
      <c r="O3031" s="19"/>
      <c r="R3031" s="21"/>
      <c r="T3031" s="19"/>
      <c r="U3031" s="19"/>
      <c r="Y3031" s="22"/>
      <c r="AA3031" s="19"/>
      <c r="AF3031" s="24"/>
      <c r="AK3031" s="21"/>
      <c r="AP3031" s="21"/>
      <c r="AS3031" s="24"/>
      <c r="AT3031" s="24"/>
      <c r="AV3031" s="24"/>
    </row>
    <row r="3032" ht="15.75" customHeight="1">
      <c r="F3032" s="19"/>
      <c r="G3032" s="20"/>
      <c r="M3032" s="21"/>
      <c r="O3032" s="19"/>
      <c r="R3032" s="21"/>
      <c r="T3032" s="19"/>
      <c r="U3032" s="19"/>
      <c r="Y3032" s="22"/>
      <c r="AA3032" s="19"/>
      <c r="AF3032" s="24"/>
      <c r="AK3032" s="21"/>
      <c r="AP3032" s="21"/>
      <c r="AS3032" s="24"/>
      <c r="AT3032" s="24"/>
      <c r="AV3032" s="24"/>
    </row>
    <row r="3033" ht="15.75" customHeight="1">
      <c r="F3033" s="19"/>
      <c r="G3033" s="20"/>
      <c r="M3033" s="21"/>
      <c r="O3033" s="19"/>
      <c r="R3033" s="21"/>
      <c r="T3033" s="19"/>
      <c r="U3033" s="19"/>
      <c r="Y3033" s="22"/>
      <c r="AA3033" s="19"/>
      <c r="AF3033" s="24"/>
      <c r="AK3033" s="21"/>
      <c r="AP3033" s="21"/>
      <c r="AS3033" s="24"/>
      <c r="AT3033" s="24"/>
      <c r="AV3033" s="24"/>
    </row>
    <row r="3034" ht="15.75" customHeight="1">
      <c r="F3034" s="19"/>
      <c r="G3034" s="20"/>
      <c r="M3034" s="21"/>
      <c r="O3034" s="19"/>
      <c r="R3034" s="21"/>
      <c r="T3034" s="19"/>
      <c r="U3034" s="19"/>
      <c r="Y3034" s="22"/>
      <c r="AA3034" s="19"/>
      <c r="AF3034" s="24"/>
      <c r="AK3034" s="21"/>
      <c r="AP3034" s="21"/>
      <c r="AS3034" s="24"/>
      <c r="AT3034" s="24"/>
      <c r="AV3034" s="24"/>
    </row>
    <row r="3035" ht="15.75" customHeight="1">
      <c r="F3035" s="19"/>
      <c r="G3035" s="20"/>
      <c r="M3035" s="21"/>
      <c r="O3035" s="19"/>
      <c r="R3035" s="21"/>
      <c r="T3035" s="19"/>
      <c r="U3035" s="19"/>
      <c r="Y3035" s="22"/>
      <c r="AA3035" s="19"/>
      <c r="AF3035" s="24"/>
      <c r="AK3035" s="21"/>
      <c r="AP3035" s="21"/>
      <c r="AS3035" s="24"/>
      <c r="AT3035" s="24"/>
      <c r="AV3035" s="24"/>
    </row>
    <row r="3036" ht="15.75" customHeight="1">
      <c r="F3036" s="19"/>
      <c r="G3036" s="20"/>
      <c r="M3036" s="21"/>
      <c r="O3036" s="19"/>
      <c r="R3036" s="21"/>
      <c r="T3036" s="19"/>
      <c r="U3036" s="19"/>
      <c r="Y3036" s="22"/>
      <c r="AA3036" s="19"/>
      <c r="AF3036" s="24"/>
      <c r="AK3036" s="21"/>
      <c r="AP3036" s="21"/>
      <c r="AS3036" s="24"/>
      <c r="AT3036" s="24"/>
      <c r="AV3036" s="24"/>
    </row>
    <row r="3037" ht="15.75" customHeight="1">
      <c r="F3037" s="19"/>
      <c r="G3037" s="20"/>
      <c r="M3037" s="21"/>
      <c r="O3037" s="19"/>
      <c r="R3037" s="21"/>
      <c r="T3037" s="19"/>
      <c r="U3037" s="19"/>
      <c r="Y3037" s="22"/>
      <c r="AA3037" s="19"/>
      <c r="AF3037" s="24"/>
      <c r="AK3037" s="21"/>
      <c r="AP3037" s="21"/>
      <c r="AS3037" s="24"/>
      <c r="AT3037" s="24"/>
      <c r="AV3037" s="24"/>
    </row>
    <row r="3038" ht="15.75" customHeight="1">
      <c r="F3038" s="19"/>
      <c r="G3038" s="20"/>
      <c r="M3038" s="21"/>
      <c r="O3038" s="19"/>
      <c r="R3038" s="21"/>
      <c r="T3038" s="19"/>
      <c r="U3038" s="19"/>
      <c r="Y3038" s="22"/>
      <c r="AA3038" s="19"/>
      <c r="AF3038" s="24"/>
      <c r="AK3038" s="21"/>
      <c r="AP3038" s="21"/>
      <c r="AS3038" s="24"/>
      <c r="AT3038" s="24"/>
      <c r="AV3038" s="24"/>
    </row>
    <row r="3039" ht="15.75" customHeight="1">
      <c r="F3039" s="19"/>
      <c r="G3039" s="20"/>
      <c r="M3039" s="21"/>
      <c r="O3039" s="19"/>
      <c r="R3039" s="21"/>
      <c r="T3039" s="19"/>
      <c r="U3039" s="19"/>
      <c r="Y3039" s="22"/>
      <c r="AA3039" s="19"/>
      <c r="AF3039" s="24"/>
      <c r="AK3039" s="21"/>
      <c r="AP3039" s="21"/>
      <c r="AS3039" s="24"/>
      <c r="AT3039" s="24"/>
      <c r="AV3039" s="24"/>
    </row>
    <row r="3040" ht="15.75" customHeight="1">
      <c r="F3040" s="19"/>
      <c r="G3040" s="20"/>
      <c r="M3040" s="21"/>
      <c r="O3040" s="19"/>
      <c r="R3040" s="21"/>
      <c r="T3040" s="19"/>
      <c r="U3040" s="19"/>
      <c r="Y3040" s="22"/>
      <c r="AA3040" s="19"/>
      <c r="AF3040" s="24"/>
      <c r="AK3040" s="21"/>
      <c r="AP3040" s="21"/>
      <c r="AS3040" s="24"/>
      <c r="AT3040" s="24"/>
      <c r="AV3040" s="24"/>
    </row>
    <row r="3041" ht="15.75" customHeight="1">
      <c r="F3041" s="19"/>
      <c r="G3041" s="20"/>
      <c r="M3041" s="21"/>
      <c r="O3041" s="19"/>
      <c r="R3041" s="21"/>
      <c r="T3041" s="19"/>
      <c r="U3041" s="19"/>
      <c r="Y3041" s="22"/>
      <c r="AA3041" s="19"/>
      <c r="AF3041" s="24"/>
      <c r="AK3041" s="21"/>
      <c r="AP3041" s="21"/>
      <c r="AS3041" s="24"/>
      <c r="AT3041" s="24"/>
      <c r="AV3041" s="24"/>
    </row>
    <row r="3042" ht="15.75" customHeight="1">
      <c r="F3042" s="19"/>
      <c r="G3042" s="20"/>
      <c r="M3042" s="21"/>
      <c r="O3042" s="19"/>
      <c r="R3042" s="21"/>
      <c r="T3042" s="19"/>
      <c r="U3042" s="19"/>
      <c r="Y3042" s="22"/>
      <c r="AA3042" s="19"/>
      <c r="AF3042" s="24"/>
      <c r="AK3042" s="21"/>
      <c r="AP3042" s="21"/>
      <c r="AS3042" s="24"/>
      <c r="AT3042" s="24"/>
      <c r="AV3042" s="24"/>
    </row>
    <row r="3043" ht="15.75" customHeight="1">
      <c r="F3043" s="19"/>
      <c r="G3043" s="20"/>
      <c r="M3043" s="21"/>
      <c r="O3043" s="19"/>
      <c r="R3043" s="21"/>
      <c r="T3043" s="19"/>
      <c r="U3043" s="19"/>
      <c r="Y3043" s="22"/>
      <c r="AA3043" s="19"/>
      <c r="AF3043" s="24"/>
      <c r="AK3043" s="21"/>
      <c r="AP3043" s="21"/>
      <c r="AS3043" s="24"/>
      <c r="AT3043" s="24"/>
      <c r="AV3043" s="24"/>
    </row>
    <row r="3044" ht="15.75" customHeight="1">
      <c r="F3044" s="19"/>
      <c r="G3044" s="20"/>
      <c r="M3044" s="21"/>
      <c r="O3044" s="19"/>
      <c r="R3044" s="21"/>
      <c r="T3044" s="19"/>
      <c r="U3044" s="19"/>
      <c r="Y3044" s="22"/>
      <c r="AA3044" s="19"/>
      <c r="AF3044" s="24"/>
      <c r="AK3044" s="21"/>
      <c r="AP3044" s="21"/>
      <c r="AS3044" s="24"/>
      <c r="AT3044" s="24"/>
      <c r="AV3044" s="24"/>
    </row>
    <row r="3045" ht="15.75" customHeight="1">
      <c r="F3045" s="19"/>
      <c r="G3045" s="20"/>
      <c r="M3045" s="21"/>
      <c r="O3045" s="19"/>
      <c r="R3045" s="21"/>
      <c r="T3045" s="19"/>
      <c r="U3045" s="19"/>
      <c r="Y3045" s="22"/>
      <c r="AA3045" s="19"/>
      <c r="AF3045" s="24"/>
      <c r="AK3045" s="21"/>
      <c r="AP3045" s="21"/>
      <c r="AS3045" s="24"/>
      <c r="AT3045" s="24"/>
      <c r="AV3045" s="24"/>
    </row>
    <row r="3046" ht="15.75" customHeight="1">
      <c r="F3046" s="19"/>
      <c r="G3046" s="20"/>
      <c r="M3046" s="21"/>
      <c r="O3046" s="19"/>
      <c r="R3046" s="21"/>
      <c r="T3046" s="19"/>
      <c r="U3046" s="19"/>
      <c r="Y3046" s="22"/>
      <c r="AA3046" s="19"/>
      <c r="AF3046" s="24"/>
      <c r="AK3046" s="21"/>
      <c r="AP3046" s="21"/>
      <c r="AS3046" s="24"/>
      <c r="AT3046" s="24"/>
      <c r="AV3046" s="24"/>
    </row>
    <row r="3047" ht="15.75" customHeight="1">
      <c r="F3047" s="19"/>
      <c r="G3047" s="20"/>
      <c r="M3047" s="21"/>
      <c r="O3047" s="19"/>
      <c r="R3047" s="21"/>
      <c r="T3047" s="19"/>
      <c r="U3047" s="19"/>
      <c r="Y3047" s="22"/>
      <c r="AA3047" s="19"/>
      <c r="AF3047" s="24"/>
      <c r="AK3047" s="21"/>
      <c r="AP3047" s="21"/>
      <c r="AS3047" s="24"/>
      <c r="AT3047" s="24"/>
      <c r="AV3047" s="24"/>
    </row>
    <row r="3048" ht="15.75" customHeight="1">
      <c r="F3048" s="19"/>
      <c r="G3048" s="20"/>
      <c r="M3048" s="21"/>
      <c r="O3048" s="19"/>
      <c r="R3048" s="21"/>
      <c r="T3048" s="19"/>
      <c r="U3048" s="19"/>
      <c r="Y3048" s="22"/>
      <c r="AA3048" s="19"/>
      <c r="AF3048" s="24"/>
      <c r="AK3048" s="21"/>
      <c r="AP3048" s="21"/>
      <c r="AS3048" s="24"/>
      <c r="AT3048" s="24"/>
      <c r="AV3048" s="24"/>
    </row>
    <row r="3049" ht="15.75" customHeight="1">
      <c r="F3049" s="19"/>
      <c r="G3049" s="20"/>
      <c r="M3049" s="21"/>
      <c r="O3049" s="19"/>
      <c r="R3049" s="21"/>
      <c r="T3049" s="19"/>
      <c r="U3049" s="19"/>
      <c r="Y3049" s="22"/>
      <c r="AA3049" s="19"/>
      <c r="AF3049" s="24"/>
      <c r="AK3049" s="21"/>
      <c r="AP3049" s="21"/>
      <c r="AS3049" s="24"/>
      <c r="AT3049" s="24"/>
      <c r="AV3049" s="24"/>
    </row>
    <row r="3050" ht="15.75" customHeight="1">
      <c r="F3050" s="19"/>
      <c r="G3050" s="20"/>
      <c r="M3050" s="21"/>
      <c r="O3050" s="19"/>
      <c r="R3050" s="21"/>
      <c r="T3050" s="19"/>
      <c r="U3050" s="19"/>
      <c r="Y3050" s="22"/>
      <c r="AA3050" s="19"/>
      <c r="AF3050" s="24"/>
      <c r="AK3050" s="21"/>
      <c r="AP3050" s="21"/>
      <c r="AS3050" s="24"/>
      <c r="AT3050" s="24"/>
      <c r="AV3050" s="24"/>
    </row>
    <row r="3051" ht="15.75" customHeight="1">
      <c r="F3051" s="19"/>
      <c r="G3051" s="20"/>
      <c r="M3051" s="21"/>
      <c r="O3051" s="19"/>
      <c r="R3051" s="21"/>
      <c r="T3051" s="19"/>
      <c r="U3051" s="19"/>
      <c r="Y3051" s="22"/>
      <c r="AA3051" s="19"/>
      <c r="AF3051" s="24"/>
      <c r="AK3051" s="21"/>
      <c r="AP3051" s="21"/>
      <c r="AS3051" s="24"/>
      <c r="AT3051" s="24"/>
      <c r="AV3051" s="24"/>
    </row>
    <row r="3052" ht="15.75" customHeight="1">
      <c r="F3052" s="19"/>
      <c r="G3052" s="20"/>
      <c r="M3052" s="21"/>
      <c r="O3052" s="19"/>
      <c r="R3052" s="21"/>
      <c r="T3052" s="19"/>
      <c r="U3052" s="19"/>
      <c r="Y3052" s="22"/>
      <c r="AA3052" s="19"/>
      <c r="AF3052" s="24"/>
      <c r="AK3052" s="21"/>
      <c r="AP3052" s="21"/>
      <c r="AS3052" s="24"/>
      <c r="AT3052" s="24"/>
      <c r="AV3052" s="24"/>
    </row>
    <row r="3053" ht="15.75" customHeight="1">
      <c r="F3053" s="19"/>
      <c r="G3053" s="20"/>
      <c r="M3053" s="21"/>
      <c r="O3053" s="19"/>
      <c r="R3053" s="21"/>
      <c r="T3053" s="19"/>
      <c r="U3053" s="19"/>
      <c r="Y3053" s="22"/>
      <c r="AA3053" s="19"/>
      <c r="AF3053" s="24"/>
      <c r="AK3053" s="21"/>
      <c r="AP3053" s="21"/>
      <c r="AS3053" s="24"/>
      <c r="AT3053" s="24"/>
      <c r="AV3053" s="24"/>
    </row>
    <row r="3054" ht="15.75" customHeight="1">
      <c r="F3054" s="19"/>
      <c r="G3054" s="20"/>
      <c r="M3054" s="21"/>
      <c r="O3054" s="19"/>
      <c r="R3054" s="21"/>
      <c r="T3054" s="19"/>
      <c r="U3054" s="19"/>
      <c r="Y3054" s="22"/>
      <c r="AA3054" s="19"/>
      <c r="AF3054" s="24"/>
      <c r="AK3054" s="21"/>
      <c r="AP3054" s="21"/>
      <c r="AS3054" s="24"/>
      <c r="AT3054" s="24"/>
      <c r="AV3054" s="24"/>
    </row>
    <row r="3055" ht="15.75" customHeight="1">
      <c r="F3055" s="19"/>
      <c r="G3055" s="20"/>
      <c r="M3055" s="21"/>
      <c r="O3055" s="19"/>
      <c r="R3055" s="21"/>
      <c r="T3055" s="19"/>
      <c r="U3055" s="19"/>
      <c r="Y3055" s="22"/>
      <c r="AA3055" s="19"/>
      <c r="AF3055" s="24"/>
      <c r="AK3055" s="21"/>
      <c r="AP3055" s="21"/>
      <c r="AS3055" s="24"/>
      <c r="AT3055" s="24"/>
      <c r="AV3055" s="24"/>
    </row>
    <row r="3056" ht="15.75" customHeight="1">
      <c r="F3056" s="19"/>
      <c r="G3056" s="20"/>
      <c r="M3056" s="21"/>
      <c r="O3056" s="19"/>
      <c r="R3056" s="21"/>
      <c r="T3056" s="19"/>
      <c r="U3056" s="19"/>
      <c r="Y3056" s="22"/>
      <c r="AA3056" s="19"/>
      <c r="AF3056" s="24"/>
      <c r="AK3056" s="21"/>
      <c r="AP3056" s="21"/>
      <c r="AS3056" s="24"/>
      <c r="AT3056" s="24"/>
      <c r="AV3056" s="24"/>
    </row>
    <row r="3057" ht="15.75" customHeight="1">
      <c r="F3057" s="19"/>
      <c r="G3057" s="20"/>
      <c r="M3057" s="21"/>
      <c r="O3057" s="19"/>
      <c r="R3057" s="21"/>
      <c r="T3057" s="19"/>
      <c r="U3057" s="19"/>
      <c r="Y3057" s="22"/>
      <c r="AA3057" s="19"/>
      <c r="AF3057" s="24"/>
      <c r="AK3057" s="21"/>
      <c r="AP3057" s="21"/>
      <c r="AS3057" s="24"/>
      <c r="AT3057" s="24"/>
      <c r="AV3057" s="24"/>
    </row>
    <row r="3058" ht="15.75" customHeight="1">
      <c r="F3058" s="19"/>
      <c r="G3058" s="20"/>
      <c r="M3058" s="21"/>
      <c r="O3058" s="19"/>
      <c r="R3058" s="21"/>
      <c r="T3058" s="19"/>
      <c r="U3058" s="19"/>
      <c r="Y3058" s="22"/>
      <c r="AA3058" s="19"/>
      <c r="AF3058" s="24"/>
      <c r="AK3058" s="21"/>
      <c r="AP3058" s="21"/>
      <c r="AS3058" s="24"/>
      <c r="AT3058" s="24"/>
      <c r="AV3058" s="24"/>
    </row>
    <row r="3059" ht="15.75" customHeight="1">
      <c r="F3059" s="19"/>
      <c r="G3059" s="20"/>
      <c r="M3059" s="21"/>
      <c r="O3059" s="19"/>
      <c r="R3059" s="21"/>
      <c r="T3059" s="19"/>
      <c r="U3059" s="19"/>
      <c r="Y3059" s="22"/>
      <c r="AA3059" s="19"/>
      <c r="AF3059" s="24"/>
      <c r="AK3059" s="21"/>
      <c r="AP3059" s="21"/>
      <c r="AS3059" s="24"/>
      <c r="AT3059" s="24"/>
      <c r="AV3059" s="24"/>
    </row>
    <row r="3060" ht="15.75" customHeight="1">
      <c r="F3060" s="19"/>
      <c r="G3060" s="20"/>
      <c r="M3060" s="21"/>
      <c r="O3060" s="19"/>
      <c r="R3060" s="21"/>
      <c r="T3060" s="19"/>
      <c r="U3060" s="19"/>
      <c r="Y3060" s="22"/>
      <c r="AA3060" s="19"/>
      <c r="AF3060" s="24"/>
      <c r="AK3060" s="21"/>
      <c r="AP3060" s="21"/>
      <c r="AS3060" s="24"/>
      <c r="AT3060" s="24"/>
      <c r="AV3060" s="24"/>
    </row>
    <row r="3061" ht="15.75" customHeight="1">
      <c r="F3061" s="19"/>
      <c r="G3061" s="20"/>
      <c r="M3061" s="21"/>
      <c r="O3061" s="19"/>
      <c r="R3061" s="21"/>
      <c r="T3061" s="19"/>
      <c r="U3061" s="19"/>
      <c r="Y3061" s="22"/>
      <c r="AA3061" s="19"/>
      <c r="AF3061" s="24"/>
      <c r="AK3061" s="21"/>
      <c r="AP3061" s="21"/>
      <c r="AS3061" s="24"/>
      <c r="AT3061" s="24"/>
      <c r="AV3061" s="24"/>
    </row>
    <row r="3062" ht="15.75" customHeight="1">
      <c r="F3062" s="19"/>
      <c r="G3062" s="20"/>
      <c r="M3062" s="21"/>
      <c r="O3062" s="19"/>
      <c r="R3062" s="21"/>
      <c r="T3062" s="19"/>
      <c r="U3062" s="19"/>
      <c r="Y3062" s="22"/>
      <c r="AA3062" s="19"/>
      <c r="AF3062" s="24"/>
      <c r="AK3062" s="21"/>
      <c r="AP3062" s="21"/>
      <c r="AS3062" s="24"/>
      <c r="AT3062" s="24"/>
      <c r="AV3062" s="24"/>
    </row>
    <row r="3063" ht="15.75" customHeight="1">
      <c r="F3063" s="19"/>
      <c r="G3063" s="20"/>
      <c r="M3063" s="21"/>
      <c r="O3063" s="19"/>
      <c r="R3063" s="21"/>
      <c r="T3063" s="19"/>
      <c r="U3063" s="19"/>
      <c r="Y3063" s="22"/>
      <c r="AA3063" s="19"/>
      <c r="AF3063" s="24"/>
      <c r="AK3063" s="21"/>
      <c r="AP3063" s="21"/>
      <c r="AS3063" s="24"/>
      <c r="AT3063" s="24"/>
      <c r="AV3063" s="24"/>
    </row>
    <row r="3064" ht="15.75" customHeight="1">
      <c r="F3064" s="19"/>
      <c r="G3064" s="20"/>
      <c r="M3064" s="21"/>
      <c r="O3064" s="19"/>
      <c r="R3064" s="21"/>
      <c r="T3064" s="19"/>
      <c r="U3064" s="19"/>
      <c r="Y3064" s="22"/>
      <c r="AA3064" s="19"/>
      <c r="AF3064" s="24"/>
      <c r="AK3064" s="21"/>
      <c r="AP3064" s="21"/>
      <c r="AS3064" s="24"/>
      <c r="AT3064" s="24"/>
      <c r="AV3064" s="24"/>
    </row>
    <row r="3065" ht="15.75" customHeight="1">
      <c r="F3065" s="19"/>
      <c r="G3065" s="20"/>
      <c r="M3065" s="21"/>
      <c r="O3065" s="19"/>
      <c r="R3065" s="21"/>
      <c r="T3065" s="19"/>
      <c r="U3065" s="19"/>
      <c r="Y3065" s="22"/>
      <c r="AA3065" s="19"/>
      <c r="AF3065" s="24"/>
      <c r="AK3065" s="21"/>
      <c r="AP3065" s="21"/>
      <c r="AS3065" s="24"/>
      <c r="AT3065" s="24"/>
      <c r="AV3065" s="24"/>
    </row>
    <row r="3066" ht="15.75" customHeight="1">
      <c r="F3066" s="19"/>
      <c r="G3066" s="20"/>
      <c r="M3066" s="21"/>
      <c r="O3066" s="19"/>
      <c r="R3066" s="21"/>
      <c r="T3066" s="19"/>
      <c r="U3066" s="19"/>
      <c r="Y3066" s="22"/>
      <c r="AA3066" s="19"/>
      <c r="AF3066" s="24"/>
      <c r="AK3066" s="21"/>
      <c r="AP3066" s="21"/>
      <c r="AS3066" s="24"/>
      <c r="AT3066" s="24"/>
      <c r="AV3066" s="24"/>
    </row>
    <row r="3067" ht="15.75" customHeight="1">
      <c r="F3067" s="19"/>
      <c r="G3067" s="20"/>
      <c r="M3067" s="21"/>
      <c r="O3067" s="19"/>
      <c r="R3067" s="21"/>
      <c r="T3067" s="19"/>
      <c r="U3067" s="19"/>
      <c r="Y3067" s="22"/>
      <c r="AA3067" s="19"/>
      <c r="AF3067" s="24"/>
      <c r="AK3067" s="21"/>
      <c r="AP3067" s="21"/>
      <c r="AS3067" s="24"/>
      <c r="AT3067" s="24"/>
      <c r="AV3067" s="24"/>
    </row>
    <row r="3068" ht="15.75" customHeight="1">
      <c r="F3068" s="19"/>
      <c r="G3068" s="20"/>
      <c r="M3068" s="21"/>
      <c r="O3068" s="19"/>
      <c r="R3068" s="21"/>
      <c r="T3068" s="19"/>
      <c r="U3068" s="19"/>
      <c r="Y3068" s="22"/>
      <c r="AA3068" s="19"/>
      <c r="AF3068" s="24"/>
      <c r="AK3068" s="21"/>
      <c r="AP3068" s="21"/>
      <c r="AS3068" s="24"/>
      <c r="AT3068" s="24"/>
      <c r="AV3068" s="24"/>
    </row>
    <row r="3069" ht="15.75" customHeight="1">
      <c r="F3069" s="19"/>
      <c r="G3069" s="20"/>
      <c r="M3069" s="21"/>
      <c r="O3069" s="19"/>
      <c r="R3069" s="21"/>
      <c r="T3069" s="19"/>
      <c r="U3069" s="19"/>
      <c r="Y3069" s="22"/>
      <c r="AA3069" s="19"/>
      <c r="AF3069" s="24"/>
      <c r="AK3069" s="21"/>
      <c r="AP3069" s="21"/>
      <c r="AS3069" s="24"/>
      <c r="AT3069" s="24"/>
      <c r="AV3069" s="24"/>
    </row>
    <row r="3070" ht="15.75" customHeight="1">
      <c r="F3070" s="19"/>
      <c r="G3070" s="20"/>
      <c r="M3070" s="21"/>
      <c r="O3070" s="19"/>
      <c r="R3070" s="21"/>
      <c r="T3070" s="19"/>
      <c r="U3070" s="19"/>
      <c r="Y3070" s="22"/>
      <c r="AA3070" s="19"/>
      <c r="AF3070" s="24"/>
      <c r="AK3070" s="21"/>
      <c r="AP3070" s="21"/>
      <c r="AS3070" s="24"/>
      <c r="AT3070" s="24"/>
      <c r="AV3070" s="24"/>
    </row>
    <row r="3071" ht="15.75" customHeight="1">
      <c r="F3071" s="19"/>
      <c r="G3071" s="20"/>
      <c r="M3071" s="21"/>
      <c r="O3071" s="19"/>
      <c r="R3071" s="21"/>
      <c r="T3071" s="19"/>
      <c r="U3071" s="19"/>
      <c r="Y3071" s="22"/>
      <c r="AA3071" s="19"/>
      <c r="AF3071" s="24"/>
      <c r="AK3071" s="21"/>
      <c r="AP3071" s="21"/>
      <c r="AS3071" s="24"/>
      <c r="AT3071" s="24"/>
      <c r="AV3071" s="24"/>
    </row>
    <row r="3072" ht="15.75" customHeight="1">
      <c r="F3072" s="19"/>
      <c r="G3072" s="20"/>
      <c r="M3072" s="21"/>
      <c r="O3072" s="19"/>
      <c r="R3072" s="21"/>
      <c r="T3072" s="19"/>
      <c r="U3072" s="19"/>
      <c r="Y3072" s="22"/>
      <c r="AA3072" s="19"/>
      <c r="AF3072" s="24"/>
      <c r="AK3072" s="21"/>
      <c r="AP3072" s="21"/>
      <c r="AS3072" s="24"/>
      <c r="AT3072" s="24"/>
      <c r="AV3072" s="24"/>
    </row>
    <row r="3073" ht="15.75" customHeight="1">
      <c r="F3073" s="19"/>
      <c r="G3073" s="20"/>
      <c r="M3073" s="21"/>
      <c r="O3073" s="19"/>
      <c r="R3073" s="21"/>
      <c r="T3073" s="19"/>
      <c r="U3073" s="19"/>
      <c r="Y3073" s="22"/>
      <c r="AA3073" s="19"/>
      <c r="AF3073" s="24"/>
      <c r="AK3073" s="21"/>
      <c r="AP3073" s="21"/>
      <c r="AS3073" s="24"/>
      <c r="AT3073" s="24"/>
      <c r="AV3073" s="24"/>
    </row>
    <row r="3074" ht="15.75" customHeight="1">
      <c r="F3074" s="19"/>
      <c r="G3074" s="20"/>
      <c r="M3074" s="21"/>
      <c r="O3074" s="19"/>
      <c r="R3074" s="21"/>
      <c r="T3074" s="19"/>
      <c r="U3074" s="19"/>
      <c r="Y3074" s="22"/>
      <c r="AA3074" s="19"/>
      <c r="AF3074" s="24"/>
      <c r="AK3074" s="21"/>
      <c r="AP3074" s="21"/>
      <c r="AS3074" s="24"/>
      <c r="AT3074" s="24"/>
      <c r="AV3074" s="24"/>
    </row>
    <row r="3075" ht="15.75" customHeight="1">
      <c r="F3075" s="19"/>
      <c r="G3075" s="20"/>
      <c r="M3075" s="21"/>
      <c r="O3075" s="19"/>
      <c r="R3075" s="21"/>
      <c r="T3075" s="19"/>
      <c r="U3075" s="19"/>
      <c r="Y3075" s="22"/>
      <c r="AA3075" s="19"/>
      <c r="AF3075" s="24"/>
      <c r="AK3075" s="21"/>
      <c r="AP3075" s="21"/>
      <c r="AS3075" s="24"/>
      <c r="AT3075" s="24"/>
      <c r="AV3075" s="24"/>
    </row>
    <row r="3076" ht="15.75" customHeight="1">
      <c r="F3076" s="19"/>
      <c r="G3076" s="20"/>
      <c r="M3076" s="21"/>
      <c r="O3076" s="19"/>
      <c r="R3076" s="21"/>
      <c r="T3076" s="19"/>
      <c r="U3076" s="19"/>
      <c r="Y3076" s="22"/>
      <c r="AA3076" s="19"/>
      <c r="AF3076" s="24"/>
      <c r="AK3076" s="21"/>
      <c r="AP3076" s="21"/>
      <c r="AS3076" s="24"/>
      <c r="AT3076" s="24"/>
      <c r="AV3076" s="24"/>
    </row>
    <row r="3077" ht="15.75" customHeight="1">
      <c r="F3077" s="19"/>
      <c r="G3077" s="20"/>
      <c r="M3077" s="21"/>
      <c r="O3077" s="19"/>
      <c r="R3077" s="21"/>
      <c r="T3077" s="19"/>
      <c r="U3077" s="19"/>
      <c r="Y3077" s="22"/>
      <c r="AA3077" s="19"/>
      <c r="AF3077" s="24"/>
      <c r="AK3077" s="21"/>
      <c r="AP3077" s="21"/>
      <c r="AS3077" s="24"/>
      <c r="AT3077" s="24"/>
      <c r="AV3077" s="24"/>
    </row>
    <row r="3078" ht="15.75" customHeight="1">
      <c r="F3078" s="19"/>
      <c r="G3078" s="20"/>
      <c r="M3078" s="21"/>
      <c r="O3078" s="19"/>
      <c r="R3078" s="21"/>
      <c r="T3078" s="19"/>
      <c r="U3078" s="19"/>
      <c r="Y3078" s="22"/>
      <c r="AA3078" s="19"/>
      <c r="AF3078" s="24"/>
      <c r="AK3078" s="21"/>
      <c r="AP3078" s="21"/>
      <c r="AS3078" s="24"/>
      <c r="AT3078" s="24"/>
      <c r="AV3078" s="24"/>
    </row>
    <row r="3079" ht="15.75" customHeight="1">
      <c r="F3079" s="19"/>
      <c r="G3079" s="20"/>
      <c r="M3079" s="21"/>
      <c r="O3079" s="19"/>
      <c r="R3079" s="21"/>
      <c r="T3079" s="19"/>
      <c r="U3079" s="19"/>
      <c r="Y3079" s="22"/>
      <c r="AA3079" s="19"/>
      <c r="AF3079" s="24"/>
      <c r="AK3079" s="21"/>
      <c r="AP3079" s="21"/>
      <c r="AS3079" s="24"/>
      <c r="AT3079" s="24"/>
      <c r="AV3079" s="24"/>
    </row>
    <row r="3080" ht="15.75" customHeight="1">
      <c r="F3080" s="19"/>
      <c r="G3080" s="20"/>
      <c r="M3080" s="21"/>
      <c r="O3080" s="19"/>
      <c r="R3080" s="21"/>
      <c r="T3080" s="19"/>
      <c r="U3080" s="19"/>
      <c r="Y3080" s="22"/>
      <c r="AA3080" s="19"/>
      <c r="AF3080" s="24"/>
      <c r="AK3080" s="21"/>
      <c r="AP3080" s="21"/>
      <c r="AS3080" s="24"/>
      <c r="AT3080" s="24"/>
      <c r="AV3080" s="24"/>
    </row>
    <row r="3081" ht="15.75" customHeight="1">
      <c r="F3081" s="19"/>
      <c r="G3081" s="20"/>
      <c r="M3081" s="21"/>
      <c r="O3081" s="19"/>
      <c r="R3081" s="21"/>
      <c r="T3081" s="19"/>
      <c r="U3081" s="19"/>
      <c r="Y3081" s="22"/>
      <c r="AA3081" s="19"/>
      <c r="AF3081" s="24"/>
      <c r="AK3081" s="21"/>
      <c r="AP3081" s="21"/>
      <c r="AS3081" s="24"/>
      <c r="AT3081" s="24"/>
      <c r="AV3081" s="24"/>
    </row>
    <row r="3082" ht="15.75" customHeight="1">
      <c r="F3082" s="19"/>
      <c r="G3082" s="20"/>
      <c r="M3082" s="21"/>
      <c r="O3082" s="19"/>
      <c r="R3082" s="21"/>
      <c r="T3082" s="19"/>
      <c r="U3082" s="19"/>
      <c r="Y3082" s="22"/>
      <c r="AA3082" s="19"/>
      <c r="AF3082" s="24"/>
      <c r="AK3082" s="21"/>
      <c r="AP3082" s="21"/>
      <c r="AS3082" s="24"/>
      <c r="AT3082" s="24"/>
      <c r="AV3082" s="24"/>
    </row>
    <row r="3083" ht="15.75" customHeight="1">
      <c r="F3083" s="19"/>
      <c r="G3083" s="20"/>
      <c r="M3083" s="21"/>
      <c r="O3083" s="19"/>
      <c r="R3083" s="21"/>
      <c r="T3083" s="19"/>
      <c r="U3083" s="19"/>
      <c r="Y3083" s="22"/>
      <c r="AA3083" s="19"/>
      <c r="AF3083" s="24"/>
      <c r="AK3083" s="21"/>
      <c r="AP3083" s="21"/>
      <c r="AS3083" s="24"/>
      <c r="AT3083" s="24"/>
      <c r="AV3083" s="24"/>
    </row>
    <row r="3084" ht="15.75" customHeight="1">
      <c r="F3084" s="19"/>
      <c r="G3084" s="20"/>
      <c r="M3084" s="21"/>
      <c r="O3084" s="19"/>
      <c r="R3084" s="21"/>
      <c r="T3084" s="19"/>
      <c r="U3084" s="19"/>
      <c r="Y3084" s="22"/>
      <c r="AA3084" s="19"/>
      <c r="AF3084" s="24"/>
      <c r="AK3084" s="21"/>
      <c r="AP3084" s="21"/>
      <c r="AS3084" s="24"/>
      <c r="AT3084" s="24"/>
      <c r="AV3084" s="24"/>
    </row>
    <row r="3085" ht="15.75" customHeight="1">
      <c r="F3085" s="19"/>
      <c r="G3085" s="20"/>
      <c r="M3085" s="21"/>
      <c r="O3085" s="19"/>
      <c r="R3085" s="21"/>
      <c r="T3085" s="19"/>
      <c r="U3085" s="19"/>
      <c r="Y3085" s="22"/>
      <c r="AA3085" s="19"/>
      <c r="AF3085" s="24"/>
      <c r="AK3085" s="21"/>
      <c r="AP3085" s="21"/>
      <c r="AS3085" s="24"/>
      <c r="AT3085" s="24"/>
      <c r="AV3085" s="24"/>
    </row>
    <row r="3086" ht="15.75" customHeight="1">
      <c r="F3086" s="19"/>
      <c r="G3086" s="20"/>
      <c r="M3086" s="21"/>
      <c r="O3086" s="19"/>
      <c r="R3086" s="21"/>
      <c r="T3086" s="19"/>
      <c r="U3086" s="19"/>
      <c r="Y3086" s="22"/>
      <c r="AA3086" s="19"/>
      <c r="AF3086" s="24"/>
      <c r="AK3086" s="21"/>
      <c r="AP3086" s="21"/>
      <c r="AS3086" s="24"/>
      <c r="AT3086" s="24"/>
      <c r="AV3086" s="24"/>
    </row>
    <row r="3087" ht="15.75" customHeight="1">
      <c r="F3087" s="19"/>
      <c r="G3087" s="20"/>
      <c r="M3087" s="21"/>
      <c r="O3087" s="19"/>
      <c r="R3087" s="21"/>
      <c r="T3087" s="19"/>
      <c r="U3087" s="19"/>
      <c r="Y3087" s="22"/>
      <c r="AA3087" s="19"/>
      <c r="AF3087" s="24"/>
      <c r="AK3087" s="21"/>
      <c r="AP3087" s="21"/>
      <c r="AS3087" s="24"/>
      <c r="AT3087" s="24"/>
      <c r="AV3087" s="24"/>
    </row>
    <row r="3088" ht="15.75" customHeight="1">
      <c r="F3088" s="19"/>
      <c r="G3088" s="20"/>
      <c r="M3088" s="21"/>
      <c r="O3088" s="19"/>
      <c r="R3088" s="21"/>
      <c r="T3088" s="19"/>
      <c r="U3088" s="19"/>
      <c r="Y3088" s="22"/>
      <c r="AA3088" s="19"/>
      <c r="AF3088" s="24"/>
      <c r="AK3088" s="21"/>
      <c r="AP3088" s="21"/>
      <c r="AS3088" s="24"/>
      <c r="AT3088" s="24"/>
      <c r="AV3088" s="24"/>
    </row>
    <row r="3089" ht="15.75" customHeight="1">
      <c r="F3089" s="19"/>
      <c r="G3089" s="20"/>
      <c r="M3089" s="21"/>
      <c r="O3089" s="19"/>
      <c r="R3089" s="21"/>
      <c r="T3089" s="19"/>
      <c r="U3089" s="19"/>
      <c r="Y3089" s="22"/>
      <c r="AA3089" s="19"/>
      <c r="AF3089" s="24"/>
      <c r="AK3089" s="21"/>
      <c r="AP3089" s="21"/>
      <c r="AS3089" s="24"/>
      <c r="AT3089" s="24"/>
      <c r="AV3089" s="24"/>
    </row>
    <row r="3090" ht="15.75" customHeight="1">
      <c r="F3090" s="19"/>
      <c r="G3090" s="20"/>
      <c r="M3090" s="21"/>
      <c r="O3090" s="19"/>
      <c r="R3090" s="21"/>
      <c r="T3090" s="19"/>
      <c r="U3090" s="19"/>
      <c r="Y3090" s="22"/>
      <c r="AA3090" s="19"/>
      <c r="AF3090" s="24"/>
      <c r="AK3090" s="21"/>
      <c r="AP3090" s="21"/>
      <c r="AS3090" s="24"/>
      <c r="AT3090" s="24"/>
      <c r="AV3090" s="24"/>
    </row>
    <row r="3091" ht="15.75" customHeight="1">
      <c r="F3091" s="19"/>
      <c r="G3091" s="20"/>
      <c r="M3091" s="21"/>
      <c r="O3091" s="19"/>
      <c r="R3091" s="21"/>
      <c r="T3091" s="19"/>
      <c r="U3091" s="19"/>
      <c r="Y3091" s="22"/>
      <c r="AA3091" s="19"/>
      <c r="AF3091" s="24"/>
      <c r="AK3091" s="21"/>
      <c r="AP3091" s="21"/>
      <c r="AS3091" s="24"/>
      <c r="AT3091" s="24"/>
      <c r="AV3091" s="24"/>
    </row>
    <row r="3092" ht="15.75" customHeight="1">
      <c r="F3092" s="19"/>
      <c r="G3092" s="20"/>
      <c r="M3092" s="21"/>
      <c r="O3092" s="19"/>
      <c r="R3092" s="21"/>
      <c r="T3092" s="19"/>
      <c r="U3092" s="19"/>
      <c r="Y3092" s="22"/>
      <c r="AA3092" s="19"/>
      <c r="AF3092" s="24"/>
      <c r="AK3092" s="21"/>
      <c r="AP3092" s="21"/>
      <c r="AS3092" s="24"/>
      <c r="AT3092" s="24"/>
      <c r="AV3092" s="24"/>
    </row>
    <row r="3093" ht="15.75" customHeight="1">
      <c r="F3093" s="19"/>
      <c r="G3093" s="20"/>
      <c r="M3093" s="21"/>
      <c r="O3093" s="19"/>
      <c r="R3093" s="21"/>
      <c r="T3093" s="19"/>
      <c r="U3093" s="19"/>
      <c r="Y3093" s="22"/>
      <c r="AA3093" s="19"/>
      <c r="AF3093" s="24"/>
      <c r="AK3093" s="21"/>
      <c r="AP3093" s="21"/>
      <c r="AS3093" s="24"/>
      <c r="AT3093" s="24"/>
      <c r="AV3093" s="24"/>
    </row>
    <row r="3094" ht="15.75" customHeight="1">
      <c r="F3094" s="19"/>
      <c r="G3094" s="20"/>
      <c r="M3094" s="21"/>
      <c r="O3094" s="19"/>
      <c r="R3094" s="21"/>
      <c r="T3094" s="19"/>
      <c r="U3094" s="19"/>
      <c r="Y3094" s="22"/>
      <c r="AA3094" s="19"/>
      <c r="AF3094" s="24"/>
      <c r="AK3094" s="21"/>
      <c r="AP3094" s="21"/>
      <c r="AS3094" s="24"/>
      <c r="AT3094" s="24"/>
      <c r="AV3094" s="24"/>
    </row>
    <row r="3095" ht="15.75" customHeight="1">
      <c r="F3095" s="19"/>
      <c r="G3095" s="20"/>
      <c r="M3095" s="21"/>
      <c r="O3095" s="19"/>
      <c r="R3095" s="21"/>
      <c r="T3095" s="19"/>
      <c r="U3095" s="19"/>
      <c r="Y3095" s="22"/>
      <c r="AA3095" s="19"/>
      <c r="AF3095" s="24"/>
      <c r="AK3095" s="21"/>
      <c r="AP3095" s="21"/>
      <c r="AS3095" s="24"/>
      <c r="AT3095" s="24"/>
      <c r="AV3095" s="24"/>
    </row>
    <row r="3096" ht="15.75" customHeight="1">
      <c r="F3096" s="19"/>
      <c r="G3096" s="20"/>
      <c r="M3096" s="21"/>
      <c r="O3096" s="19"/>
      <c r="R3096" s="21"/>
      <c r="T3096" s="19"/>
      <c r="U3096" s="19"/>
      <c r="Y3096" s="22"/>
      <c r="AA3096" s="19"/>
      <c r="AF3096" s="24"/>
      <c r="AK3096" s="21"/>
      <c r="AP3096" s="21"/>
      <c r="AS3096" s="24"/>
      <c r="AT3096" s="24"/>
      <c r="AV3096" s="24"/>
    </row>
    <row r="3097" ht="15.75" customHeight="1">
      <c r="F3097" s="19"/>
      <c r="G3097" s="20"/>
      <c r="M3097" s="21"/>
      <c r="O3097" s="19"/>
      <c r="R3097" s="21"/>
      <c r="T3097" s="19"/>
      <c r="U3097" s="19"/>
      <c r="Y3097" s="22"/>
      <c r="AA3097" s="19"/>
      <c r="AF3097" s="24"/>
      <c r="AK3097" s="21"/>
      <c r="AP3097" s="21"/>
      <c r="AS3097" s="24"/>
      <c r="AT3097" s="24"/>
      <c r="AV3097" s="24"/>
    </row>
    <row r="3098" ht="15.75" customHeight="1">
      <c r="F3098" s="19"/>
      <c r="G3098" s="20"/>
      <c r="M3098" s="21"/>
      <c r="O3098" s="19"/>
      <c r="R3098" s="21"/>
      <c r="T3098" s="19"/>
      <c r="U3098" s="19"/>
      <c r="Y3098" s="22"/>
      <c r="AA3098" s="19"/>
      <c r="AF3098" s="24"/>
      <c r="AK3098" s="21"/>
      <c r="AP3098" s="21"/>
      <c r="AS3098" s="24"/>
      <c r="AT3098" s="24"/>
      <c r="AV3098" s="24"/>
    </row>
    <row r="3099" ht="15.75" customHeight="1">
      <c r="F3099" s="19"/>
      <c r="G3099" s="20"/>
      <c r="M3099" s="21"/>
      <c r="O3099" s="19"/>
      <c r="R3099" s="21"/>
      <c r="T3099" s="19"/>
      <c r="U3099" s="19"/>
      <c r="Y3099" s="22"/>
      <c r="AA3099" s="19"/>
      <c r="AF3099" s="24"/>
      <c r="AK3099" s="21"/>
      <c r="AP3099" s="21"/>
      <c r="AS3099" s="24"/>
      <c r="AT3099" s="24"/>
      <c r="AV3099" s="24"/>
    </row>
    <row r="3100" ht="15.75" customHeight="1">
      <c r="F3100" s="19"/>
      <c r="G3100" s="20"/>
      <c r="M3100" s="21"/>
      <c r="O3100" s="19"/>
      <c r="R3100" s="21"/>
      <c r="T3100" s="19"/>
      <c r="U3100" s="19"/>
      <c r="Y3100" s="22"/>
      <c r="AA3100" s="19"/>
      <c r="AF3100" s="24"/>
      <c r="AK3100" s="21"/>
      <c r="AP3100" s="21"/>
      <c r="AS3100" s="24"/>
      <c r="AT3100" s="24"/>
      <c r="AV3100" s="24"/>
    </row>
    <row r="3101" ht="15.75" customHeight="1">
      <c r="F3101" s="19"/>
      <c r="G3101" s="20"/>
      <c r="M3101" s="21"/>
      <c r="O3101" s="19"/>
      <c r="R3101" s="21"/>
      <c r="T3101" s="19"/>
      <c r="U3101" s="19"/>
      <c r="Y3101" s="22"/>
      <c r="AA3101" s="19"/>
      <c r="AF3101" s="24"/>
      <c r="AK3101" s="21"/>
      <c r="AP3101" s="21"/>
      <c r="AS3101" s="24"/>
      <c r="AT3101" s="24"/>
      <c r="AV3101" s="24"/>
    </row>
    <row r="3102" ht="15.75" customHeight="1">
      <c r="F3102" s="19"/>
      <c r="G3102" s="20"/>
      <c r="M3102" s="21"/>
      <c r="O3102" s="19"/>
      <c r="R3102" s="21"/>
      <c r="T3102" s="19"/>
      <c r="U3102" s="19"/>
      <c r="Y3102" s="22"/>
      <c r="AA3102" s="19"/>
      <c r="AF3102" s="24"/>
      <c r="AK3102" s="21"/>
      <c r="AP3102" s="21"/>
      <c r="AS3102" s="24"/>
      <c r="AT3102" s="24"/>
      <c r="AV3102" s="24"/>
    </row>
    <row r="3103" ht="15.75" customHeight="1">
      <c r="F3103" s="19"/>
      <c r="G3103" s="20"/>
      <c r="M3103" s="21"/>
      <c r="O3103" s="19"/>
      <c r="R3103" s="21"/>
      <c r="T3103" s="19"/>
      <c r="U3103" s="19"/>
      <c r="Y3103" s="22"/>
      <c r="AA3103" s="19"/>
      <c r="AF3103" s="24"/>
      <c r="AK3103" s="21"/>
      <c r="AP3103" s="21"/>
      <c r="AS3103" s="24"/>
      <c r="AT3103" s="24"/>
      <c r="AV3103" s="24"/>
    </row>
    <row r="3104" ht="15.75" customHeight="1">
      <c r="F3104" s="19"/>
      <c r="G3104" s="20"/>
      <c r="M3104" s="21"/>
      <c r="O3104" s="19"/>
      <c r="R3104" s="21"/>
      <c r="T3104" s="19"/>
      <c r="U3104" s="19"/>
      <c r="Y3104" s="22"/>
      <c r="AA3104" s="19"/>
      <c r="AF3104" s="24"/>
      <c r="AK3104" s="21"/>
      <c r="AP3104" s="21"/>
      <c r="AS3104" s="24"/>
      <c r="AT3104" s="24"/>
      <c r="AV3104" s="24"/>
    </row>
    <row r="3105" ht="15.75" customHeight="1">
      <c r="F3105" s="19"/>
      <c r="G3105" s="20"/>
      <c r="M3105" s="21"/>
      <c r="O3105" s="19"/>
      <c r="R3105" s="21"/>
      <c r="T3105" s="19"/>
      <c r="U3105" s="19"/>
      <c r="Y3105" s="22"/>
      <c r="AA3105" s="19"/>
      <c r="AF3105" s="24"/>
      <c r="AK3105" s="21"/>
      <c r="AP3105" s="21"/>
      <c r="AS3105" s="24"/>
      <c r="AT3105" s="24"/>
      <c r="AV3105" s="24"/>
    </row>
    <row r="3106" ht="15.75" customHeight="1">
      <c r="F3106" s="19"/>
      <c r="G3106" s="20"/>
      <c r="M3106" s="21"/>
      <c r="O3106" s="19"/>
      <c r="R3106" s="21"/>
      <c r="T3106" s="19"/>
      <c r="U3106" s="19"/>
      <c r="Y3106" s="22"/>
      <c r="AA3106" s="19"/>
      <c r="AF3106" s="24"/>
      <c r="AK3106" s="21"/>
      <c r="AP3106" s="21"/>
      <c r="AS3106" s="24"/>
      <c r="AT3106" s="24"/>
      <c r="AV3106" s="24"/>
    </row>
    <row r="3107" ht="15.75" customHeight="1">
      <c r="F3107" s="19"/>
      <c r="G3107" s="20"/>
      <c r="M3107" s="21"/>
      <c r="O3107" s="19"/>
      <c r="R3107" s="21"/>
      <c r="T3107" s="19"/>
      <c r="U3107" s="19"/>
      <c r="Y3107" s="22"/>
      <c r="AA3107" s="19"/>
      <c r="AF3107" s="24"/>
      <c r="AK3107" s="21"/>
      <c r="AP3107" s="21"/>
      <c r="AS3107" s="24"/>
      <c r="AT3107" s="24"/>
      <c r="AV3107" s="24"/>
    </row>
    <row r="3108" ht="15.75" customHeight="1">
      <c r="F3108" s="19"/>
      <c r="G3108" s="20"/>
      <c r="M3108" s="21"/>
      <c r="O3108" s="19"/>
      <c r="R3108" s="21"/>
      <c r="T3108" s="19"/>
      <c r="U3108" s="19"/>
      <c r="Y3108" s="22"/>
      <c r="AA3108" s="19"/>
      <c r="AF3108" s="24"/>
      <c r="AK3108" s="21"/>
      <c r="AP3108" s="21"/>
      <c r="AS3108" s="24"/>
      <c r="AT3108" s="24"/>
      <c r="AV3108" s="24"/>
    </row>
    <row r="3109" ht="15.75" customHeight="1">
      <c r="F3109" s="19"/>
      <c r="G3109" s="20"/>
      <c r="M3109" s="21"/>
      <c r="O3109" s="19"/>
      <c r="R3109" s="21"/>
      <c r="T3109" s="19"/>
      <c r="U3109" s="19"/>
      <c r="Y3109" s="22"/>
      <c r="AA3109" s="19"/>
      <c r="AF3109" s="24"/>
      <c r="AK3109" s="21"/>
      <c r="AP3109" s="21"/>
      <c r="AS3109" s="24"/>
      <c r="AT3109" s="24"/>
      <c r="AV3109" s="24"/>
    </row>
    <row r="3110" ht="15.75" customHeight="1">
      <c r="F3110" s="19"/>
      <c r="G3110" s="20"/>
      <c r="M3110" s="21"/>
      <c r="O3110" s="19"/>
      <c r="R3110" s="21"/>
      <c r="T3110" s="19"/>
      <c r="U3110" s="19"/>
      <c r="Y3110" s="22"/>
      <c r="AA3110" s="19"/>
      <c r="AF3110" s="24"/>
      <c r="AK3110" s="21"/>
      <c r="AP3110" s="21"/>
      <c r="AS3110" s="24"/>
      <c r="AT3110" s="24"/>
      <c r="AV3110" s="24"/>
    </row>
    <row r="3111" ht="15.75" customHeight="1">
      <c r="F3111" s="19"/>
      <c r="G3111" s="20"/>
      <c r="M3111" s="21"/>
      <c r="O3111" s="19"/>
      <c r="R3111" s="21"/>
      <c r="T3111" s="19"/>
      <c r="U3111" s="19"/>
      <c r="Y3111" s="22"/>
      <c r="AA3111" s="19"/>
      <c r="AF3111" s="24"/>
      <c r="AK3111" s="21"/>
      <c r="AP3111" s="21"/>
      <c r="AS3111" s="24"/>
      <c r="AT3111" s="24"/>
      <c r="AV3111" s="24"/>
    </row>
    <row r="3112" ht="15.75" customHeight="1">
      <c r="F3112" s="19"/>
      <c r="G3112" s="20"/>
      <c r="M3112" s="21"/>
      <c r="O3112" s="19"/>
      <c r="R3112" s="21"/>
      <c r="T3112" s="19"/>
      <c r="U3112" s="19"/>
      <c r="Y3112" s="22"/>
      <c r="AA3112" s="19"/>
      <c r="AF3112" s="24"/>
      <c r="AK3112" s="21"/>
      <c r="AP3112" s="21"/>
      <c r="AS3112" s="24"/>
      <c r="AT3112" s="24"/>
      <c r="AV3112" s="24"/>
    </row>
    <row r="3113" ht="15.75" customHeight="1">
      <c r="F3113" s="19"/>
      <c r="G3113" s="20"/>
      <c r="M3113" s="21"/>
      <c r="O3113" s="19"/>
      <c r="R3113" s="21"/>
      <c r="T3113" s="19"/>
      <c r="U3113" s="19"/>
      <c r="Y3113" s="22"/>
      <c r="AA3113" s="19"/>
      <c r="AF3113" s="24"/>
      <c r="AK3113" s="21"/>
      <c r="AP3113" s="21"/>
      <c r="AS3113" s="24"/>
      <c r="AT3113" s="24"/>
      <c r="AV3113" s="24"/>
    </row>
    <row r="3114" ht="15.75" customHeight="1">
      <c r="F3114" s="19"/>
      <c r="G3114" s="20"/>
      <c r="M3114" s="21"/>
      <c r="O3114" s="19"/>
      <c r="R3114" s="21"/>
      <c r="T3114" s="19"/>
      <c r="U3114" s="19"/>
      <c r="Y3114" s="22"/>
      <c r="AA3114" s="19"/>
      <c r="AF3114" s="24"/>
      <c r="AK3114" s="21"/>
      <c r="AP3114" s="21"/>
      <c r="AS3114" s="24"/>
      <c r="AT3114" s="24"/>
      <c r="AV3114" s="24"/>
    </row>
    <row r="3115" ht="15.75" customHeight="1">
      <c r="F3115" s="19"/>
      <c r="G3115" s="20"/>
      <c r="M3115" s="21"/>
      <c r="O3115" s="19"/>
      <c r="R3115" s="21"/>
      <c r="T3115" s="19"/>
      <c r="U3115" s="19"/>
      <c r="Y3115" s="22"/>
      <c r="AA3115" s="19"/>
      <c r="AF3115" s="24"/>
      <c r="AK3115" s="21"/>
      <c r="AP3115" s="21"/>
      <c r="AS3115" s="24"/>
      <c r="AT3115" s="24"/>
      <c r="AV3115" s="24"/>
    </row>
    <row r="3116" ht="15.75" customHeight="1">
      <c r="F3116" s="19"/>
      <c r="G3116" s="20"/>
      <c r="M3116" s="21"/>
      <c r="O3116" s="19"/>
      <c r="R3116" s="21"/>
      <c r="T3116" s="19"/>
      <c r="U3116" s="19"/>
      <c r="Y3116" s="22"/>
      <c r="AA3116" s="19"/>
      <c r="AF3116" s="24"/>
      <c r="AK3116" s="21"/>
      <c r="AP3116" s="21"/>
      <c r="AS3116" s="24"/>
      <c r="AT3116" s="24"/>
      <c r="AV3116" s="24"/>
    </row>
    <row r="3117" ht="15.75" customHeight="1">
      <c r="F3117" s="19"/>
      <c r="G3117" s="20"/>
      <c r="M3117" s="21"/>
      <c r="O3117" s="19"/>
      <c r="R3117" s="21"/>
      <c r="T3117" s="19"/>
      <c r="U3117" s="19"/>
      <c r="Y3117" s="22"/>
      <c r="AA3117" s="19"/>
      <c r="AF3117" s="24"/>
      <c r="AK3117" s="21"/>
      <c r="AP3117" s="21"/>
      <c r="AS3117" s="24"/>
      <c r="AT3117" s="24"/>
      <c r="AV3117" s="24"/>
    </row>
    <row r="3118" ht="15.75" customHeight="1">
      <c r="F3118" s="19"/>
      <c r="G3118" s="20"/>
      <c r="M3118" s="21"/>
      <c r="O3118" s="19"/>
      <c r="R3118" s="21"/>
      <c r="T3118" s="19"/>
      <c r="U3118" s="19"/>
      <c r="Y3118" s="22"/>
      <c r="AA3118" s="19"/>
      <c r="AF3118" s="24"/>
      <c r="AK3118" s="21"/>
      <c r="AP3118" s="21"/>
      <c r="AS3118" s="24"/>
      <c r="AT3118" s="24"/>
      <c r="AV3118" s="24"/>
    </row>
    <row r="3119" ht="15.75" customHeight="1">
      <c r="F3119" s="19"/>
      <c r="G3119" s="20"/>
      <c r="M3119" s="21"/>
      <c r="O3119" s="19"/>
      <c r="R3119" s="21"/>
      <c r="T3119" s="19"/>
      <c r="U3119" s="19"/>
      <c r="Y3119" s="22"/>
      <c r="AA3119" s="19"/>
      <c r="AF3119" s="24"/>
      <c r="AK3119" s="21"/>
      <c r="AP3119" s="21"/>
      <c r="AS3119" s="24"/>
      <c r="AT3119" s="24"/>
      <c r="AV3119" s="24"/>
    </row>
    <row r="3120" ht="15.75" customHeight="1">
      <c r="F3120" s="19"/>
      <c r="G3120" s="20"/>
      <c r="M3120" s="21"/>
      <c r="O3120" s="19"/>
      <c r="R3120" s="21"/>
      <c r="T3120" s="19"/>
      <c r="U3120" s="19"/>
      <c r="Y3120" s="22"/>
      <c r="AA3120" s="19"/>
      <c r="AF3120" s="24"/>
      <c r="AK3120" s="21"/>
      <c r="AP3120" s="21"/>
      <c r="AS3120" s="24"/>
      <c r="AT3120" s="24"/>
      <c r="AV3120" s="24"/>
    </row>
    <row r="3121" ht="15.75" customHeight="1">
      <c r="F3121" s="19"/>
      <c r="G3121" s="20"/>
      <c r="M3121" s="21"/>
      <c r="O3121" s="19"/>
      <c r="R3121" s="21"/>
      <c r="T3121" s="19"/>
      <c r="U3121" s="19"/>
      <c r="Y3121" s="22"/>
      <c r="AA3121" s="19"/>
      <c r="AF3121" s="24"/>
      <c r="AK3121" s="21"/>
      <c r="AP3121" s="21"/>
      <c r="AS3121" s="24"/>
      <c r="AT3121" s="24"/>
      <c r="AV3121" s="24"/>
    </row>
    <row r="3122" ht="15.75" customHeight="1">
      <c r="F3122" s="19"/>
      <c r="G3122" s="20"/>
      <c r="M3122" s="21"/>
      <c r="O3122" s="19"/>
      <c r="R3122" s="21"/>
      <c r="T3122" s="19"/>
      <c r="U3122" s="19"/>
      <c r="Y3122" s="22"/>
      <c r="AA3122" s="19"/>
      <c r="AF3122" s="24"/>
      <c r="AK3122" s="21"/>
      <c r="AP3122" s="21"/>
      <c r="AS3122" s="24"/>
      <c r="AT3122" s="24"/>
      <c r="AV3122" s="24"/>
    </row>
    <row r="3123" ht="15.75" customHeight="1">
      <c r="F3123" s="19"/>
      <c r="G3123" s="20"/>
      <c r="M3123" s="21"/>
      <c r="O3123" s="19"/>
      <c r="R3123" s="21"/>
      <c r="T3123" s="19"/>
      <c r="U3123" s="19"/>
      <c r="Y3123" s="22"/>
      <c r="AA3123" s="19"/>
      <c r="AF3123" s="24"/>
      <c r="AK3123" s="21"/>
      <c r="AP3123" s="21"/>
      <c r="AS3123" s="24"/>
      <c r="AT3123" s="24"/>
      <c r="AV3123" s="24"/>
    </row>
    <row r="3124" ht="15.75" customHeight="1">
      <c r="F3124" s="19"/>
      <c r="G3124" s="20"/>
      <c r="M3124" s="21"/>
      <c r="O3124" s="19"/>
      <c r="R3124" s="21"/>
      <c r="T3124" s="19"/>
      <c r="U3124" s="19"/>
      <c r="Y3124" s="22"/>
      <c r="AA3124" s="19"/>
      <c r="AF3124" s="24"/>
      <c r="AK3124" s="21"/>
      <c r="AP3124" s="21"/>
      <c r="AS3124" s="24"/>
      <c r="AT3124" s="24"/>
      <c r="AV3124" s="24"/>
    </row>
    <row r="3125" ht="15.75" customHeight="1">
      <c r="F3125" s="19"/>
      <c r="G3125" s="20"/>
      <c r="M3125" s="21"/>
      <c r="O3125" s="19"/>
      <c r="R3125" s="21"/>
      <c r="T3125" s="19"/>
      <c r="U3125" s="19"/>
      <c r="Y3125" s="22"/>
      <c r="AA3125" s="19"/>
      <c r="AF3125" s="24"/>
      <c r="AK3125" s="21"/>
      <c r="AP3125" s="21"/>
      <c r="AS3125" s="24"/>
      <c r="AT3125" s="24"/>
      <c r="AV3125" s="24"/>
    </row>
    <row r="3126" ht="15.75" customHeight="1">
      <c r="F3126" s="19"/>
      <c r="G3126" s="20"/>
      <c r="M3126" s="21"/>
      <c r="O3126" s="19"/>
      <c r="R3126" s="21"/>
      <c r="T3126" s="19"/>
      <c r="U3126" s="19"/>
      <c r="Y3126" s="22"/>
      <c r="AA3126" s="19"/>
      <c r="AF3126" s="24"/>
      <c r="AK3126" s="21"/>
      <c r="AP3126" s="21"/>
      <c r="AS3126" s="24"/>
      <c r="AT3126" s="24"/>
      <c r="AV3126" s="24"/>
    </row>
    <row r="3127" ht="15.75" customHeight="1">
      <c r="F3127" s="19"/>
      <c r="G3127" s="20"/>
      <c r="M3127" s="21"/>
      <c r="O3127" s="19"/>
      <c r="R3127" s="21"/>
      <c r="T3127" s="19"/>
      <c r="U3127" s="19"/>
      <c r="Y3127" s="22"/>
      <c r="AA3127" s="19"/>
      <c r="AF3127" s="24"/>
      <c r="AK3127" s="21"/>
      <c r="AP3127" s="21"/>
      <c r="AS3127" s="24"/>
      <c r="AT3127" s="24"/>
      <c r="AV3127" s="24"/>
    </row>
    <row r="3128" ht="15.75" customHeight="1">
      <c r="F3128" s="19"/>
      <c r="G3128" s="20"/>
      <c r="M3128" s="21"/>
      <c r="O3128" s="19"/>
      <c r="R3128" s="21"/>
      <c r="T3128" s="19"/>
      <c r="U3128" s="19"/>
      <c r="Y3128" s="22"/>
      <c r="AA3128" s="19"/>
      <c r="AF3128" s="24"/>
      <c r="AK3128" s="21"/>
      <c r="AP3128" s="21"/>
      <c r="AS3128" s="24"/>
      <c r="AT3128" s="24"/>
      <c r="AV3128" s="24"/>
    </row>
    <row r="3129" ht="15.75" customHeight="1">
      <c r="F3129" s="19"/>
      <c r="G3129" s="20"/>
      <c r="M3129" s="21"/>
      <c r="O3129" s="19"/>
      <c r="R3129" s="21"/>
      <c r="T3129" s="19"/>
      <c r="U3129" s="19"/>
      <c r="Y3129" s="22"/>
      <c r="AA3129" s="19"/>
      <c r="AF3129" s="24"/>
      <c r="AK3129" s="21"/>
      <c r="AP3129" s="21"/>
      <c r="AS3129" s="24"/>
      <c r="AT3129" s="24"/>
      <c r="AV3129" s="24"/>
    </row>
    <row r="3130" ht="15.75" customHeight="1">
      <c r="F3130" s="19"/>
      <c r="G3130" s="20"/>
      <c r="M3130" s="21"/>
      <c r="O3130" s="19"/>
      <c r="R3130" s="21"/>
      <c r="T3130" s="19"/>
      <c r="U3130" s="19"/>
      <c r="Y3130" s="22"/>
      <c r="AA3130" s="19"/>
      <c r="AF3130" s="24"/>
      <c r="AK3130" s="21"/>
      <c r="AP3130" s="21"/>
      <c r="AS3130" s="24"/>
      <c r="AT3130" s="24"/>
      <c r="AV3130" s="24"/>
    </row>
    <row r="3131" ht="15.75" customHeight="1">
      <c r="F3131" s="19"/>
      <c r="G3131" s="20"/>
      <c r="M3131" s="21"/>
      <c r="O3131" s="19"/>
      <c r="R3131" s="21"/>
      <c r="T3131" s="19"/>
      <c r="U3131" s="19"/>
      <c r="Y3131" s="22"/>
      <c r="AA3131" s="19"/>
      <c r="AF3131" s="24"/>
      <c r="AK3131" s="21"/>
      <c r="AP3131" s="21"/>
      <c r="AS3131" s="24"/>
      <c r="AT3131" s="24"/>
      <c r="AV3131" s="24"/>
    </row>
    <row r="3132" ht="15.75" customHeight="1">
      <c r="F3132" s="19"/>
      <c r="G3132" s="20"/>
      <c r="M3132" s="21"/>
      <c r="O3132" s="19"/>
      <c r="R3132" s="21"/>
      <c r="T3132" s="19"/>
      <c r="U3132" s="19"/>
      <c r="Y3132" s="22"/>
      <c r="AA3132" s="19"/>
      <c r="AF3132" s="24"/>
      <c r="AK3132" s="21"/>
      <c r="AP3132" s="21"/>
      <c r="AS3132" s="24"/>
      <c r="AT3132" s="24"/>
      <c r="AV3132" s="24"/>
    </row>
    <row r="3133" ht="15.75" customHeight="1">
      <c r="F3133" s="19"/>
      <c r="G3133" s="20"/>
      <c r="M3133" s="21"/>
      <c r="O3133" s="19"/>
      <c r="R3133" s="21"/>
      <c r="T3133" s="19"/>
      <c r="U3133" s="19"/>
      <c r="Y3133" s="22"/>
      <c r="AA3133" s="19"/>
      <c r="AF3133" s="24"/>
      <c r="AK3133" s="21"/>
      <c r="AP3133" s="21"/>
      <c r="AS3133" s="24"/>
      <c r="AT3133" s="24"/>
      <c r="AV3133" s="24"/>
    </row>
    <row r="3134" ht="15.75" customHeight="1">
      <c r="F3134" s="19"/>
      <c r="G3134" s="20"/>
      <c r="M3134" s="21"/>
      <c r="O3134" s="19"/>
      <c r="R3134" s="21"/>
      <c r="T3134" s="19"/>
      <c r="U3134" s="19"/>
      <c r="Y3134" s="22"/>
      <c r="AA3134" s="19"/>
      <c r="AF3134" s="24"/>
      <c r="AK3134" s="21"/>
      <c r="AP3134" s="21"/>
      <c r="AS3134" s="24"/>
      <c r="AT3134" s="24"/>
      <c r="AV3134" s="24"/>
    </row>
    <row r="3135" ht="15.75" customHeight="1">
      <c r="F3135" s="19"/>
      <c r="G3135" s="20"/>
      <c r="M3135" s="21"/>
      <c r="O3135" s="19"/>
      <c r="R3135" s="21"/>
      <c r="T3135" s="19"/>
      <c r="U3135" s="19"/>
      <c r="Y3135" s="22"/>
      <c r="AA3135" s="19"/>
      <c r="AF3135" s="24"/>
      <c r="AK3135" s="21"/>
      <c r="AP3135" s="21"/>
      <c r="AS3135" s="24"/>
      <c r="AT3135" s="24"/>
      <c r="AV3135" s="24"/>
    </row>
    <row r="3136" ht="15.75" customHeight="1">
      <c r="F3136" s="19"/>
      <c r="G3136" s="20"/>
      <c r="M3136" s="21"/>
      <c r="O3136" s="19"/>
      <c r="R3136" s="21"/>
      <c r="T3136" s="19"/>
      <c r="U3136" s="19"/>
      <c r="Y3136" s="22"/>
      <c r="AA3136" s="19"/>
      <c r="AF3136" s="24"/>
      <c r="AK3136" s="21"/>
      <c r="AP3136" s="21"/>
      <c r="AS3136" s="24"/>
      <c r="AT3136" s="24"/>
      <c r="AV3136" s="24"/>
    </row>
    <row r="3137" ht="15.75" customHeight="1">
      <c r="F3137" s="19"/>
      <c r="G3137" s="20"/>
      <c r="M3137" s="21"/>
      <c r="O3137" s="19"/>
      <c r="R3137" s="21"/>
      <c r="T3137" s="19"/>
      <c r="U3137" s="19"/>
      <c r="Y3137" s="22"/>
      <c r="AA3137" s="19"/>
      <c r="AF3137" s="24"/>
      <c r="AK3137" s="21"/>
      <c r="AP3137" s="21"/>
      <c r="AS3137" s="24"/>
      <c r="AT3137" s="24"/>
      <c r="AV3137" s="24"/>
    </row>
    <row r="3138" ht="15.75" customHeight="1">
      <c r="F3138" s="19"/>
      <c r="G3138" s="20"/>
      <c r="M3138" s="21"/>
      <c r="O3138" s="19"/>
      <c r="R3138" s="21"/>
      <c r="T3138" s="19"/>
      <c r="U3138" s="19"/>
      <c r="Y3138" s="22"/>
      <c r="AA3138" s="19"/>
      <c r="AF3138" s="24"/>
      <c r="AK3138" s="21"/>
      <c r="AP3138" s="21"/>
      <c r="AS3138" s="24"/>
      <c r="AT3138" s="24"/>
      <c r="AV3138" s="24"/>
    </row>
    <row r="3139" ht="15.75" customHeight="1">
      <c r="F3139" s="19"/>
      <c r="G3139" s="20"/>
      <c r="M3139" s="21"/>
      <c r="O3139" s="19"/>
      <c r="R3139" s="21"/>
      <c r="T3139" s="19"/>
      <c r="U3139" s="19"/>
      <c r="Y3139" s="22"/>
      <c r="AA3139" s="19"/>
      <c r="AF3139" s="24"/>
      <c r="AK3139" s="21"/>
      <c r="AP3139" s="21"/>
      <c r="AS3139" s="24"/>
      <c r="AT3139" s="24"/>
      <c r="AV3139" s="24"/>
    </row>
    <row r="3140" ht="15.75" customHeight="1">
      <c r="F3140" s="19"/>
      <c r="G3140" s="20"/>
      <c r="M3140" s="21"/>
      <c r="O3140" s="19"/>
      <c r="R3140" s="21"/>
      <c r="T3140" s="19"/>
      <c r="U3140" s="19"/>
      <c r="Y3140" s="22"/>
      <c r="AA3140" s="19"/>
      <c r="AF3140" s="24"/>
      <c r="AK3140" s="21"/>
      <c r="AP3140" s="21"/>
      <c r="AS3140" s="24"/>
      <c r="AT3140" s="24"/>
      <c r="AV3140" s="24"/>
    </row>
    <row r="3141" ht="15.75" customHeight="1">
      <c r="F3141" s="19"/>
      <c r="G3141" s="20"/>
      <c r="M3141" s="21"/>
      <c r="O3141" s="19"/>
      <c r="R3141" s="21"/>
      <c r="T3141" s="19"/>
      <c r="U3141" s="19"/>
      <c r="Y3141" s="22"/>
      <c r="AA3141" s="19"/>
      <c r="AF3141" s="24"/>
      <c r="AK3141" s="21"/>
      <c r="AP3141" s="21"/>
      <c r="AS3141" s="24"/>
      <c r="AT3141" s="24"/>
      <c r="AV3141" s="24"/>
    </row>
    <row r="3142" ht="15.75" customHeight="1">
      <c r="F3142" s="19"/>
      <c r="G3142" s="20"/>
      <c r="M3142" s="21"/>
      <c r="O3142" s="19"/>
      <c r="R3142" s="21"/>
      <c r="T3142" s="19"/>
      <c r="U3142" s="19"/>
      <c r="Y3142" s="22"/>
      <c r="AA3142" s="19"/>
      <c r="AF3142" s="24"/>
      <c r="AK3142" s="21"/>
      <c r="AP3142" s="21"/>
      <c r="AS3142" s="24"/>
      <c r="AT3142" s="24"/>
      <c r="AV3142" s="24"/>
    </row>
    <row r="3143" ht="15.75" customHeight="1">
      <c r="F3143" s="19"/>
      <c r="G3143" s="20"/>
      <c r="M3143" s="21"/>
      <c r="O3143" s="19"/>
      <c r="R3143" s="21"/>
      <c r="T3143" s="19"/>
      <c r="U3143" s="19"/>
      <c r="Y3143" s="22"/>
      <c r="AA3143" s="19"/>
      <c r="AF3143" s="24"/>
      <c r="AK3143" s="21"/>
      <c r="AP3143" s="21"/>
      <c r="AS3143" s="24"/>
      <c r="AT3143" s="24"/>
      <c r="AV3143" s="24"/>
    </row>
    <row r="3144" ht="15.75" customHeight="1">
      <c r="F3144" s="19"/>
      <c r="G3144" s="20"/>
      <c r="M3144" s="21"/>
      <c r="O3144" s="19"/>
      <c r="R3144" s="21"/>
      <c r="T3144" s="19"/>
      <c r="U3144" s="19"/>
      <c r="Y3144" s="22"/>
      <c r="AA3144" s="19"/>
      <c r="AF3144" s="24"/>
      <c r="AK3144" s="21"/>
      <c r="AP3144" s="21"/>
      <c r="AS3144" s="24"/>
      <c r="AT3144" s="24"/>
      <c r="AV3144" s="24"/>
    </row>
    <row r="3145" ht="15.75" customHeight="1">
      <c r="F3145" s="19"/>
      <c r="G3145" s="20"/>
      <c r="M3145" s="21"/>
      <c r="O3145" s="19"/>
      <c r="R3145" s="21"/>
      <c r="T3145" s="19"/>
      <c r="U3145" s="19"/>
      <c r="Y3145" s="22"/>
      <c r="AA3145" s="19"/>
      <c r="AF3145" s="24"/>
      <c r="AK3145" s="21"/>
      <c r="AP3145" s="21"/>
      <c r="AS3145" s="24"/>
      <c r="AT3145" s="24"/>
      <c r="AV3145" s="24"/>
    </row>
    <row r="3146" ht="15.75" customHeight="1">
      <c r="F3146" s="19"/>
      <c r="G3146" s="20"/>
      <c r="M3146" s="21"/>
      <c r="O3146" s="19"/>
      <c r="R3146" s="21"/>
      <c r="T3146" s="19"/>
      <c r="U3146" s="19"/>
      <c r="Y3146" s="22"/>
      <c r="AA3146" s="19"/>
      <c r="AF3146" s="24"/>
      <c r="AK3146" s="21"/>
      <c r="AP3146" s="21"/>
      <c r="AS3146" s="24"/>
      <c r="AT3146" s="24"/>
      <c r="AV3146" s="24"/>
    </row>
    <row r="3147" ht="15.75" customHeight="1">
      <c r="F3147" s="19"/>
      <c r="G3147" s="20"/>
      <c r="M3147" s="21"/>
      <c r="O3147" s="19"/>
      <c r="R3147" s="21"/>
      <c r="T3147" s="19"/>
      <c r="U3147" s="19"/>
      <c r="Y3147" s="22"/>
      <c r="AA3147" s="19"/>
      <c r="AF3147" s="24"/>
      <c r="AK3147" s="21"/>
      <c r="AP3147" s="21"/>
      <c r="AS3147" s="24"/>
      <c r="AT3147" s="24"/>
      <c r="AV3147" s="24"/>
    </row>
    <row r="3148" ht="15.75" customHeight="1">
      <c r="F3148" s="19"/>
      <c r="G3148" s="20"/>
      <c r="M3148" s="21"/>
      <c r="O3148" s="19"/>
      <c r="R3148" s="21"/>
      <c r="T3148" s="19"/>
      <c r="U3148" s="19"/>
      <c r="Y3148" s="22"/>
      <c r="AA3148" s="19"/>
      <c r="AF3148" s="24"/>
      <c r="AK3148" s="21"/>
      <c r="AP3148" s="21"/>
      <c r="AS3148" s="24"/>
      <c r="AT3148" s="24"/>
      <c r="AV3148" s="24"/>
    </row>
    <row r="3149" ht="15.75" customHeight="1">
      <c r="F3149" s="19"/>
      <c r="G3149" s="20"/>
      <c r="M3149" s="21"/>
      <c r="O3149" s="19"/>
      <c r="R3149" s="21"/>
      <c r="T3149" s="19"/>
      <c r="U3149" s="19"/>
      <c r="Y3149" s="22"/>
      <c r="AA3149" s="19"/>
      <c r="AF3149" s="24"/>
      <c r="AK3149" s="21"/>
      <c r="AP3149" s="21"/>
      <c r="AS3149" s="24"/>
      <c r="AT3149" s="24"/>
      <c r="AV3149" s="24"/>
    </row>
    <row r="3150" ht="15.75" customHeight="1">
      <c r="F3150" s="19"/>
      <c r="G3150" s="20"/>
      <c r="M3150" s="21"/>
      <c r="O3150" s="19"/>
      <c r="R3150" s="21"/>
      <c r="T3150" s="19"/>
      <c r="U3150" s="19"/>
      <c r="Y3150" s="22"/>
      <c r="AA3150" s="19"/>
      <c r="AF3150" s="24"/>
      <c r="AK3150" s="21"/>
      <c r="AP3150" s="21"/>
      <c r="AS3150" s="24"/>
      <c r="AT3150" s="24"/>
      <c r="AV3150" s="24"/>
    </row>
    <row r="3151" ht="15.75" customHeight="1">
      <c r="F3151" s="19"/>
      <c r="G3151" s="20"/>
      <c r="M3151" s="21"/>
      <c r="O3151" s="19"/>
      <c r="R3151" s="21"/>
      <c r="T3151" s="19"/>
      <c r="U3151" s="19"/>
      <c r="Y3151" s="22"/>
      <c r="AA3151" s="19"/>
      <c r="AF3151" s="24"/>
      <c r="AK3151" s="21"/>
      <c r="AP3151" s="21"/>
      <c r="AS3151" s="24"/>
      <c r="AT3151" s="24"/>
      <c r="AV3151" s="24"/>
    </row>
    <row r="3152" ht="15.75" customHeight="1">
      <c r="F3152" s="19"/>
      <c r="G3152" s="20"/>
      <c r="M3152" s="21"/>
      <c r="O3152" s="19"/>
      <c r="R3152" s="21"/>
      <c r="T3152" s="19"/>
      <c r="U3152" s="19"/>
      <c r="Y3152" s="22"/>
      <c r="AA3152" s="19"/>
      <c r="AF3152" s="24"/>
      <c r="AK3152" s="21"/>
      <c r="AP3152" s="21"/>
      <c r="AS3152" s="24"/>
      <c r="AT3152" s="24"/>
      <c r="AV3152" s="24"/>
    </row>
    <row r="3153" ht="15.75" customHeight="1">
      <c r="F3153" s="19"/>
      <c r="G3153" s="20"/>
      <c r="M3153" s="21"/>
      <c r="O3153" s="19"/>
      <c r="R3153" s="21"/>
      <c r="T3153" s="19"/>
      <c r="U3153" s="19"/>
      <c r="Y3153" s="22"/>
      <c r="AA3153" s="19"/>
      <c r="AF3153" s="24"/>
      <c r="AK3153" s="21"/>
      <c r="AP3153" s="21"/>
      <c r="AS3153" s="24"/>
      <c r="AT3153" s="24"/>
      <c r="AV3153" s="24"/>
    </row>
    <row r="3154" ht="15.75" customHeight="1">
      <c r="F3154" s="19"/>
      <c r="G3154" s="20"/>
      <c r="M3154" s="21"/>
      <c r="O3154" s="19"/>
      <c r="R3154" s="21"/>
      <c r="T3154" s="19"/>
      <c r="U3154" s="19"/>
      <c r="Y3154" s="22"/>
      <c r="AA3154" s="19"/>
      <c r="AF3154" s="24"/>
      <c r="AK3154" s="21"/>
      <c r="AP3154" s="21"/>
      <c r="AS3154" s="24"/>
      <c r="AT3154" s="24"/>
      <c r="AV3154" s="24"/>
    </row>
    <row r="3155" ht="15.75" customHeight="1">
      <c r="F3155" s="19"/>
      <c r="G3155" s="20"/>
      <c r="M3155" s="21"/>
      <c r="O3155" s="19"/>
      <c r="R3155" s="21"/>
      <c r="T3155" s="19"/>
      <c r="U3155" s="19"/>
      <c r="Y3155" s="22"/>
      <c r="AA3155" s="19"/>
      <c r="AF3155" s="24"/>
      <c r="AK3155" s="21"/>
      <c r="AP3155" s="21"/>
      <c r="AS3155" s="24"/>
      <c r="AT3155" s="24"/>
      <c r="AV3155" s="24"/>
    </row>
    <row r="3156" ht="15.75" customHeight="1">
      <c r="F3156" s="19"/>
      <c r="G3156" s="20"/>
      <c r="M3156" s="21"/>
      <c r="O3156" s="19"/>
      <c r="R3156" s="21"/>
      <c r="T3156" s="19"/>
      <c r="U3156" s="19"/>
      <c r="Y3156" s="22"/>
      <c r="AA3156" s="19"/>
      <c r="AF3156" s="24"/>
      <c r="AK3156" s="21"/>
      <c r="AP3156" s="21"/>
      <c r="AS3156" s="24"/>
      <c r="AT3156" s="24"/>
      <c r="AV3156" s="24"/>
    </row>
    <row r="3157" ht="15.75" customHeight="1">
      <c r="F3157" s="19"/>
      <c r="G3157" s="20"/>
      <c r="M3157" s="21"/>
      <c r="O3157" s="19"/>
      <c r="R3157" s="21"/>
      <c r="T3157" s="19"/>
      <c r="U3157" s="19"/>
      <c r="Y3157" s="22"/>
      <c r="AA3157" s="19"/>
      <c r="AF3157" s="24"/>
      <c r="AK3157" s="21"/>
      <c r="AP3157" s="21"/>
      <c r="AS3157" s="24"/>
      <c r="AT3157" s="24"/>
      <c r="AV3157" s="24"/>
    </row>
    <row r="3158" ht="15.75" customHeight="1">
      <c r="F3158" s="19"/>
      <c r="G3158" s="20"/>
      <c r="M3158" s="21"/>
      <c r="O3158" s="19"/>
      <c r="R3158" s="21"/>
      <c r="T3158" s="19"/>
      <c r="U3158" s="19"/>
      <c r="Y3158" s="22"/>
      <c r="AA3158" s="19"/>
      <c r="AF3158" s="24"/>
      <c r="AK3158" s="21"/>
      <c r="AP3158" s="21"/>
      <c r="AS3158" s="24"/>
      <c r="AT3158" s="24"/>
      <c r="AV3158" s="24"/>
    </row>
    <row r="3159" ht="15.75" customHeight="1">
      <c r="F3159" s="19"/>
      <c r="G3159" s="20"/>
      <c r="M3159" s="21"/>
      <c r="O3159" s="19"/>
      <c r="R3159" s="21"/>
      <c r="T3159" s="19"/>
      <c r="U3159" s="19"/>
      <c r="Y3159" s="22"/>
      <c r="AA3159" s="19"/>
      <c r="AF3159" s="24"/>
      <c r="AK3159" s="21"/>
      <c r="AP3159" s="21"/>
      <c r="AS3159" s="24"/>
      <c r="AT3159" s="24"/>
      <c r="AV3159" s="24"/>
    </row>
    <row r="3160" ht="15.75" customHeight="1">
      <c r="F3160" s="19"/>
      <c r="G3160" s="20"/>
      <c r="M3160" s="21"/>
      <c r="O3160" s="19"/>
      <c r="R3160" s="21"/>
      <c r="T3160" s="19"/>
      <c r="U3160" s="19"/>
      <c r="Y3160" s="22"/>
      <c r="AA3160" s="19"/>
      <c r="AF3160" s="24"/>
      <c r="AK3160" s="21"/>
      <c r="AP3160" s="21"/>
      <c r="AS3160" s="24"/>
      <c r="AT3160" s="24"/>
      <c r="AV3160" s="24"/>
    </row>
    <row r="3161" ht="15.75" customHeight="1">
      <c r="F3161" s="19"/>
      <c r="G3161" s="20"/>
      <c r="M3161" s="21"/>
      <c r="O3161" s="19"/>
      <c r="R3161" s="21"/>
      <c r="T3161" s="19"/>
      <c r="U3161" s="19"/>
      <c r="Y3161" s="22"/>
      <c r="AA3161" s="19"/>
      <c r="AF3161" s="24"/>
      <c r="AK3161" s="21"/>
      <c r="AP3161" s="21"/>
      <c r="AS3161" s="24"/>
      <c r="AT3161" s="24"/>
      <c r="AV3161" s="24"/>
    </row>
    <row r="3162" ht="15.75" customHeight="1">
      <c r="F3162" s="19"/>
      <c r="G3162" s="20"/>
      <c r="M3162" s="21"/>
      <c r="O3162" s="19"/>
      <c r="R3162" s="21"/>
      <c r="T3162" s="19"/>
      <c r="U3162" s="19"/>
      <c r="Y3162" s="22"/>
      <c r="AA3162" s="19"/>
      <c r="AF3162" s="24"/>
      <c r="AK3162" s="21"/>
      <c r="AP3162" s="21"/>
      <c r="AS3162" s="24"/>
      <c r="AT3162" s="24"/>
      <c r="AV3162" s="24"/>
    </row>
    <row r="3163" ht="15.75" customHeight="1">
      <c r="F3163" s="19"/>
      <c r="G3163" s="20"/>
      <c r="M3163" s="21"/>
      <c r="O3163" s="19"/>
      <c r="R3163" s="21"/>
      <c r="T3163" s="19"/>
      <c r="U3163" s="19"/>
      <c r="Y3163" s="22"/>
      <c r="AA3163" s="19"/>
      <c r="AF3163" s="24"/>
      <c r="AK3163" s="21"/>
      <c r="AP3163" s="21"/>
      <c r="AS3163" s="24"/>
      <c r="AT3163" s="24"/>
      <c r="AV3163" s="24"/>
    </row>
    <row r="3164" ht="15.75" customHeight="1">
      <c r="F3164" s="19"/>
      <c r="G3164" s="20"/>
      <c r="M3164" s="21"/>
      <c r="O3164" s="19"/>
      <c r="R3164" s="21"/>
      <c r="T3164" s="19"/>
      <c r="U3164" s="19"/>
      <c r="Y3164" s="22"/>
      <c r="AA3164" s="19"/>
      <c r="AF3164" s="24"/>
      <c r="AK3164" s="21"/>
      <c r="AP3164" s="21"/>
      <c r="AS3164" s="24"/>
      <c r="AT3164" s="24"/>
      <c r="AV3164" s="24"/>
    </row>
    <row r="3165" ht="15.75" customHeight="1">
      <c r="F3165" s="19"/>
      <c r="G3165" s="20"/>
      <c r="M3165" s="21"/>
      <c r="O3165" s="19"/>
      <c r="R3165" s="21"/>
      <c r="T3165" s="19"/>
      <c r="U3165" s="19"/>
      <c r="Y3165" s="22"/>
      <c r="AA3165" s="19"/>
      <c r="AF3165" s="24"/>
      <c r="AK3165" s="21"/>
      <c r="AP3165" s="21"/>
      <c r="AS3165" s="24"/>
      <c r="AT3165" s="24"/>
      <c r="AV3165" s="24"/>
    </row>
    <row r="3166" ht="15.75" customHeight="1">
      <c r="F3166" s="19"/>
      <c r="G3166" s="20"/>
      <c r="M3166" s="21"/>
      <c r="O3166" s="19"/>
      <c r="R3166" s="21"/>
      <c r="T3166" s="19"/>
      <c r="U3166" s="19"/>
      <c r="Y3166" s="22"/>
      <c r="AA3166" s="19"/>
      <c r="AF3166" s="24"/>
      <c r="AK3166" s="21"/>
      <c r="AP3166" s="21"/>
      <c r="AS3166" s="24"/>
      <c r="AT3166" s="24"/>
      <c r="AV3166" s="24"/>
    </row>
    <row r="3167" ht="15.75" customHeight="1">
      <c r="F3167" s="19"/>
      <c r="G3167" s="20"/>
      <c r="M3167" s="21"/>
      <c r="O3167" s="19"/>
      <c r="R3167" s="21"/>
      <c r="T3167" s="19"/>
      <c r="U3167" s="19"/>
      <c r="Y3167" s="22"/>
      <c r="AA3167" s="19"/>
      <c r="AF3167" s="24"/>
      <c r="AK3167" s="21"/>
      <c r="AP3167" s="21"/>
      <c r="AS3167" s="24"/>
      <c r="AT3167" s="24"/>
      <c r="AV3167" s="24"/>
    </row>
    <row r="3168" ht="15.75" customHeight="1">
      <c r="F3168" s="19"/>
      <c r="G3168" s="20"/>
      <c r="M3168" s="21"/>
      <c r="O3168" s="19"/>
      <c r="R3168" s="21"/>
      <c r="T3168" s="19"/>
      <c r="U3168" s="19"/>
      <c r="Y3168" s="22"/>
      <c r="AA3168" s="19"/>
      <c r="AF3168" s="24"/>
      <c r="AK3168" s="21"/>
      <c r="AP3168" s="21"/>
      <c r="AS3168" s="24"/>
      <c r="AT3168" s="24"/>
      <c r="AV3168" s="24"/>
    </row>
    <row r="3169" ht="15.75" customHeight="1">
      <c r="F3169" s="19"/>
      <c r="G3169" s="20"/>
      <c r="M3169" s="21"/>
      <c r="O3169" s="19"/>
      <c r="R3169" s="21"/>
      <c r="T3169" s="19"/>
      <c r="U3169" s="19"/>
      <c r="Y3169" s="22"/>
      <c r="AA3169" s="19"/>
      <c r="AF3169" s="24"/>
      <c r="AK3169" s="21"/>
      <c r="AP3169" s="21"/>
      <c r="AS3169" s="24"/>
      <c r="AT3169" s="24"/>
      <c r="AV3169" s="24"/>
    </row>
    <row r="3170" ht="15.75" customHeight="1">
      <c r="F3170" s="19"/>
      <c r="G3170" s="20"/>
      <c r="M3170" s="21"/>
      <c r="O3170" s="19"/>
      <c r="R3170" s="21"/>
      <c r="T3170" s="19"/>
      <c r="U3170" s="19"/>
      <c r="Y3170" s="22"/>
      <c r="AA3170" s="19"/>
      <c r="AF3170" s="24"/>
      <c r="AK3170" s="21"/>
      <c r="AP3170" s="21"/>
      <c r="AS3170" s="24"/>
      <c r="AT3170" s="24"/>
      <c r="AV3170" s="24"/>
    </row>
    <row r="3171" ht="15.75" customHeight="1">
      <c r="F3171" s="19"/>
      <c r="G3171" s="20"/>
      <c r="M3171" s="21"/>
      <c r="O3171" s="19"/>
      <c r="R3171" s="21"/>
      <c r="T3171" s="19"/>
      <c r="U3171" s="19"/>
      <c r="Y3171" s="22"/>
      <c r="AA3171" s="19"/>
      <c r="AF3171" s="24"/>
      <c r="AK3171" s="21"/>
      <c r="AP3171" s="21"/>
      <c r="AS3171" s="24"/>
      <c r="AT3171" s="24"/>
      <c r="AV3171" s="24"/>
    </row>
    <row r="3172" ht="15.75" customHeight="1">
      <c r="F3172" s="19"/>
      <c r="G3172" s="20"/>
      <c r="M3172" s="21"/>
      <c r="O3172" s="19"/>
      <c r="R3172" s="21"/>
      <c r="T3172" s="19"/>
      <c r="U3172" s="19"/>
      <c r="Y3172" s="22"/>
      <c r="AA3172" s="19"/>
      <c r="AF3172" s="24"/>
      <c r="AK3172" s="21"/>
      <c r="AP3172" s="21"/>
      <c r="AS3172" s="24"/>
      <c r="AT3172" s="24"/>
      <c r="AV3172" s="24"/>
    </row>
    <row r="3173" ht="15.75" customHeight="1">
      <c r="F3173" s="19"/>
      <c r="G3173" s="20"/>
      <c r="M3173" s="21"/>
      <c r="O3173" s="19"/>
      <c r="R3173" s="21"/>
      <c r="T3173" s="19"/>
      <c r="U3173" s="19"/>
      <c r="Y3173" s="22"/>
      <c r="AA3173" s="19"/>
      <c r="AF3173" s="24"/>
      <c r="AK3173" s="21"/>
      <c r="AP3173" s="21"/>
      <c r="AS3173" s="24"/>
      <c r="AT3173" s="24"/>
      <c r="AV3173" s="24"/>
    </row>
    <row r="3174" ht="15.75" customHeight="1">
      <c r="F3174" s="19"/>
      <c r="G3174" s="20"/>
      <c r="M3174" s="21"/>
      <c r="O3174" s="19"/>
      <c r="R3174" s="21"/>
      <c r="T3174" s="19"/>
      <c r="U3174" s="19"/>
      <c r="Y3174" s="22"/>
      <c r="AA3174" s="19"/>
      <c r="AF3174" s="24"/>
      <c r="AK3174" s="21"/>
      <c r="AP3174" s="21"/>
      <c r="AS3174" s="24"/>
      <c r="AT3174" s="24"/>
      <c r="AV3174" s="24"/>
    </row>
    <row r="3175" ht="15.75" customHeight="1">
      <c r="F3175" s="19"/>
      <c r="G3175" s="20"/>
      <c r="M3175" s="21"/>
      <c r="O3175" s="19"/>
      <c r="R3175" s="21"/>
      <c r="T3175" s="19"/>
      <c r="U3175" s="19"/>
      <c r="Y3175" s="22"/>
      <c r="AA3175" s="19"/>
      <c r="AF3175" s="24"/>
      <c r="AK3175" s="21"/>
      <c r="AP3175" s="21"/>
      <c r="AS3175" s="24"/>
      <c r="AT3175" s="24"/>
      <c r="AV3175" s="24"/>
    </row>
    <row r="3176" ht="15.75" customHeight="1">
      <c r="F3176" s="19"/>
      <c r="G3176" s="20"/>
      <c r="M3176" s="21"/>
      <c r="O3176" s="19"/>
      <c r="R3176" s="21"/>
      <c r="T3176" s="19"/>
      <c r="U3176" s="19"/>
      <c r="Y3176" s="22"/>
      <c r="AA3176" s="19"/>
      <c r="AF3176" s="24"/>
      <c r="AK3176" s="21"/>
      <c r="AP3176" s="21"/>
      <c r="AS3176" s="24"/>
      <c r="AT3176" s="24"/>
      <c r="AV3176" s="24"/>
    </row>
    <row r="3177" ht="15.75" customHeight="1">
      <c r="F3177" s="19"/>
      <c r="G3177" s="20"/>
      <c r="M3177" s="21"/>
      <c r="O3177" s="19"/>
      <c r="R3177" s="21"/>
      <c r="T3177" s="19"/>
      <c r="U3177" s="19"/>
      <c r="Y3177" s="22"/>
      <c r="AA3177" s="19"/>
      <c r="AF3177" s="24"/>
      <c r="AK3177" s="21"/>
      <c r="AP3177" s="21"/>
      <c r="AS3177" s="24"/>
      <c r="AT3177" s="24"/>
      <c r="AV3177" s="24"/>
    </row>
    <row r="3178" ht="15.75" customHeight="1">
      <c r="F3178" s="19"/>
      <c r="G3178" s="20"/>
      <c r="M3178" s="21"/>
      <c r="O3178" s="19"/>
      <c r="R3178" s="21"/>
      <c r="T3178" s="19"/>
      <c r="U3178" s="19"/>
      <c r="Y3178" s="22"/>
      <c r="AA3178" s="19"/>
      <c r="AF3178" s="24"/>
      <c r="AK3178" s="21"/>
      <c r="AP3178" s="21"/>
      <c r="AS3178" s="24"/>
      <c r="AT3178" s="24"/>
      <c r="AV3178" s="24"/>
    </row>
    <row r="3179" ht="15.75" customHeight="1">
      <c r="F3179" s="19"/>
      <c r="G3179" s="20"/>
      <c r="M3179" s="21"/>
      <c r="O3179" s="19"/>
      <c r="R3179" s="21"/>
      <c r="T3179" s="19"/>
      <c r="U3179" s="19"/>
      <c r="Y3179" s="22"/>
      <c r="AA3179" s="19"/>
      <c r="AF3179" s="24"/>
      <c r="AK3179" s="21"/>
      <c r="AP3179" s="21"/>
      <c r="AS3179" s="24"/>
      <c r="AT3179" s="24"/>
      <c r="AV3179" s="24"/>
    </row>
    <row r="3180" ht="15.75" customHeight="1">
      <c r="F3180" s="19"/>
      <c r="G3180" s="20"/>
      <c r="M3180" s="21"/>
      <c r="O3180" s="19"/>
      <c r="R3180" s="21"/>
      <c r="T3180" s="19"/>
      <c r="U3180" s="19"/>
      <c r="Y3180" s="22"/>
      <c r="AA3180" s="19"/>
      <c r="AF3180" s="24"/>
      <c r="AK3180" s="21"/>
      <c r="AP3180" s="21"/>
      <c r="AS3180" s="24"/>
      <c r="AT3180" s="24"/>
      <c r="AV3180" s="24"/>
    </row>
    <row r="3181" ht="15.75" customHeight="1">
      <c r="F3181" s="19"/>
      <c r="G3181" s="20"/>
      <c r="M3181" s="21"/>
      <c r="O3181" s="19"/>
      <c r="R3181" s="21"/>
      <c r="T3181" s="19"/>
      <c r="U3181" s="19"/>
      <c r="Y3181" s="22"/>
      <c r="AA3181" s="19"/>
      <c r="AF3181" s="24"/>
      <c r="AK3181" s="21"/>
      <c r="AP3181" s="21"/>
      <c r="AS3181" s="24"/>
      <c r="AT3181" s="24"/>
      <c r="AV3181" s="24"/>
    </row>
    <row r="3182" ht="15.75" customHeight="1">
      <c r="F3182" s="19"/>
      <c r="G3182" s="20"/>
      <c r="M3182" s="21"/>
      <c r="O3182" s="19"/>
      <c r="R3182" s="21"/>
      <c r="T3182" s="19"/>
      <c r="U3182" s="19"/>
      <c r="Y3182" s="22"/>
      <c r="AA3182" s="19"/>
      <c r="AF3182" s="24"/>
      <c r="AK3182" s="21"/>
      <c r="AP3182" s="21"/>
      <c r="AS3182" s="24"/>
      <c r="AT3182" s="24"/>
      <c r="AV3182" s="24"/>
    </row>
    <row r="3183" ht="15.75" customHeight="1">
      <c r="F3183" s="19"/>
      <c r="G3183" s="20"/>
      <c r="M3183" s="21"/>
      <c r="O3183" s="19"/>
      <c r="R3183" s="21"/>
      <c r="T3183" s="19"/>
      <c r="U3183" s="19"/>
      <c r="Y3183" s="22"/>
      <c r="AA3183" s="19"/>
      <c r="AF3183" s="24"/>
      <c r="AK3183" s="21"/>
      <c r="AP3183" s="21"/>
      <c r="AS3183" s="24"/>
      <c r="AT3183" s="24"/>
      <c r="AV3183" s="24"/>
    </row>
    <row r="3184" ht="15.75" customHeight="1">
      <c r="F3184" s="19"/>
      <c r="G3184" s="20"/>
      <c r="M3184" s="21"/>
      <c r="O3184" s="19"/>
      <c r="R3184" s="21"/>
      <c r="T3184" s="19"/>
      <c r="U3184" s="19"/>
      <c r="Y3184" s="22"/>
      <c r="AA3184" s="19"/>
      <c r="AF3184" s="24"/>
      <c r="AK3184" s="21"/>
      <c r="AP3184" s="21"/>
      <c r="AS3184" s="24"/>
      <c r="AT3184" s="24"/>
      <c r="AV3184" s="24"/>
    </row>
    <row r="3185" ht="15.75" customHeight="1">
      <c r="F3185" s="19"/>
      <c r="G3185" s="20"/>
      <c r="M3185" s="21"/>
      <c r="O3185" s="19"/>
      <c r="R3185" s="21"/>
      <c r="T3185" s="19"/>
      <c r="U3185" s="19"/>
      <c r="Y3185" s="22"/>
      <c r="AA3185" s="19"/>
      <c r="AF3185" s="24"/>
      <c r="AK3185" s="21"/>
      <c r="AP3185" s="21"/>
      <c r="AS3185" s="24"/>
      <c r="AT3185" s="24"/>
      <c r="AV3185" s="24"/>
    </row>
    <row r="3186" ht="15.75" customHeight="1">
      <c r="F3186" s="19"/>
      <c r="G3186" s="20"/>
      <c r="M3186" s="21"/>
      <c r="O3186" s="19"/>
      <c r="R3186" s="21"/>
      <c r="T3186" s="19"/>
      <c r="U3186" s="19"/>
      <c r="Y3186" s="22"/>
      <c r="AA3186" s="19"/>
      <c r="AF3186" s="24"/>
      <c r="AK3186" s="21"/>
      <c r="AP3186" s="21"/>
      <c r="AS3186" s="24"/>
      <c r="AT3186" s="24"/>
      <c r="AV3186" s="24"/>
    </row>
    <row r="3187" ht="15.75" customHeight="1">
      <c r="F3187" s="19"/>
      <c r="G3187" s="20"/>
      <c r="M3187" s="21"/>
      <c r="O3187" s="19"/>
      <c r="R3187" s="21"/>
      <c r="T3187" s="19"/>
      <c r="U3187" s="19"/>
      <c r="Y3187" s="22"/>
      <c r="AA3187" s="19"/>
      <c r="AF3187" s="24"/>
      <c r="AK3187" s="21"/>
      <c r="AP3187" s="21"/>
      <c r="AS3187" s="24"/>
      <c r="AT3187" s="24"/>
      <c r="AV3187" s="24"/>
    </row>
    <row r="3188" ht="15.75" customHeight="1">
      <c r="F3188" s="19"/>
      <c r="G3188" s="20"/>
      <c r="M3188" s="21"/>
      <c r="O3188" s="19"/>
      <c r="R3188" s="21"/>
      <c r="T3188" s="19"/>
      <c r="U3188" s="19"/>
      <c r="Y3188" s="22"/>
      <c r="AA3188" s="19"/>
      <c r="AF3188" s="24"/>
      <c r="AK3188" s="21"/>
      <c r="AP3188" s="21"/>
      <c r="AS3188" s="24"/>
      <c r="AT3188" s="24"/>
      <c r="AV3188" s="24"/>
    </row>
    <row r="3189" ht="15.75" customHeight="1">
      <c r="F3189" s="19"/>
      <c r="G3189" s="20"/>
      <c r="M3189" s="21"/>
      <c r="O3189" s="19"/>
      <c r="R3189" s="21"/>
      <c r="T3189" s="19"/>
      <c r="U3189" s="19"/>
      <c r="Y3189" s="22"/>
      <c r="AA3189" s="19"/>
      <c r="AF3189" s="24"/>
      <c r="AK3189" s="21"/>
      <c r="AP3189" s="21"/>
      <c r="AS3189" s="24"/>
      <c r="AT3189" s="24"/>
      <c r="AV3189" s="24"/>
    </row>
    <row r="3190" ht="15.75" customHeight="1">
      <c r="F3190" s="19"/>
      <c r="G3190" s="20"/>
      <c r="M3190" s="21"/>
      <c r="O3190" s="19"/>
      <c r="R3190" s="21"/>
      <c r="T3190" s="19"/>
      <c r="U3190" s="19"/>
      <c r="Y3190" s="22"/>
      <c r="AA3190" s="19"/>
      <c r="AF3190" s="24"/>
      <c r="AK3190" s="21"/>
      <c r="AP3190" s="21"/>
      <c r="AS3190" s="24"/>
      <c r="AT3190" s="24"/>
      <c r="AV3190" s="24"/>
    </row>
    <row r="3191" ht="15.75" customHeight="1">
      <c r="F3191" s="19"/>
      <c r="G3191" s="20"/>
      <c r="M3191" s="21"/>
      <c r="O3191" s="19"/>
      <c r="R3191" s="21"/>
      <c r="T3191" s="19"/>
      <c r="U3191" s="19"/>
      <c r="Y3191" s="22"/>
      <c r="AA3191" s="19"/>
      <c r="AF3191" s="24"/>
      <c r="AK3191" s="21"/>
      <c r="AP3191" s="21"/>
      <c r="AS3191" s="24"/>
      <c r="AT3191" s="24"/>
      <c r="AV3191" s="24"/>
    </row>
    <row r="3192" ht="15.75" customHeight="1">
      <c r="F3192" s="19"/>
      <c r="G3192" s="20"/>
      <c r="M3192" s="21"/>
      <c r="O3192" s="19"/>
      <c r="R3192" s="21"/>
      <c r="T3192" s="19"/>
      <c r="U3192" s="19"/>
      <c r="Y3192" s="22"/>
      <c r="AA3192" s="19"/>
      <c r="AF3192" s="24"/>
      <c r="AK3192" s="21"/>
      <c r="AP3192" s="21"/>
      <c r="AS3192" s="24"/>
      <c r="AT3192" s="24"/>
      <c r="AV3192" s="24"/>
    </row>
    <row r="3193" ht="15.75" customHeight="1">
      <c r="F3193" s="19"/>
      <c r="G3193" s="20"/>
      <c r="M3193" s="21"/>
      <c r="O3193" s="19"/>
      <c r="R3193" s="21"/>
      <c r="T3193" s="19"/>
      <c r="U3193" s="19"/>
      <c r="Y3193" s="22"/>
      <c r="AA3193" s="19"/>
      <c r="AF3193" s="24"/>
      <c r="AK3193" s="21"/>
      <c r="AP3193" s="21"/>
      <c r="AS3193" s="24"/>
      <c r="AT3193" s="24"/>
      <c r="AV3193" s="24"/>
    </row>
    <row r="3194" ht="15.75" customHeight="1">
      <c r="F3194" s="19"/>
      <c r="G3194" s="20"/>
      <c r="M3194" s="21"/>
      <c r="O3194" s="19"/>
      <c r="R3194" s="21"/>
      <c r="T3194" s="19"/>
      <c r="U3194" s="19"/>
      <c r="Y3194" s="22"/>
      <c r="AA3194" s="19"/>
      <c r="AF3194" s="24"/>
      <c r="AK3194" s="21"/>
      <c r="AP3194" s="21"/>
      <c r="AS3194" s="24"/>
      <c r="AT3194" s="24"/>
      <c r="AV3194" s="24"/>
    </row>
    <row r="3195" ht="15.75" customHeight="1">
      <c r="F3195" s="19"/>
      <c r="G3195" s="20"/>
      <c r="M3195" s="21"/>
      <c r="O3195" s="19"/>
      <c r="R3195" s="21"/>
      <c r="T3195" s="19"/>
      <c r="U3195" s="19"/>
      <c r="Y3195" s="22"/>
      <c r="AA3195" s="19"/>
      <c r="AF3195" s="24"/>
      <c r="AK3195" s="21"/>
      <c r="AP3195" s="21"/>
      <c r="AS3195" s="24"/>
      <c r="AT3195" s="24"/>
      <c r="AV3195" s="24"/>
    </row>
    <row r="3196" ht="15.75" customHeight="1">
      <c r="F3196" s="19"/>
      <c r="G3196" s="20"/>
      <c r="M3196" s="21"/>
      <c r="O3196" s="19"/>
      <c r="R3196" s="21"/>
      <c r="T3196" s="19"/>
      <c r="U3196" s="19"/>
      <c r="Y3196" s="22"/>
      <c r="AA3196" s="19"/>
      <c r="AF3196" s="24"/>
      <c r="AK3196" s="21"/>
      <c r="AP3196" s="21"/>
      <c r="AS3196" s="24"/>
      <c r="AT3196" s="24"/>
      <c r="AV3196" s="24"/>
    </row>
    <row r="3197" ht="15.75" customHeight="1">
      <c r="F3197" s="19"/>
      <c r="G3197" s="20"/>
      <c r="M3197" s="21"/>
      <c r="O3197" s="19"/>
      <c r="R3197" s="21"/>
      <c r="T3197" s="19"/>
      <c r="U3197" s="19"/>
      <c r="Y3197" s="22"/>
      <c r="AA3197" s="19"/>
      <c r="AF3197" s="24"/>
      <c r="AK3197" s="21"/>
      <c r="AP3197" s="21"/>
      <c r="AS3197" s="24"/>
      <c r="AT3197" s="24"/>
      <c r="AV3197" s="24"/>
    </row>
    <row r="3198" ht="15.75" customHeight="1">
      <c r="F3198" s="19"/>
      <c r="G3198" s="20"/>
      <c r="M3198" s="21"/>
      <c r="O3198" s="19"/>
      <c r="R3198" s="21"/>
      <c r="T3198" s="19"/>
      <c r="U3198" s="19"/>
      <c r="Y3198" s="22"/>
      <c r="AA3198" s="19"/>
      <c r="AF3198" s="24"/>
      <c r="AK3198" s="21"/>
      <c r="AP3198" s="21"/>
      <c r="AS3198" s="24"/>
      <c r="AT3198" s="24"/>
      <c r="AV3198" s="24"/>
    </row>
    <row r="3199" ht="15.75" customHeight="1">
      <c r="F3199" s="19"/>
      <c r="G3199" s="20"/>
      <c r="M3199" s="21"/>
      <c r="O3199" s="19"/>
      <c r="R3199" s="21"/>
      <c r="T3199" s="19"/>
      <c r="U3199" s="19"/>
      <c r="Y3199" s="22"/>
      <c r="AA3199" s="19"/>
      <c r="AF3199" s="24"/>
      <c r="AK3199" s="21"/>
      <c r="AP3199" s="21"/>
      <c r="AS3199" s="24"/>
      <c r="AT3199" s="24"/>
      <c r="AV3199" s="24"/>
    </row>
    <row r="3200" ht="15.75" customHeight="1">
      <c r="F3200" s="19"/>
      <c r="G3200" s="20"/>
      <c r="M3200" s="21"/>
      <c r="O3200" s="19"/>
      <c r="R3200" s="21"/>
      <c r="T3200" s="19"/>
      <c r="U3200" s="19"/>
      <c r="Y3200" s="22"/>
      <c r="AA3200" s="19"/>
      <c r="AF3200" s="24"/>
      <c r="AK3200" s="21"/>
      <c r="AP3200" s="21"/>
      <c r="AS3200" s="24"/>
      <c r="AT3200" s="24"/>
      <c r="AV3200" s="24"/>
    </row>
    <row r="3201" ht="15.75" customHeight="1">
      <c r="F3201" s="19"/>
      <c r="G3201" s="20"/>
      <c r="M3201" s="21"/>
      <c r="O3201" s="19"/>
      <c r="R3201" s="21"/>
      <c r="T3201" s="19"/>
      <c r="U3201" s="19"/>
      <c r="Y3201" s="22"/>
      <c r="AA3201" s="19"/>
      <c r="AF3201" s="24"/>
      <c r="AK3201" s="21"/>
      <c r="AP3201" s="21"/>
      <c r="AS3201" s="24"/>
      <c r="AT3201" s="24"/>
      <c r="AV3201" s="24"/>
    </row>
    <row r="3202" ht="15.75" customHeight="1">
      <c r="F3202" s="19"/>
      <c r="G3202" s="20"/>
      <c r="M3202" s="21"/>
      <c r="O3202" s="19"/>
      <c r="R3202" s="21"/>
      <c r="T3202" s="19"/>
      <c r="U3202" s="19"/>
      <c r="Y3202" s="22"/>
      <c r="AA3202" s="19"/>
      <c r="AF3202" s="24"/>
      <c r="AK3202" s="21"/>
      <c r="AP3202" s="21"/>
      <c r="AS3202" s="24"/>
      <c r="AT3202" s="24"/>
      <c r="AV3202" s="24"/>
    </row>
    <row r="3203" ht="15.75" customHeight="1">
      <c r="F3203" s="19"/>
      <c r="G3203" s="20"/>
      <c r="M3203" s="21"/>
      <c r="O3203" s="19"/>
      <c r="R3203" s="21"/>
      <c r="T3203" s="19"/>
      <c r="U3203" s="19"/>
      <c r="Y3203" s="22"/>
      <c r="AA3203" s="19"/>
      <c r="AF3203" s="24"/>
      <c r="AK3203" s="21"/>
      <c r="AP3203" s="21"/>
      <c r="AS3203" s="24"/>
      <c r="AT3203" s="24"/>
      <c r="AV3203" s="24"/>
    </row>
    <row r="3204" ht="15.75" customHeight="1">
      <c r="F3204" s="19"/>
      <c r="G3204" s="20"/>
      <c r="M3204" s="21"/>
      <c r="O3204" s="19"/>
      <c r="R3204" s="21"/>
      <c r="T3204" s="19"/>
      <c r="U3204" s="19"/>
      <c r="Y3204" s="22"/>
      <c r="AA3204" s="19"/>
      <c r="AF3204" s="24"/>
      <c r="AK3204" s="21"/>
      <c r="AP3204" s="21"/>
      <c r="AS3204" s="24"/>
      <c r="AT3204" s="24"/>
      <c r="AV3204" s="24"/>
    </row>
    <row r="3205" ht="15.75" customHeight="1">
      <c r="F3205" s="19"/>
      <c r="G3205" s="20"/>
      <c r="M3205" s="21"/>
      <c r="O3205" s="19"/>
      <c r="R3205" s="21"/>
      <c r="T3205" s="19"/>
      <c r="U3205" s="19"/>
      <c r="Y3205" s="22"/>
      <c r="AA3205" s="19"/>
      <c r="AF3205" s="24"/>
      <c r="AK3205" s="21"/>
      <c r="AP3205" s="21"/>
      <c r="AS3205" s="24"/>
      <c r="AT3205" s="24"/>
      <c r="AV3205" s="24"/>
    </row>
    <row r="3206" ht="15.75" customHeight="1">
      <c r="F3206" s="19"/>
      <c r="G3206" s="20"/>
      <c r="M3206" s="21"/>
      <c r="O3206" s="19"/>
      <c r="R3206" s="21"/>
      <c r="T3206" s="19"/>
      <c r="U3206" s="19"/>
      <c r="Y3206" s="22"/>
      <c r="AA3206" s="19"/>
      <c r="AF3206" s="24"/>
      <c r="AK3206" s="21"/>
      <c r="AP3206" s="21"/>
      <c r="AS3206" s="24"/>
      <c r="AT3206" s="24"/>
      <c r="AV3206" s="24"/>
    </row>
    <row r="3207" ht="15.75" customHeight="1">
      <c r="F3207" s="19"/>
      <c r="G3207" s="20"/>
      <c r="M3207" s="21"/>
      <c r="O3207" s="19"/>
      <c r="R3207" s="21"/>
      <c r="T3207" s="19"/>
      <c r="U3207" s="19"/>
      <c r="Y3207" s="22"/>
      <c r="AA3207" s="19"/>
      <c r="AF3207" s="24"/>
      <c r="AK3207" s="21"/>
      <c r="AP3207" s="21"/>
      <c r="AS3207" s="24"/>
      <c r="AT3207" s="24"/>
      <c r="AV3207" s="24"/>
    </row>
    <row r="3208" ht="15.75" customHeight="1">
      <c r="F3208" s="19"/>
      <c r="G3208" s="20"/>
      <c r="M3208" s="21"/>
      <c r="O3208" s="19"/>
      <c r="R3208" s="21"/>
      <c r="T3208" s="19"/>
      <c r="U3208" s="19"/>
      <c r="Y3208" s="22"/>
      <c r="AA3208" s="19"/>
      <c r="AF3208" s="24"/>
      <c r="AK3208" s="21"/>
      <c r="AP3208" s="21"/>
      <c r="AS3208" s="24"/>
      <c r="AT3208" s="24"/>
      <c r="AV3208" s="24"/>
    </row>
    <row r="3209" ht="15.75" customHeight="1">
      <c r="F3209" s="19"/>
      <c r="G3209" s="20"/>
      <c r="M3209" s="21"/>
      <c r="O3209" s="19"/>
      <c r="R3209" s="21"/>
      <c r="T3209" s="19"/>
      <c r="U3209" s="19"/>
      <c r="Y3209" s="22"/>
      <c r="AA3209" s="19"/>
      <c r="AF3209" s="24"/>
      <c r="AK3209" s="21"/>
      <c r="AP3209" s="21"/>
      <c r="AS3209" s="24"/>
      <c r="AT3209" s="24"/>
      <c r="AV3209" s="24"/>
    </row>
    <row r="3210" ht="15.75" customHeight="1">
      <c r="F3210" s="19"/>
      <c r="G3210" s="20"/>
      <c r="M3210" s="21"/>
      <c r="O3210" s="19"/>
      <c r="R3210" s="21"/>
      <c r="T3210" s="19"/>
      <c r="U3210" s="19"/>
      <c r="Y3210" s="22"/>
      <c r="AA3210" s="19"/>
      <c r="AF3210" s="24"/>
      <c r="AK3210" s="21"/>
      <c r="AP3210" s="21"/>
      <c r="AS3210" s="24"/>
      <c r="AT3210" s="24"/>
      <c r="AV3210" s="24"/>
    </row>
    <row r="3211" ht="15.75" customHeight="1">
      <c r="F3211" s="19"/>
      <c r="G3211" s="20"/>
      <c r="M3211" s="21"/>
      <c r="O3211" s="19"/>
      <c r="R3211" s="21"/>
      <c r="T3211" s="19"/>
      <c r="U3211" s="19"/>
      <c r="Y3211" s="22"/>
      <c r="AA3211" s="19"/>
      <c r="AF3211" s="24"/>
      <c r="AK3211" s="21"/>
      <c r="AP3211" s="21"/>
      <c r="AS3211" s="24"/>
      <c r="AT3211" s="24"/>
      <c r="AV3211" s="24"/>
    </row>
    <row r="3212" ht="15.75" customHeight="1">
      <c r="F3212" s="19"/>
      <c r="G3212" s="20"/>
      <c r="M3212" s="21"/>
      <c r="O3212" s="19"/>
      <c r="R3212" s="21"/>
      <c r="T3212" s="19"/>
      <c r="U3212" s="19"/>
      <c r="Y3212" s="22"/>
      <c r="AA3212" s="19"/>
      <c r="AF3212" s="24"/>
      <c r="AK3212" s="21"/>
      <c r="AP3212" s="21"/>
      <c r="AS3212" s="24"/>
      <c r="AT3212" s="24"/>
      <c r="AV3212" s="24"/>
    </row>
    <row r="3213" ht="15.75" customHeight="1">
      <c r="F3213" s="19"/>
      <c r="G3213" s="20"/>
      <c r="M3213" s="21"/>
      <c r="O3213" s="19"/>
      <c r="R3213" s="21"/>
      <c r="T3213" s="19"/>
      <c r="U3213" s="19"/>
      <c r="Y3213" s="22"/>
      <c r="AA3213" s="19"/>
      <c r="AF3213" s="24"/>
      <c r="AK3213" s="21"/>
      <c r="AP3213" s="21"/>
      <c r="AS3213" s="24"/>
      <c r="AT3213" s="24"/>
      <c r="AV3213" s="24"/>
    </row>
    <row r="3214" ht="15.75" customHeight="1">
      <c r="F3214" s="19"/>
      <c r="G3214" s="20"/>
      <c r="M3214" s="21"/>
      <c r="O3214" s="19"/>
      <c r="R3214" s="21"/>
      <c r="T3214" s="19"/>
      <c r="U3214" s="19"/>
      <c r="Y3214" s="22"/>
      <c r="AA3214" s="19"/>
      <c r="AF3214" s="24"/>
      <c r="AK3214" s="21"/>
      <c r="AP3214" s="21"/>
      <c r="AS3214" s="24"/>
      <c r="AT3214" s="24"/>
      <c r="AV3214" s="24"/>
    </row>
    <row r="3215" ht="15.75" customHeight="1">
      <c r="F3215" s="19"/>
      <c r="G3215" s="20"/>
      <c r="M3215" s="21"/>
      <c r="O3215" s="19"/>
      <c r="R3215" s="21"/>
      <c r="T3215" s="19"/>
      <c r="U3215" s="19"/>
      <c r="Y3215" s="22"/>
      <c r="AA3215" s="19"/>
      <c r="AF3215" s="24"/>
      <c r="AK3215" s="21"/>
      <c r="AP3215" s="21"/>
      <c r="AS3215" s="24"/>
      <c r="AT3215" s="24"/>
      <c r="AV3215" s="24"/>
    </row>
    <row r="3216" ht="15.75" customHeight="1">
      <c r="F3216" s="19"/>
      <c r="G3216" s="20"/>
      <c r="M3216" s="21"/>
      <c r="O3216" s="19"/>
      <c r="R3216" s="21"/>
      <c r="T3216" s="19"/>
      <c r="U3216" s="19"/>
      <c r="Y3216" s="22"/>
      <c r="AA3216" s="19"/>
      <c r="AF3216" s="24"/>
      <c r="AK3216" s="21"/>
      <c r="AP3216" s="21"/>
      <c r="AS3216" s="24"/>
      <c r="AT3216" s="24"/>
      <c r="AV3216" s="24"/>
    </row>
    <row r="3217" ht="15.75" customHeight="1">
      <c r="F3217" s="19"/>
      <c r="G3217" s="20"/>
      <c r="M3217" s="21"/>
      <c r="O3217" s="19"/>
      <c r="R3217" s="21"/>
      <c r="T3217" s="19"/>
      <c r="U3217" s="19"/>
      <c r="Y3217" s="22"/>
      <c r="AA3217" s="19"/>
      <c r="AF3217" s="24"/>
      <c r="AK3217" s="21"/>
      <c r="AP3217" s="21"/>
      <c r="AS3217" s="24"/>
      <c r="AT3217" s="24"/>
      <c r="AV3217" s="24"/>
    </row>
    <row r="3218" ht="15.75" customHeight="1">
      <c r="F3218" s="19"/>
      <c r="G3218" s="20"/>
      <c r="M3218" s="21"/>
      <c r="O3218" s="19"/>
      <c r="R3218" s="21"/>
      <c r="T3218" s="19"/>
      <c r="U3218" s="19"/>
      <c r="Y3218" s="22"/>
      <c r="AA3218" s="19"/>
      <c r="AF3218" s="24"/>
      <c r="AK3218" s="21"/>
      <c r="AP3218" s="21"/>
      <c r="AS3218" s="24"/>
      <c r="AT3218" s="24"/>
      <c r="AV3218" s="24"/>
    </row>
    <row r="3219" ht="15.75" customHeight="1">
      <c r="F3219" s="19"/>
      <c r="G3219" s="20"/>
      <c r="M3219" s="21"/>
      <c r="O3219" s="19"/>
      <c r="R3219" s="21"/>
      <c r="T3219" s="19"/>
      <c r="U3219" s="19"/>
      <c r="Y3219" s="22"/>
      <c r="AA3219" s="19"/>
      <c r="AF3219" s="24"/>
      <c r="AK3219" s="21"/>
      <c r="AP3219" s="21"/>
      <c r="AS3219" s="24"/>
      <c r="AT3219" s="24"/>
      <c r="AV3219" s="24"/>
    </row>
    <row r="3220" ht="15.75" customHeight="1">
      <c r="F3220" s="19"/>
      <c r="G3220" s="20"/>
      <c r="M3220" s="21"/>
      <c r="O3220" s="19"/>
      <c r="R3220" s="21"/>
      <c r="T3220" s="19"/>
      <c r="U3220" s="19"/>
      <c r="Y3220" s="22"/>
      <c r="AA3220" s="19"/>
      <c r="AF3220" s="24"/>
      <c r="AK3220" s="21"/>
      <c r="AP3220" s="21"/>
      <c r="AS3220" s="24"/>
      <c r="AT3220" s="24"/>
      <c r="AV3220" s="24"/>
    </row>
    <row r="3221" ht="15.75" customHeight="1">
      <c r="F3221" s="19"/>
      <c r="G3221" s="20"/>
      <c r="M3221" s="21"/>
      <c r="O3221" s="19"/>
      <c r="R3221" s="21"/>
      <c r="T3221" s="19"/>
      <c r="U3221" s="19"/>
      <c r="Y3221" s="22"/>
      <c r="AA3221" s="19"/>
      <c r="AF3221" s="24"/>
      <c r="AK3221" s="21"/>
      <c r="AP3221" s="21"/>
      <c r="AS3221" s="24"/>
      <c r="AT3221" s="24"/>
      <c r="AV3221" s="24"/>
    </row>
    <row r="3222" ht="15.75" customHeight="1">
      <c r="F3222" s="19"/>
      <c r="G3222" s="20"/>
      <c r="M3222" s="21"/>
      <c r="O3222" s="19"/>
      <c r="R3222" s="21"/>
      <c r="T3222" s="19"/>
      <c r="U3222" s="19"/>
      <c r="Y3222" s="22"/>
      <c r="AA3222" s="19"/>
      <c r="AF3222" s="24"/>
      <c r="AK3222" s="21"/>
      <c r="AP3222" s="21"/>
      <c r="AS3222" s="24"/>
      <c r="AT3222" s="24"/>
      <c r="AV3222" s="24"/>
    </row>
    <row r="3223" ht="15.75" customHeight="1">
      <c r="F3223" s="19"/>
      <c r="G3223" s="20"/>
      <c r="M3223" s="21"/>
      <c r="O3223" s="19"/>
      <c r="R3223" s="21"/>
      <c r="T3223" s="19"/>
      <c r="U3223" s="19"/>
      <c r="Y3223" s="22"/>
      <c r="AA3223" s="19"/>
      <c r="AF3223" s="24"/>
      <c r="AK3223" s="21"/>
      <c r="AP3223" s="21"/>
      <c r="AS3223" s="24"/>
      <c r="AT3223" s="24"/>
      <c r="AV3223" s="24"/>
    </row>
    <row r="3224" ht="15.75" customHeight="1">
      <c r="F3224" s="19"/>
      <c r="G3224" s="20"/>
      <c r="M3224" s="21"/>
      <c r="O3224" s="19"/>
      <c r="R3224" s="21"/>
      <c r="T3224" s="19"/>
      <c r="U3224" s="19"/>
      <c r="Y3224" s="22"/>
      <c r="AA3224" s="19"/>
      <c r="AF3224" s="24"/>
      <c r="AK3224" s="21"/>
      <c r="AP3224" s="21"/>
      <c r="AS3224" s="24"/>
      <c r="AT3224" s="24"/>
      <c r="AV3224" s="24"/>
    </row>
    <row r="3225" ht="15.75" customHeight="1">
      <c r="F3225" s="19"/>
      <c r="G3225" s="20"/>
      <c r="M3225" s="21"/>
      <c r="O3225" s="19"/>
      <c r="R3225" s="21"/>
      <c r="T3225" s="19"/>
      <c r="U3225" s="19"/>
      <c r="Y3225" s="22"/>
      <c r="AA3225" s="19"/>
      <c r="AF3225" s="24"/>
      <c r="AK3225" s="21"/>
      <c r="AP3225" s="21"/>
      <c r="AS3225" s="24"/>
      <c r="AT3225" s="24"/>
      <c r="AV3225" s="24"/>
    </row>
    <row r="3226" ht="15.75" customHeight="1">
      <c r="F3226" s="19"/>
      <c r="G3226" s="20"/>
      <c r="M3226" s="21"/>
      <c r="O3226" s="19"/>
      <c r="R3226" s="21"/>
      <c r="T3226" s="19"/>
      <c r="U3226" s="19"/>
      <c r="Y3226" s="22"/>
      <c r="AA3226" s="19"/>
      <c r="AF3226" s="24"/>
      <c r="AK3226" s="21"/>
      <c r="AP3226" s="21"/>
      <c r="AS3226" s="24"/>
      <c r="AT3226" s="24"/>
      <c r="AV3226" s="24"/>
    </row>
    <row r="3227" ht="15.75" customHeight="1">
      <c r="F3227" s="19"/>
      <c r="G3227" s="20"/>
      <c r="M3227" s="21"/>
      <c r="O3227" s="19"/>
      <c r="R3227" s="21"/>
      <c r="T3227" s="19"/>
      <c r="U3227" s="19"/>
      <c r="Y3227" s="22"/>
      <c r="AA3227" s="19"/>
      <c r="AF3227" s="24"/>
      <c r="AK3227" s="21"/>
      <c r="AP3227" s="21"/>
      <c r="AS3227" s="24"/>
      <c r="AT3227" s="24"/>
      <c r="AV3227" s="24"/>
    </row>
    <row r="3228" ht="15.75" customHeight="1">
      <c r="F3228" s="19"/>
      <c r="G3228" s="20"/>
      <c r="M3228" s="21"/>
      <c r="O3228" s="19"/>
      <c r="R3228" s="21"/>
      <c r="T3228" s="19"/>
      <c r="U3228" s="19"/>
      <c r="Y3228" s="22"/>
      <c r="AA3228" s="19"/>
      <c r="AF3228" s="24"/>
      <c r="AK3228" s="21"/>
      <c r="AP3228" s="21"/>
      <c r="AS3228" s="24"/>
      <c r="AT3228" s="24"/>
      <c r="AV3228" s="24"/>
    </row>
    <row r="3229" ht="15.75" customHeight="1">
      <c r="F3229" s="19"/>
      <c r="G3229" s="20"/>
      <c r="M3229" s="21"/>
      <c r="O3229" s="19"/>
      <c r="R3229" s="21"/>
      <c r="T3229" s="19"/>
      <c r="U3229" s="19"/>
      <c r="Y3229" s="22"/>
      <c r="AA3229" s="19"/>
      <c r="AF3229" s="24"/>
      <c r="AK3229" s="21"/>
      <c r="AP3229" s="21"/>
      <c r="AS3229" s="24"/>
      <c r="AT3229" s="24"/>
      <c r="AV3229" s="24"/>
    </row>
    <row r="3230" ht="15.75" customHeight="1">
      <c r="F3230" s="19"/>
      <c r="G3230" s="20"/>
      <c r="M3230" s="21"/>
      <c r="O3230" s="19"/>
      <c r="R3230" s="21"/>
      <c r="T3230" s="19"/>
      <c r="U3230" s="19"/>
      <c r="Y3230" s="22"/>
      <c r="AA3230" s="19"/>
      <c r="AF3230" s="24"/>
      <c r="AK3230" s="21"/>
      <c r="AP3230" s="21"/>
      <c r="AS3230" s="24"/>
      <c r="AT3230" s="24"/>
      <c r="AV3230" s="24"/>
    </row>
    <row r="3231" ht="15.75" customHeight="1">
      <c r="F3231" s="19"/>
      <c r="G3231" s="20"/>
      <c r="M3231" s="21"/>
      <c r="O3231" s="19"/>
      <c r="R3231" s="21"/>
      <c r="T3231" s="19"/>
      <c r="U3231" s="19"/>
      <c r="Y3231" s="22"/>
      <c r="AA3231" s="19"/>
      <c r="AF3231" s="24"/>
      <c r="AK3231" s="21"/>
      <c r="AP3231" s="21"/>
      <c r="AS3231" s="24"/>
      <c r="AT3231" s="24"/>
      <c r="AV3231" s="24"/>
    </row>
    <row r="3232" ht="15.75" customHeight="1">
      <c r="F3232" s="19"/>
      <c r="G3232" s="20"/>
      <c r="M3232" s="21"/>
      <c r="O3232" s="19"/>
      <c r="R3232" s="21"/>
      <c r="T3232" s="19"/>
      <c r="U3232" s="19"/>
      <c r="Y3232" s="22"/>
      <c r="AA3232" s="19"/>
      <c r="AF3232" s="24"/>
      <c r="AK3232" s="21"/>
      <c r="AP3232" s="21"/>
      <c r="AS3232" s="24"/>
      <c r="AT3232" s="24"/>
      <c r="AV3232" s="24"/>
    </row>
    <row r="3233" ht="15.75" customHeight="1">
      <c r="F3233" s="19"/>
      <c r="G3233" s="20"/>
      <c r="M3233" s="21"/>
      <c r="O3233" s="19"/>
      <c r="R3233" s="21"/>
      <c r="T3233" s="19"/>
      <c r="U3233" s="19"/>
      <c r="Y3233" s="22"/>
      <c r="AA3233" s="19"/>
      <c r="AF3233" s="24"/>
      <c r="AK3233" s="21"/>
      <c r="AP3233" s="21"/>
      <c r="AS3233" s="24"/>
      <c r="AT3233" s="24"/>
      <c r="AV3233" s="24"/>
    </row>
    <row r="3234" ht="15.75" customHeight="1">
      <c r="F3234" s="19"/>
      <c r="G3234" s="20"/>
      <c r="M3234" s="21"/>
      <c r="O3234" s="19"/>
      <c r="R3234" s="21"/>
      <c r="T3234" s="19"/>
      <c r="U3234" s="19"/>
      <c r="Y3234" s="22"/>
      <c r="AA3234" s="19"/>
      <c r="AF3234" s="24"/>
      <c r="AK3234" s="21"/>
      <c r="AP3234" s="21"/>
      <c r="AS3234" s="24"/>
      <c r="AT3234" s="24"/>
      <c r="AV3234" s="24"/>
    </row>
    <row r="3235" ht="15.75" customHeight="1">
      <c r="F3235" s="19"/>
      <c r="G3235" s="20"/>
      <c r="M3235" s="21"/>
      <c r="O3235" s="19"/>
      <c r="R3235" s="21"/>
      <c r="T3235" s="19"/>
      <c r="U3235" s="19"/>
      <c r="Y3235" s="22"/>
      <c r="AA3235" s="19"/>
      <c r="AF3235" s="24"/>
      <c r="AK3235" s="21"/>
      <c r="AP3235" s="21"/>
      <c r="AS3235" s="24"/>
      <c r="AT3235" s="24"/>
      <c r="AV3235" s="24"/>
    </row>
    <row r="3236" ht="15.75" customHeight="1">
      <c r="F3236" s="19"/>
      <c r="G3236" s="20"/>
      <c r="M3236" s="21"/>
      <c r="O3236" s="19"/>
      <c r="R3236" s="21"/>
      <c r="T3236" s="19"/>
      <c r="U3236" s="19"/>
      <c r="Y3236" s="22"/>
      <c r="AA3236" s="19"/>
      <c r="AF3236" s="24"/>
      <c r="AK3236" s="21"/>
      <c r="AP3236" s="21"/>
      <c r="AS3236" s="24"/>
      <c r="AT3236" s="24"/>
      <c r="AV3236" s="24"/>
    </row>
    <row r="3237" ht="15.75" customHeight="1">
      <c r="F3237" s="19"/>
      <c r="G3237" s="20"/>
      <c r="M3237" s="21"/>
      <c r="O3237" s="19"/>
      <c r="R3237" s="21"/>
      <c r="T3237" s="19"/>
      <c r="U3237" s="19"/>
      <c r="Y3237" s="22"/>
      <c r="AA3237" s="19"/>
      <c r="AF3237" s="24"/>
      <c r="AK3237" s="21"/>
      <c r="AP3237" s="21"/>
      <c r="AS3237" s="24"/>
      <c r="AT3237" s="24"/>
      <c r="AV3237" s="24"/>
    </row>
    <row r="3238" ht="15.75" customHeight="1">
      <c r="F3238" s="19"/>
      <c r="G3238" s="20"/>
      <c r="M3238" s="21"/>
      <c r="O3238" s="19"/>
      <c r="R3238" s="21"/>
      <c r="T3238" s="19"/>
      <c r="U3238" s="19"/>
      <c r="Y3238" s="22"/>
      <c r="AA3238" s="19"/>
      <c r="AF3238" s="24"/>
      <c r="AK3238" s="21"/>
      <c r="AP3238" s="21"/>
      <c r="AS3238" s="24"/>
      <c r="AT3238" s="24"/>
      <c r="AV3238" s="24"/>
    </row>
    <row r="3239" ht="15.75" customHeight="1">
      <c r="F3239" s="19"/>
      <c r="G3239" s="20"/>
      <c r="M3239" s="21"/>
      <c r="O3239" s="19"/>
      <c r="R3239" s="21"/>
      <c r="T3239" s="19"/>
      <c r="U3239" s="19"/>
      <c r="Y3239" s="22"/>
      <c r="AA3239" s="19"/>
      <c r="AF3239" s="24"/>
      <c r="AK3239" s="21"/>
      <c r="AP3239" s="21"/>
      <c r="AS3239" s="24"/>
      <c r="AT3239" s="24"/>
      <c r="AV3239" s="24"/>
    </row>
    <row r="3240" ht="15.75" customHeight="1">
      <c r="F3240" s="19"/>
      <c r="G3240" s="20"/>
      <c r="M3240" s="21"/>
      <c r="O3240" s="19"/>
      <c r="R3240" s="21"/>
      <c r="T3240" s="19"/>
      <c r="U3240" s="19"/>
      <c r="Y3240" s="22"/>
      <c r="AA3240" s="19"/>
      <c r="AF3240" s="24"/>
      <c r="AK3240" s="21"/>
      <c r="AP3240" s="21"/>
      <c r="AS3240" s="24"/>
      <c r="AT3240" s="24"/>
      <c r="AV3240" s="24"/>
    </row>
    <row r="3241" ht="15.75" customHeight="1">
      <c r="F3241" s="19"/>
      <c r="G3241" s="20"/>
      <c r="M3241" s="21"/>
      <c r="O3241" s="19"/>
      <c r="R3241" s="21"/>
      <c r="T3241" s="19"/>
      <c r="U3241" s="19"/>
      <c r="Y3241" s="22"/>
      <c r="AA3241" s="19"/>
      <c r="AF3241" s="24"/>
      <c r="AK3241" s="21"/>
      <c r="AP3241" s="21"/>
      <c r="AS3241" s="24"/>
      <c r="AT3241" s="24"/>
      <c r="AV3241" s="24"/>
    </row>
    <row r="3242" ht="15.75" customHeight="1">
      <c r="F3242" s="19"/>
      <c r="G3242" s="20"/>
      <c r="M3242" s="21"/>
      <c r="O3242" s="19"/>
      <c r="R3242" s="21"/>
      <c r="T3242" s="19"/>
      <c r="U3242" s="19"/>
      <c r="Y3242" s="22"/>
      <c r="AA3242" s="19"/>
      <c r="AF3242" s="24"/>
      <c r="AK3242" s="21"/>
      <c r="AP3242" s="21"/>
      <c r="AS3242" s="24"/>
      <c r="AT3242" s="24"/>
      <c r="AV3242" s="24"/>
    </row>
    <row r="3243" ht="15.75" customHeight="1">
      <c r="F3243" s="19"/>
      <c r="G3243" s="20"/>
      <c r="M3243" s="21"/>
      <c r="O3243" s="19"/>
      <c r="R3243" s="21"/>
      <c r="T3243" s="19"/>
      <c r="U3243" s="19"/>
      <c r="Y3243" s="22"/>
      <c r="AA3243" s="19"/>
      <c r="AF3243" s="24"/>
      <c r="AK3243" s="21"/>
      <c r="AP3243" s="21"/>
      <c r="AS3243" s="24"/>
      <c r="AT3243" s="24"/>
      <c r="AV3243" s="24"/>
    </row>
    <row r="3244" ht="15.75" customHeight="1">
      <c r="F3244" s="19"/>
      <c r="G3244" s="20"/>
      <c r="M3244" s="21"/>
      <c r="O3244" s="19"/>
      <c r="R3244" s="21"/>
      <c r="T3244" s="19"/>
      <c r="U3244" s="19"/>
      <c r="Y3244" s="22"/>
      <c r="AA3244" s="19"/>
      <c r="AF3244" s="24"/>
      <c r="AK3244" s="21"/>
      <c r="AP3244" s="21"/>
      <c r="AS3244" s="24"/>
      <c r="AT3244" s="24"/>
      <c r="AV3244" s="24"/>
    </row>
    <row r="3245" ht="15.75" customHeight="1">
      <c r="F3245" s="19"/>
      <c r="G3245" s="20"/>
      <c r="M3245" s="21"/>
      <c r="O3245" s="19"/>
      <c r="R3245" s="21"/>
      <c r="T3245" s="19"/>
      <c r="U3245" s="19"/>
      <c r="Y3245" s="22"/>
      <c r="AA3245" s="19"/>
      <c r="AF3245" s="24"/>
      <c r="AK3245" s="21"/>
      <c r="AP3245" s="21"/>
      <c r="AS3245" s="24"/>
      <c r="AT3245" s="24"/>
      <c r="AV3245" s="24"/>
    </row>
    <row r="3246" ht="15.75" customHeight="1">
      <c r="F3246" s="19"/>
      <c r="G3246" s="20"/>
      <c r="M3246" s="21"/>
      <c r="O3246" s="19"/>
      <c r="R3246" s="21"/>
      <c r="T3246" s="19"/>
      <c r="U3246" s="19"/>
      <c r="Y3246" s="22"/>
      <c r="AA3246" s="19"/>
      <c r="AF3246" s="24"/>
      <c r="AK3246" s="21"/>
      <c r="AP3246" s="21"/>
      <c r="AS3246" s="24"/>
      <c r="AT3246" s="24"/>
      <c r="AV3246" s="24"/>
    </row>
    <row r="3247" ht="15.75" customHeight="1">
      <c r="F3247" s="19"/>
      <c r="G3247" s="20"/>
      <c r="M3247" s="21"/>
      <c r="O3247" s="19"/>
      <c r="R3247" s="21"/>
      <c r="T3247" s="19"/>
      <c r="U3247" s="19"/>
      <c r="Y3247" s="22"/>
      <c r="AA3247" s="19"/>
      <c r="AF3247" s="24"/>
      <c r="AK3247" s="21"/>
      <c r="AP3247" s="21"/>
      <c r="AS3247" s="24"/>
      <c r="AT3247" s="24"/>
      <c r="AV3247" s="24"/>
    </row>
    <row r="3248" ht="15.75" customHeight="1">
      <c r="F3248" s="19"/>
      <c r="G3248" s="20"/>
      <c r="M3248" s="21"/>
      <c r="O3248" s="19"/>
      <c r="R3248" s="21"/>
      <c r="T3248" s="19"/>
      <c r="U3248" s="19"/>
      <c r="Y3248" s="22"/>
      <c r="AA3248" s="19"/>
      <c r="AF3248" s="24"/>
      <c r="AK3248" s="21"/>
      <c r="AP3248" s="21"/>
      <c r="AS3248" s="24"/>
      <c r="AT3248" s="24"/>
      <c r="AV3248" s="24"/>
    </row>
    <row r="3249" ht="15.75" customHeight="1">
      <c r="F3249" s="19"/>
      <c r="G3249" s="20"/>
      <c r="M3249" s="21"/>
      <c r="O3249" s="19"/>
      <c r="R3249" s="21"/>
      <c r="T3249" s="19"/>
      <c r="U3249" s="19"/>
      <c r="Y3249" s="22"/>
      <c r="AA3249" s="19"/>
      <c r="AF3249" s="24"/>
      <c r="AK3249" s="21"/>
      <c r="AP3249" s="21"/>
      <c r="AS3249" s="24"/>
      <c r="AT3249" s="24"/>
      <c r="AV3249" s="24"/>
    </row>
    <row r="3250" ht="15.75" customHeight="1">
      <c r="F3250" s="19"/>
      <c r="G3250" s="20"/>
      <c r="M3250" s="21"/>
      <c r="O3250" s="19"/>
      <c r="R3250" s="21"/>
      <c r="T3250" s="19"/>
      <c r="U3250" s="19"/>
      <c r="Y3250" s="22"/>
      <c r="AA3250" s="19"/>
      <c r="AF3250" s="24"/>
      <c r="AK3250" s="21"/>
      <c r="AP3250" s="21"/>
      <c r="AS3250" s="24"/>
      <c r="AT3250" s="24"/>
      <c r="AV3250" s="24"/>
    </row>
    <row r="3251" ht="15.75" customHeight="1">
      <c r="F3251" s="19"/>
      <c r="G3251" s="20"/>
      <c r="M3251" s="21"/>
      <c r="O3251" s="19"/>
      <c r="R3251" s="21"/>
      <c r="T3251" s="19"/>
      <c r="U3251" s="19"/>
      <c r="Y3251" s="22"/>
      <c r="AA3251" s="19"/>
      <c r="AF3251" s="24"/>
      <c r="AK3251" s="21"/>
      <c r="AP3251" s="21"/>
      <c r="AS3251" s="24"/>
      <c r="AT3251" s="24"/>
      <c r="AV3251" s="24"/>
    </row>
    <row r="3252" ht="15.75" customHeight="1">
      <c r="F3252" s="19"/>
      <c r="G3252" s="20"/>
      <c r="M3252" s="21"/>
      <c r="O3252" s="19"/>
      <c r="R3252" s="21"/>
      <c r="T3252" s="19"/>
      <c r="U3252" s="19"/>
      <c r="Y3252" s="22"/>
      <c r="AA3252" s="19"/>
      <c r="AF3252" s="24"/>
      <c r="AK3252" s="21"/>
      <c r="AP3252" s="21"/>
      <c r="AS3252" s="24"/>
      <c r="AT3252" s="24"/>
      <c r="AV3252" s="24"/>
    </row>
    <row r="3253" ht="15.75" customHeight="1">
      <c r="F3253" s="19"/>
      <c r="G3253" s="20"/>
      <c r="M3253" s="21"/>
      <c r="O3253" s="19"/>
      <c r="R3253" s="21"/>
      <c r="T3253" s="19"/>
      <c r="U3253" s="19"/>
      <c r="Y3253" s="22"/>
      <c r="AA3253" s="19"/>
      <c r="AF3253" s="24"/>
      <c r="AK3253" s="21"/>
      <c r="AP3253" s="21"/>
      <c r="AS3253" s="24"/>
      <c r="AT3253" s="24"/>
      <c r="AV3253" s="24"/>
    </row>
    <row r="3254" ht="15.75" customHeight="1">
      <c r="F3254" s="19"/>
      <c r="G3254" s="20"/>
      <c r="M3254" s="21"/>
      <c r="O3254" s="19"/>
      <c r="R3254" s="21"/>
      <c r="T3254" s="19"/>
      <c r="U3254" s="19"/>
      <c r="Y3254" s="22"/>
      <c r="AA3254" s="19"/>
      <c r="AF3254" s="24"/>
      <c r="AK3254" s="21"/>
      <c r="AP3254" s="21"/>
      <c r="AS3254" s="24"/>
      <c r="AT3254" s="24"/>
      <c r="AV3254" s="24"/>
    </row>
    <row r="3255" ht="15.75" customHeight="1">
      <c r="F3255" s="19"/>
      <c r="G3255" s="20"/>
      <c r="M3255" s="21"/>
      <c r="O3255" s="19"/>
      <c r="R3255" s="21"/>
      <c r="T3255" s="19"/>
      <c r="U3255" s="19"/>
      <c r="Y3255" s="22"/>
      <c r="AA3255" s="19"/>
      <c r="AF3255" s="24"/>
      <c r="AK3255" s="21"/>
      <c r="AP3255" s="21"/>
      <c r="AS3255" s="24"/>
      <c r="AT3255" s="24"/>
      <c r="AV3255" s="24"/>
    </row>
    <row r="3256" ht="15.75" customHeight="1">
      <c r="F3256" s="19"/>
      <c r="G3256" s="20"/>
      <c r="M3256" s="21"/>
      <c r="O3256" s="19"/>
      <c r="R3256" s="21"/>
      <c r="T3256" s="19"/>
      <c r="U3256" s="19"/>
      <c r="Y3256" s="22"/>
      <c r="AA3256" s="19"/>
      <c r="AF3256" s="24"/>
      <c r="AK3256" s="21"/>
      <c r="AP3256" s="21"/>
      <c r="AS3256" s="24"/>
      <c r="AT3256" s="24"/>
      <c r="AV3256" s="24"/>
    </row>
    <row r="3257" ht="15.75" customHeight="1">
      <c r="F3257" s="19"/>
      <c r="G3257" s="20"/>
      <c r="M3257" s="21"/>
      <c r="O3257" s="19"/>
      <c r="R3257" s="21"/>
      <c r="T3257" s="19"/>
      <c r="U3257" s="19"/>
      <c r="Y3257" s="22"/>
      <c r="AA3257" s="19"/>
      <c r="AF3257" s="24"/>
      <c r="AK3257" s="21"/>
      <c r="AP3257" s="21"/>
      <c r="AS3257" s="24"/>
      <c r="AT3257" s="24"/>
      <c r="AV3257" s="24"/>
    </row>
    <row r="3258" ht="15.75" customHeight="1">
      <c r="F3258" s="19"/>
      <c r="G3258" s="20"/>
      <c r="M3258" s="21"/>
      <c r="O3258" s="19"/>
      <c r="R3258" s="21"/>
      <c r="T3258" s="19"/>
      <c r="U3258" s="19"/>
      <c r="Y3258" s="22"/>
      <c r="AA3258" s="19"/>
      <c r="AF3258" s="24"/>
      <c r="AK3258" s="21"/>
      <c r="AP3258" s="21"/>
      <c r="AS3258" s="24"/>
      <c r="AT3258" s="24"/>
      <c r="AV3258" s="24"/>
    </row>
    <row r="3259" ht="15.75" customHeight="1">
      <c r="F3259" s="19"/>
      <c r="G3259" s="20"/>
      <c r="M3259" s="21"/>
      <c r="O3259" s="19"/>
      <c r="R3259" s="21"/>
      <c r="T3259" s="19"/>
      <c r="U3259" s="19"/>
      <c r="Y3259" s="22"/>
      <c r="AA3259" s="19"/>
      <c r="AF3259" s="24"/>
      <c r="AK3259" s="21"/>
      <c r="AP3259" s="21"/>
      <c r="AS3259" s="24"/>
      <c r="AT3259" s="24"/>
      <c r="AV3259" s="24"/>
    </row>
    <row r="3260" ht="15.75" customHeight="1">
      <c r="F3260" s="19"/>
      <c r="G3260" s="20"/>
      <c r="M3260" s="21"/>
      <c r="O3260" s="19"/>
      <c r="R3260" s="21"/>
      <c r="T3260" s="19"/>
      <c r="U3260" s="19"/>
      <c r="Y3260" s="22"/>
      <c r="AA3260" s="19"/>
      <c r="AF3260" s="24"/>
      <c r="AK3260" s="21"/>
      <c r="AP3260" s="21"/>
      <c r="AS3260" s="24"/>
      <c r="AT3260" s="24"/>
      <c r="AV3260" s="24"/>
    </row>
    <row r="3261" ht="15.75" customHeight="1">
      <c r="F3261" s="19"/>
      <c r="G3261" s="20"/>
      <c r="M3261" s="21"/>
      <c r="O3261" s="19"/>
      <c r="R3261" s="21"/>
      <c r="T3261" s="19"/>
      <c r="U3261" s="19"/>
      <c r="Y3261" s="22"/>
      <c r="AA3261" s="19"/>
      <c r="AF3261" s="24"/>
      <c r="AK3261" s="21"/>
      <c r="AP3261" s="21"/>
      <c r="AS3261" s="24"/>
      <c r="AT3261" s="24"/>
      <c r="AV3261" s="24"/>
    </row>
    <row r="3262" ht="15.75" customHeight="1">
      <c r="F3262" s="19"/>
      <c r="G3262" s="20"/>
      <c r="M3262" s="21"/>
      <c r="O3262" s="19"/>
      <c r="R3262" s="21"/>
      <c r="T3262" s="19"/>
      <c r="U3262" s="19"/>
      <c r="Y3262" s="22"/>
      <c r="AA3262" s="19"/>
      <c r="AF3262" s="24"/>
      <c r="AK3262" s="21"/>
      <c r="AP3262" s="21"/>
      <c r="AS3262" s="24"/>
      <c r="AT3262" s="24"/>
      <c r="AV3262" s="24"/>
    </row>
    <row r="3263" ht="15.75" customHeight="1">
      <c r="F3263" s="19"/>
      <c r="G3263" s="20"/>
      <c r="M3263" s="21"/>
      <c r="O3263" s="19"/>
      <c r="R3263" s="21"/>
      <c r="T3263" s="19"/>
      <c r="U3263" s="19"/>
      <c r="Y3263" s="22"/>
      <c r="AA3263" s="19"/>
      <c r="AF3263" s="24"/>
      <c r="AK3263" s="21"/>
      <c r="AP3263" s="21"/>
      <c r="AS3263" s="24"/>
      <c r="AT3263" s="24"/>
      <c r="AV3263" s="24"/>
    </row>
    <row r="3264" ht="15.75" customHeight="1">
      <c r="F3264" s="19"/>
      <c r="G3264" s="20"/>
      <c r="M3264" s="21"/>
      <c r="O3264" s="19"/>
      <c r="R3264" s="21"/>
      <c r="T3264" s="19"/>
      <c r="U3264" s="19"/>
      <c r="Y3264" s="22"/>
      <c r="AA3264" s="19"/>
      <c r="AF3264" s="24"/>
      <c r="AK3264" s="21"/>
      <c r="AP3264" s="21"/>
      <c r="AS3264" s="24"/>
      <c r="AT3264" s="24"/>
      <c r="AV3264" s="24"/>
    </row>
    <row r="3265" ht="15.75" customHeight="1">
      <c r="F3265" s="19"/>
      <c r="G3265" s="20"/>
      <c r="M3265" s="21"/>
      <c r="O3265" s="19"/>
      <c r="R3265" s="21"/>
      <c r="T3265" s="19"/>
      <c r="U3265" s="19"/>
      <c r="Y3265" s="22"/>
      <c r="AA3265" s="19"/>
      <c r="AF3265" s="24"/>
      <c r="AK3265" s="21"/>
      <c r="AP3265" s="21"/>
      <c r="AS3265" s="24"/>
      <c r="AT3265" s="24"/>
      <c r="AV3265" s="24"/>
    </row>
    <row r="3266" ht="15.75" customHeight="1">
      <c r="F3266" s="19"/>
      <c r="G3266" s="20"/>
      <c r="M3266" s="21"/>
      <c r="O3266" s="19"/>
      <c r="R3266" s="21"/>
      <c r="T3266" s="19"/>
      <c r="U3266" s="19"/>
      <c r="Y3266" s="22"/>
      <c r="AA3266" s="19"/>
      <c r="AF3266" s="24"/>
      <c r="AK3266" s="21"/>
      <c r="AP3266" s="21"/>
      <c r="AS3266" s="24"/>
      <c r="AT3266" s="24"/>
      <c r="AV3266" s="24"/>
    </row>
    <row r="3267" ht="15.75" customHeight="1">
      <c r="F3267" s="19"/>
      <c r="G3267" s="20"/>
      <c r="M3267" s="21"/>
      <c r="O3267" s="19"/>
      <c r="R3267" s="21"/>
      <c r="T3267" s="19"/>
      <c r="U3267" s="19"/>
      <c r="Y3267" s="22"/>
      <c r="AA3267" s="19"/>
      <c r="AF3267" s="24"/>
      <c r="AK3267" s="21"/>
      <c r="AP3267" s="21"/>
      <c r="AS3267" s="24"/>
      <c r="AT3267" s="24"/>
      <c r="AV3267" s="24"/>
    </row>
    <row r="3268" ht="15.75" customHeight="1">
      <c r="F3268" s="19"/>
      <c r="G3268" s="20"/>
      <c r="M3268" s="21"/>
      <c r="O3268" s="19"/>
      <c r="R3268" s="21"/>
      <c r="T3268" s="19"/>
      <c r="U3268" s="19"/>
      <c r="Y3268" s="22"/>
      <c r="AA3268" s="19"/>
      <c r="AF3268" s="24"/>
      <c r="AK3268" s="21"/>
      <c r="AP3268" s="21"/>
      <c r="AS3268" s="24"/>
      <c r="AT3268" s="24"/>
      <c r="AV3268" s="24"/>
    </row>
    <row r="3269" ht="15.75" customHeight="1">
      <c r="F3269" s="19"/>
      <c r="G3269" s="20"/>
      <c r="M3269" s="21"/>
      <c r="O3269" s="19"/>
      <c r="R3269" s="21"/>
      <c r="T3269" s="19"/>
      <c r="U3269" s="19"/>
      <c r="Y3269" s="22"/>
      <c r="AA3269" s="19"/>
      <c r="AF3269" s="24"/>
      <c r="AK3269" s="21"/>
      <c r="AP3269" s="21"/>
      <c r="AS3269" s="24"/>
      <c r="AT3269" s="24"/>
      <c r="AV3269" s="24"/>
    </row>
    <row r="3270" ht="15.75" customHeight="1">
      <c r="F3270" s="19"/>
      <c r="G3270" s="20"/>
      <c r="M3270" s="21"/>
      <c r="O3270" s="19"/>
      <c r="R3270" s="21"/>
      <c r="T3270" s="19"/>
      <c r="U3270" s="19"/>
      <c r="Y3270" s="22"/>
      <c r="AA3270" s="19"/>
      <c r="AF3270" s="24"/>
      <c r="AK3270" s="21"/>
      <c r="AP3270" s="21"/>
      <c r="AS3270" s="24"/>
      <c r="AT3270" s="24"/>
      <c r="AV3270" s="24"/>
    </row>
    <row r="3271" ht="15.75" customHeight="1">
      <c r="F3271" s="19"/>
      <c r="G3271" s="20"/>
      <c r="M3271" s="21"/>
      <c r="O3271" s="19"/>
      <c r="R3271" s="21"/>
      <c r="T3271" s="19"/>
      <c r="U3271" s="19"/>
      <c r="Y3271" s="22"/>
      <c r="AA3271" s="19"/>
      <c r="AF3271" s="24"/>
      <c r="AK3271" s="21"/>
      <c r="AP3271" s="21"/>
      <c r="AS3271" s="24"/>
      <c r="AT3271" s="24"/>
      <c r="AV3271" s="24"/>
    </row>
    <row r="3272" ht="15.75" customHeight="1">
      <c r="F3272" s="19"/>
      <c r="G3272" s="20"/>
      <c r="M3272" s="21"/>
      <c r="O3272" s="19"/>
      <c r="R3272" s="21"/>
      <c r="T3272" s="19"/>
      <c r="U3272" s="19"/>
      <c r="Y3272" s="22"/>
      <c r="AA3272" s="19"/>
      <c r="AF3272" s="24"/>
      <c r="AK3272" s="21"/>
      <c r="AP3272" s="21"/>
      <c r="AS3272" s="24"/>
      <c r="AT3272" s="24"/>
      <c r="AV3272" s="24"/>
    </row>
    <row r="3273" ht="15.75" customHeight="1">
      <c r="F3273" s="19"/>
      <c r="G3273" s="20"/>
      <c r="M3273" s="21"/>
      <c r="O3273" s="19"/>
      <c r="R3273" s="21"/>
      <c r="T3273" s="19"/>
      <c r="U3273" s="19"/>
      <c r="Y3273" s="22"/>
      <c r="AA3273" s="19"/>
      <c r="AF3273" s="24"/>
      <c r="AK3273" s="21"/>
      <c r="AP3273" s="21"/>
      <c r="AS3273" s="24"/>
      <c r="AT3273" s="24"/>
      <c r="AV3273" s="24"/>
    </row>
    <row r="3274" ht="15.75" customHeight="1">
      <c r="F3274" s="19"/>
      <c r="G3274" s="20"/>
      <c r="M3274" s="21"/>
      <c r="O3274" s="19"/>
      <c r="R3274" s="21"/>
      <c r="T3274" s="19"/>
      <c r="U3274" s="19"/>
      <c r="Y3274" s="22"/>
      <c r="AA3274" s="19"/>
      <c r="AF3274" s="24"/>
      <c r="AK3274" s="21"/>
      <c r="AP3274" s="21"/>
      <c r="AS3274" s="24"/>
      <c r="AT3274" s="24"/>
      <c r="AV3274" s="24"/>
    </row>
    <row r="3275" ht="15.75" customHeight="1">
      <c r="F3275" s="19"/>
      <c r="G3275" s="20"/>
      <c r="M3275" s="21"/>
      <c r="O3275" s="19"/>
      <c r="R3275" s="21"/>
      <c r="T3275" s="19"/>
      <c r="U3275" s="19"/>
      <c r="Y3275" s="22"/>
      <c r="AA3275" s="19"/>
      <c r="AF3275" s="24"/>
      <c r="AK3275" s="21"/>
      <c r="AP3275" s="21"/>
      <c r="AS3275" s="24"/>
      <c r="AT3275" s="24"/>
      <c r="AV3275" s="24"/>
    </row>
    <row r="3276" ht="15.75" customHeight="1">
      <c r="F3276" s="19"/>
      <c r="G3276" s="20"/>
      <c r="M3276" s="21"/>
      <c r="O3276" s="19"/>
      <c r="R3276" s="21"/>
      <c r="T3276" s="19"/>
      <c r="U3276" s="19"/>
      <c r="Y3276" s="22"/>
      <c r="AA3276" s="19"/>
      <c r="AF3276" s="24"/>
      <c r="AK3276" s="21"/>
      <c r="AP3276" s="21"/>
      <c r="AS3276" s="24"/>
      <c r="AT3276" s="24"/>
      <c r="AV3276" s="24"/>
    </row>
    <row r="3277" ht="15.75" customHeight="1">
      <c r="F3277" s="19"/>
      <c r="G3277" s="20"/>
      <c r="M3277" s="21"/>
      <c r="O3277" s="19"/>
      <c r="R3277" s="21"/>
      <c r="T3277" s="19"/>
      <c r="U3277" s="19"/>
      <c r="Y3277" s="22"/>
      <c r="AA3277" s="19"/>
      <c r="AF3277" s="24"/>
      <c r="AK3277" s="21"/>
      <c r="AP3277" s="21"/>
      <c r="AS3277" s="24"/>
      <c r="AT3277" s="24"/>
      <c r="AV3277" s="24"/>
    </row>
    <row r="3278" ht="15.75" customHeight="1">
      <c r="F3278" s="19"/>
      <c r="G3278" s="20"/>
      <c r="M3278" s="21"/>
      <c r="O3278" s="19"/>
      <c r="R3278" s="21"/>
      <c r="T3278" s="19"/>
      <c r="U3278" s="19"/>
      <c r="Y3278" s="22"/>
      <c r="AA3278" s="19"/>
      <c r="AF3278" s="24"/>
      <c r="AK3278" s="21"/>
      <c r="AP3278" s="21"/>
      <c r="AS3278" s="24"/>
      <c r="AT3278" s="24"/>
      <c r="AV3278" s="24"/>
    </row>
    <row r="3279" ht="15.75" customHeight="1">
      <c r="F3279" s="19"/>
      <c r="G3279" s="20"/>
      <c r="M3279" s="21"/>
      <c r="O3279" s="19"/>
      <c r="R3279" s="21"/>
      <c r="T3279" s="19"/>
      <c r="U3279" s="19"/>
      <c r="Y3279" s="22"/>
      <c r="AA3279" s="19"/>
      <c r="AF3279" s="24"/>
      <c r="AK3279" s="21"/>
      <c r="AP3279" s="21"/>
      <c r="AS3279" s="24"/>
      <c r="AT3279" s="24"/>
      <c r="AV3279" s="24"/>
    </row>
    <row r="3280" ht="15.75" customHeight="1">
      <c r="F3280" s="19"/>
      <c r="G3280" s="20"/>
      <c r="M3280" s="21"/>
      <c r="O3280" s="19"/>
      <c r="R3280" s="21"/>
      <c r="T3280" s="19"/>
      <c r="U3280" s="19"/>
      <c r="Y3280" s="22"/>
      <c r="AA3280" s="19"/>
      <c r="AF3280" s="24"/>
      <c r="AK3280" s="21"/>
      <c r="AP3280" s="21"/>
      <c r="AS3280" s="24"/>
      <c r="AT3280" s="24"/>
      <c r="AV3280" s="24"/>
    </row>
    <row r="3281" ht="15.75" customHeight="1">
      <c r="F3281" s="19"/>
      <c r="G3281" s="20"/>
      <c r="M3281" s="21"/>
      <c r="O3281" s="19"/>
      <c r="R3281" s="21"/>
      <c r="T3281" s="19"/>
      <c r="U3281" s="19"/>
      <c r="Y3281" s="22"/>
      <c r="AA3281" s="19"/>
      <c r="AF3281" s="24"/>
      <c r="AK3281" s="21"/>
      <c r="AP3281" s="21"/>
      <c r="AS3281" s="24"/>
      <c r="AT3281" s="24"/>
      <c r="AV3281" s="24"/>
    </row>
    <row r="3282" ht="15.75" customHeight="1">
      <c r="F3282" s="19"/>
      <c r="G3282" s="20"/>
      <c r="M3282" s="21"/>
      <c r="O3282" s="19"/>
      <c r="R3282" s="21"/>
      <c r="T3282" s="19"/>
      <c r="U3282" s="19"/>
      <c r="Y3282" s="22"/>
      <c r="AA3282" s="19"/>
      <c r="AF3282" s="24"/>
      <c r="AK3282" s="21"/>
      <c r="AP3282" s="21"/>
      <c r="AS3282" s="24"/>
      <c r="AT3282" s="24"/>
      <c r="AV3282" s="24"/>
    </row>
    <row r="3283" ht="15.75" customHeight="1">
      <c r="F3283" s="19"/>
      <c r="G3283" s="20"/>
      <c r="M3283" s="21"/>
      <c r="O3283" s="19"/>
      <c r="R3283" s="21"/>
      <c r="T3283" s="19"/>
      <c r="U3283" s="19"/>
      <c r="Y3283" s="22"/>
      <c r="AA3283" s="19"/>
      <c r="AF3283" s="24"/>
      <c r="AK3283" s="21"/>
      <c r="AP3283" s="21"/>
      <c r="AS3283" s="24"/>
      <c r="AT3283" s="24"/>
      <c r="AV3283" s="24"/>
    </row>
    <row r="3284" ht="15.75" customHeight="1">
      <c r="F3284" s="19"/>
      <c r="G3284" s="20"/>
      <c r="M3284" s="21"/>
      <c r="O3284" s="19"/>
      <c r="R3284" s="21"/>
      <c r="T3284" s="19"/>
      <c r="U3284" s="19"/>
      <c r="Y3284" s="22"/>
      <c r="AA3284" s="19"/>
      <c r="AF3284" s="24"/>
      <c r="AK3284" s="21"/>
      <c r="AP3284" s="21"/>
      <c r="AS3284" s="24"/>
      <c r="AT3284" s="24"/>
      <c r="AV3284" s="24"/>
    </row>
    <row r="3285" ht="15.75" customHeight="1">
      <c r="F3285" s="19"/>
      <c r="G3285" s="20"/>
      <c r="M3285" s="21"/>
      <c r="O3285" s="19"/>
      <c r="R3285" s="21"/>
      <c r="T3285" s="19"/>
      <c r="U3285" s="19"/>
      <c r="Y3285" s="22"/>
      <c r="AA3285" s="19"/>
      <c r="AF3285" s="24"/>
      <c r="AK3285" s="21"/>
      <c r="AP3285" s="21"/>
      <c r="AS3285" s="24"/>
      <c r="AT3285" s="24"/>
      <c r="AV3285" s="24"/>
    </row>
    <row r="3286" ht="15.75" customHeight="1">
      <c r="F3286" s="19"/>
      <c r="G3286" s="20"/>
      <c r="M3286" s="21"/>
      <c r="O3286" s="19"/>
      <c r="R3286" s="21"/>
      <c r="T3286" s="19"/>
      <c r="U3286" s="19"/>
      <c r="Y3286" s="22"/>
      <c r="AA3286" s="19"/>
      <c r="AF3286" s="24"/>
      <c r="AK3286" s="21"/>
      <c r="AP3286" s="21"/>
      <c r="AS3286" s="24"/>
      <c r="AT3286" s="24"/>
      <c r="AV3286" s="24"/>
    </row>
    <row r="3287" ht="15.75" customHeight="1">
      <c r="F3287" s="19"/>
      <c r="G3287" s="20"/>
      <c r="M3287" s="21"/>
      <c r="O3287" s="19"/>
      <c r="R3287" s="21"/>
      <c r="T3287" s="19"/>
      <c r="U3287" s="19"/>
      <c r="Y3287" s="22"/>
      <c r="AA3287" s="19"/>
      <c r="AF3287" s="24"/>
      <c r="AK3287" s="21"/>
      <c r="AP3287" s="21"/>
      <c r="AS3287" s="24"/>
      <c r="AT3287" s="24"/>
      <c r="AV3287" s="24"/>
    </row>
    <row r="3288" ht="15.75" customHeight="1">
      <c r="F3288" s="19"/>
      <c r="G3288" s="20"/>
      <c r="M3288" s="21"/>
      <c r="O3288" s="19"/>
      <c r="R3288" s="21"/>
      <c r="T3288" s="19"/>
      <c r="U3288" s="19"/>
      <c r="Y3288" s="22"/>
      <c r="AA3288" s="19"/>
      <c r="AF3288" s="24"/>
      <c r="AK3288" s="21"/>
      <c r="AP3288" s="21"/>
      <c r="AS3288" s="24"/>
      <c r="AT3288" s="24"/>
      <c r="AV3288" s="24"/>
    </row>
    <row r="3289" ht="15.75" customHeight="1">
      <c r="F3289" s="19"/>
      <c r="G3289" s="20"/>
      <c r="M3289" s="21"/>
      <c r="O3289" s="19"/>
      <c r="R3289" s="21"/>
      <c r="T3289" s="19"/>
      <c r="U3289" s="19"/>
      <c r="Y3289" s="22"/>
      <c r="AA3289" s="19"/>
      <c r="AF3289" s="24"/>
      <c r="AK3289" s="21"/>
      <c r="AP3289" s="21"/>
      <c r="AS3289" s="24"/>
      <c r="AT3289" s="24"/>
      <c r="AV3289" s="24"/>
    </row>
    <row r="3290" ht="15.75" customHeight="1">
      <c r="F3290" s="19"/>
      <c r="G3290" s="20"/>
      <c r="M3290" s="21"/>
      <c r="O3290" s="19"/>
      <c r="R3290" s="21"/>
      <c r="T3290" s="19"/>
      <c r="U3290" s="19"/>
      <c r="Y3290" s="22"/>
      <c r="AA3290" s="19"/>
      <c r="AF3290" s="24"/>
      <c r="AK3290" s="21"/>
      <c r="AP3290" s="21"/>
      <c r="AS3290" s="24"/>
      <c r="AT3290" s="24"/>
      <c r="AV3290" s="24"/>
    </row>
    <row r="3291" ht="15.75" customHeight="1">
      <c r="F3291" s="19"/>
      <c r="G3291" s="20"/>
      <c r="M3291" s="21"/>
      <c r="O3291" s="19"/>
      <c r="R3291" s="21"/>
      <c r="T3291" s="19"/>
      <c r="U3291" s="19"/>
      <c r="Y3291" s="22"/>
      <c r="AA3291" s="19"/>
      <c r="AF3291" s="24"/>
      <c r="AK3291" s="21"/>
      <c r="AP3291" s="21"/>
      <c r="AS3291" s="24"/>
      <c r="AT3291" s="24"/>
      <c r="AV3291" s="24"/>
    </row>
    <row r="3292" ht="15.75" customHeight="1">
      <c r="F3292" s="19"/>
      <c r="G3292" s="20"/>
      <c r="M3292" s="21"/>
      <c r="O3292" s="19"/>
      <c r="R3292" s="21"/>
      <c r="T3292" s="19"/>
      <c r="U3292" s="19"/>
      <c r="Y3292" s="22"/>
      <c r="AA3292" s="19"/>
      <c r="AF3292" s="24"/>
      <c r="AK3292" s="21"/>
      <c r="AP3292" s="21"/>
      <c r="AS3292" s="24"/>
      <c r="AT3292" s="24"/>
      <c r="AV3292" s="24"/>
    </row>
    <row r="3293" ht="15.75" customHeight="1">
      <c r="F3293" s="19"/>
      <c r="G3293" s="20"/>
      <c r="M3293" s="21"/>
      <c r="O3293" s="19"/>
      <c r="R3293" s="21"/>
      <c r="T3293" s="19"/>
      <c r="U3293" s="19"/>
      <c r="Y3293" s="22"/>
      <c r="AA3293" s="19"/>
      <c r="AF3293" s="24"/>
      <c r="AK3293" s="21"/>
      <c r="AP3293" s="21"/>
      <c r="AS3293" s="24"/>
      <c r="AT3293" s="24"/>
      <c r="AV3293" s="24"/>
    </row>
    <row r="3294" ht="15.75" customHeight="1">
      <c r="F3294" s="19"/>
      <c r="G3294" s="20"/>
      <c r="M3294" s="21"/>
      <c r="O3294" s="19"/>
      <c r="R3294" s="21"/>
      <c r="T3294" s="19"/>
      <c r="U3294" s="19"/>
      <c r="Y3294" s="22"/>
      <c r="AA3294" s="19"/>
      <c r="AF3294" s="24"/>
      <c r="AK3294" s="21"/>
      <c r="AP3294" s="21"/>
      <c r="AS3294" s="24"/>
      <c r="AT3294" s="24"/>
      <c r="AV3294" s="24"/>
    </row>
    <row r="3295" ht="15.75" customHeight="1">
      <c r="F3295" s="19"/>
      <c r="G3295" s="20"/>
      <c r="M3295" s="21"/>
      <c r="O3295" s="19"/>
      <c r="R3295" s="21"/>
      <c r="T3295" s="19"/>
      <c r="U3295" s="19"/>
      <c r="Y3295" s="22"/>
      <c r="AA3295" s="19"/>
      <c r="AF3295" s="24"/>
      <c r="AK3295" s="21"/>
      <c r="AP3295" s="21"/>
      <c r="AS3295" s="24"/>
      <c r="AT3295" s="24"/>
      <c r="AV3295" s="24"/>
    </row>
    <row r="3296" ht="15.75" customHeight="1">
      <c r="F3296" s="19"/>
      <c r="G3296" s="20"/>
      <c r="M3296" s="21"/>
      <c r="O3296" s="19"/>
      <c r="R3296" s="21"/>
      <c r="T3296" s="19"/>
      <c r="U3296" s="19"/>
      <c r="Y3296" s="22"/>
      <c r="AA3296" s="19"/>
      <c r="AF3296" s="24"/>
      <c r="AK3296" s="21"/>
      <c r="AP3296" s="21"/>
      <c r="AS3296" s="24"/>
      <c r="AT3296" s="24"/>
      <c r="AV3296" s="24"/>
    </row>
    <row r="3297" ht="15.75" customHeight="1">
      <c r="F3297" s="19"/>
      <c r="G3297" s="20"/>
      <c r="M3297" s="21"/>
      <c r="O3297" s="19"/>
      <c r="R3297" s="21"/>
      <c r="T3297" s="19"/>
      <c r="U3297" s="19"/>
      <c r="Y3297" s="22"/>
      <c r="AA3297" s="19"/>
      <c r="AF3297" s="24"/>
      <c r="AK3297" s="21"/>
      <c r="AP3297" s="21"/>
      <c r="AS3297" s="24"/>
      <c r="AT3297" s="24"/>
      <c r="AV3297" s="24"/>
    </row>
    <row r="3298" ht="15.75" customHeight="1">
      <c r="F3298" s="19"/>
      <c r="G3298" s="20"/>
      <c r="M3298" s="21"/>
      <c r="O3298" s="19"/>
      <c r="R3298" s="21"/>
      <c r="T3298" s="19"/>
      <c r="U3298" s="19"/>
      <c r="Y3298" s="22"/>
      <c r="AA3298" s="19"/>
      <c r="AF3298" s="24"/>
      <c r="AK3298" s="21"/>
      <c r="AP3298" s="21"/>
      <c r="AS3298" s="24"/>
      <c r="AT3298" s="24"/>
      <c r="AV3298" s="24"/>
    </row>
    <row r="3299" ht="15.75" customHeight="1">
      <c r="F3299" s="19"/>
      <c r="G3299" s="20"/>
      <c r="M3299" s="21"/>
      <c r="O3299" s="19"/>
      <c r="R3299" s="21"/>
      <c r="T3299" s="19"/>
      <c r="U3299" s="19"/>
      <c r="Y3299" s="22"/>
      <c r="AA3299" s="19"/>
      <c r="AF3299" s="24"/>
      <c r="AK3299" s="21"/>
      <c r="AP3299" s="21"/>
      <c r="AS3299" s="24"/>
      <c r="AT3299" s="24"/>
      <c r="AV3299" s="24"/>
    </row>
    <row r="3300" ht="15.75" customHeight="1">
      <c r="F3300" s="19"/>
      <c r="G3300" s="20"/>
      <c r="M3300" s="21"/>
      <c r="O3300" s="19"/>
      <c r="R3300" s="21"/>
      <c r="T3300" s="19"/>
      <c r="U3300" s="19"/>
      <c r="Y3300" s="22"/>
      <c r="AA3300" s="19"/>
      <c r="AF3300" s="24"/>
      <c r="AK3300" s="21"/>
      <c r="AP3300" s="21"/>
      <c r="AS3300" s="24"/>
      <c r="AT3300" s="24"/>
      <c r="AV3300" s="24"/>
    </row>
    <row r="3301" ht="15.75" customHeight="1">
      <c r="F3301" s="19"/>
      <c r="G3301" s="20"/>
      <c r="M3301" s="21"/>
      <c r="O3301" s="19"/>
      <c r="R3301" s="21"/>
      <c r="T3301" s="19"/>
      <c r="U3301" s="19"/>
      <c r="Y3301" s="22"/>
      <c r="AA3301" s="19"/>
      <c r="AF3301" s="24"/>
      <c r="AK3301" s="21"/>
      <c r="AP3301" s="21"/>
      <c r="AS3301" s="24"/>
      <c r="AT3301" s="24"/>
      <c r="AV3301" s="24"/>
    </row>
    <row r="3302" ht="15.75" customHeight="1">
      <c r="F3302" s="19"/>
      <c r="G3302" s="20"/>
      <c r="M3302" s="21"/>
      <c r="O3302" s="19"/>
      <c r="R3302" s="21"/>
      <c r="T3302" s="19"/>
      <c r="U3302" s="19"/>
      <c r="Y3302" s="22"/>
      <c r="AA3302" s="19"/>
      <c r="AF3302" s="24"/>
      <c r="AK3302" s="21"/>
      <c r="AP3302" s="21"/>
      <c r="AS3302" s="24"/>
      <c r="AT3302" s="24"/>
      <c r="AV3302" s="24"/>
    </row>
    <row r="3303" ht="15.75" customHeight="1">
      <c r="F3303" s="19"/>
      <c r="G3303" s="20"/>
      <c r="M3303" s="21"/>
      <c r="O3303" s="19"/>
      <c r="R3303" s="21"/>
      <c r="T3303" s="19"/>
      <c r="U3303" s="19"/>
      <c r="Y3303" s="22"/>
      <c r="AA3303" s="19"/>
      <c r="AF3303" s="24"/>
      <c r="AK3303" s="21"/>
      <c r="AP3303" s="21"/>
      <c r="AS3303" s="24"/>
      <c r="AT3303" s="24"/>
      <c r="AV3303" s="24"/>
    </row>
    <row r="3304" ht="15.75" customHeight="1">
      <c r="F3304" s="19"/>
      <c r="G3304" s="20"/>
      <c r="M3304" s="21"/>
      <c r="O3304" s="19"/>
      <c r="R3304" s="21"/>
      <c r="T3304" s="19"/>
      <c r="U3304" s="19"/>
      <c r="Y3304" s="22"/>
      <c r="AA3304" s="19"/>
      <c r="AF3304" s="24"/>
      <c r="AK3304" s="21"/>
      <c r="AP3304" s="21"/>
      <c r="AS3304" s="24"/>
      <c r="AT3304" s="24"/>
      <c r="AV3304" s="24"/>
    </row>
    <row r="3305" ht="15.75" customHeight="1">
      <c r="F3305" s="19"/>
      <c r="G3305" s="20"/>
      <c r="M3305" s="21"/>
      <c r="O3305" s="19"/>
      <c r="R3305" s="21"/>
      <c r="T3305" s="19"/>
      <c r="U3305" s="19"/>
      <c r="Y3305" s="22"/>
      <c r="AA3305" s="19"/>
      <c r="AF3305" s="24"/>
      <c r="AK3305" s="21"/>
      <c r="AP3305" s="21"/>
      <c r="AS3305" s="24"/>
      <c r="AT3305" s="24"/>
      <c r="AV3305" s="24"/>
    </row>
    <row r="3306" ht="15.75" customHeight="1">
      <c r="F3306" s="19"/>
      <c r="G3306" s="20"/>
      <c r="M3306" s="21"/>
      <c r="O3306" s="19"/>
      <c r="R3306" s="21"/>
      <c r="T3306" s="19"/>
      <c r="U3306" s="19"/>
      <c r="Y3306" s="22"/>
      <c r="AA3306" s="19"/>
      <c r="AF3306" s="24"/>
      <c r="AK3306" s="21"/>
      <c r="AP3306" s="21"/>
      <c r="AS3306" s="24"/>
      <c r="AT3306" s="24"/>
      <c r="AV3306" s="24"/>
    </row>
    <row r="3307" ht="15.75" customHeight="1">
      <c r="F3307" s="19"/>
      <c r="G3307" s="20"/>
      <c r="M3307" s="21"/>
      <c r="O3307" s="19"/>
      <c r="R3307" s="21"/>
      <c r="T3307" s="19"/>
      <c r="U3307" s="19"/>
      <c r="Y3307" s="22"/>
      <c r="AA3307" s="19"/>
      <c r="AF3307" s="24"/>
      <c r="AK3307" s="21"/>
      <c r="AP3307" s="21"/>
      <c r="AS3307" s="24"/>
      <c r="AT3307" s="24"/>
      <c r="AV3307" s="24"/>
    </row>
    <row r="3308" ht="15.75" customHeight="1">
      <c r="F3308" s="19"/>
      <c r="G3308" s="20"/>
      <c r="M3308" s="21"/>
      <c r="O3308" s="19"/>
      <c r="R3308" s="21"/>
      <c r="T3308" s="19"/>
      <c r="U3308" s="19"/>
      <c r="Y3308" s="22"/>
      <c r="AA3308" s="19"/>
      <c r="AF3308" s="24"/>
      <c r="AK3308" s="21"/>
      <c r="AP3308" s="21"/>
      <c r="AS3308" s="24"/>
      <c r="AT3308" s="24"/>
      <c r="AV3308" s="24"/>
    </row>
    <row r="3309" ht="15.75" customHeight="1">
      <c r="F3309" s="19"/>
      <c r="G3309" s="20"/>
      <c r="M3309" s="21"/>
      <c r="O3309" s="19"/>
      <c r="R3309" s="21"/>
      <c r="T3309" s="19"/>
      <c r="U3309" s="19"/>
      <c r="Y3309" s="22"/>
      <c r="AA3309" s="19"/>
      <c r="AF3309" s="24"/>
      <c r="AK3309" s="21"/>
      <c r="AP3309" s="21"/>
      <c r="AS3309" s="24"/>
      <c r="AT3309" s="24"/>
      <c r="AV3309" s="24"/>
    </row>
    <row r="3310" ht="15.75" customHeight="1">
      <c r="F3310" s="19"/>
      <c r="G3310" s="20"/>
      <c r="M3310" s="21"/>
      <c r="O3310" s="19"/>
      <c r="R3310" s="21"/>
      <c r="T3310" s="19"/>
      <c r="U3310" s="19"/>
      <c r="Y3310" s="22"/>
      <c r="AA3310" s="19"/>
      <c r="AF3310" s="24"/>
      <c r="AK3310" s="21"/>
      <c r="AP3310" s="21"/>
      <c r="AS3310" s="24"/>
      <c r="AT3310" s="24"/>
      <c r="AV3310" s="24"/>
    </row>
    <row r="3311" ht="15.75" customHeight="1">
      <c r="F3311" s="19"/>
      <c r="G3311" s="20"/>
      <c r="M3311" s="21"/>
      <c r="O3311" s="19"/>
      <c r="R3311" s="21"/>
      <c r="T3311" s="19"/>
      <c r="U3311" s="19"/>
      <c r="Y3311" s="22"/>
      <c r="AA3311" s="19"/>
      <c r="AF3311" s="24"/>
      <c r="AK3311" s="21"/>
      <c r="AP3311" s="21"/>
      <c r="AS3311" s="24"/>
      <c r="AT3311" s="24"/>
      <c r="AV3311" s="24"/>
    </row>
    <row r="3312" ht="15.75" customHeight="1">
      <c r="F3312" s="19"/>
      <c r="G3312" s="20"/>
      <c r="M3312" s="21"/>
      <c r="O3312" s="19"/>
      <c r="R3312" s="21"/>
      <c r="T3312" s="19"/>
      <c r="U3312" s="19"/>
      <c r="Y3312" s="22"/>
      <c r="AA3312" s="19"/>
      <c r="AF3312" s="24"/>
      <c r="AK3312" s="21"/>
      <c r="AP3312" s="21"/>
      <c r="AS3312" s="24"/>
      <c r="AT3312" s="24"/>
      <c r="AV3312" s="24"/>
    </row>
    <row r="3313" ht="15.75" customHeight="1">
      <c r="F3313" s="19"/>
      <c r="G3313" s="20"/>
      <c r="M3313" s="21"/>
      <c r="O3313" s="19"/>
      <c r="R3313" s="21"/>
      <c r="T3313" s="19"/>
      <c r="U3313" s="19"/>
      <c r="Y3313" s="22"/>
      <c r="AA3313" s="19"/>
      <c r="AF3313" s="24"/>
      <c r="AK3313" s="21"/>
      <c r="AP3313" s="21"/>
      <c r="AS3313" s="24"/>
      <c r="AT3313" s="24"/>
      <c r="AV3313" s="24"/>
    </row>
    <row r="3314" ht="15.75" customHeight="1">
      <c r="F3314" s="19"/>
      <c r="G3314" s="20"/>
      <c r="M3314" s="21"/>
      <c r="O3314" s="19"/>
      <c r="R3314" s="21"/>
      <c r="T3314" s="19"/>
      <c r="U3314" s="19"/>
      <c r="Y3314" s="22"/>
      <c r="AA3314" s="19"/>
      <c r="AF3314" s="24"/>
      <c r="AK3314" s="21"/>
      <c r="AP3314" s="21"/>
      <c r="AS3314" s="24"/>
      <c r="AT3314" s="24"/>
      <c r="AV3314" s="24"/>
    </row>
    <row r="3315" ht="15.75" customHeight="1">
      <c r="F3315" s="19"/>
      <c r="G3315" s="20"/>
      <c r="M3315" s="21"/>
      <c r="O3315" s="19"/>
      <c r="R3315" s="21"/>
      <c r="T3315" s="19"/>
      <c r="U3315" s="19"/>
      <c r="Y3315" s="22"/>
      <c r="AA3315" s="19"/>
      <c r="AF3315" s="24"/>
      <c r="AK3315" s="21"/>
      <c r="AP3315" s="21"/>
      <c r="AS3315" s="24"/>
      <c r="AT3315" s="24"/>
      <c r="AV3315" s="24"/>
    </row>
    <row r="3316" ht="15.75" customHeight="1">
      <c r="F3316" s="19"/>
      <c r="G3316" s="20"/>
      <c r="M3316" s="21"/>
      <c r="O3316" s="19"/>
      <c r="R3316" s="21"/>
      <c r="T3316" s="19"/>
      <c r="U3316" s="19"/>
      <c r="Y3316" s="22"/>
      <c r="AA3316" s="19"/>
      <c r="AF3316" s="24"/>
      <c r="AK3316" s="21"/>
      <c r="AP3316" s="21"/>
      <c r="AS3316" s="24"/>
      <c r="AT3316" s="24"/>
      <c r="AV3316" s="24"/>
    </row>
    <row r="3317" ht="15.75" customHeight="1">
      <c r="F3317" s="19"/>
      <c r="G3317" s="20"/>
      <c r="M3317" s="21"/>
      <c r="O3317" s="19"/>
      <c r="R3317" s="21"/>
      <c r="T3317" s="19"/>
      <c r="U3317" s="19"/>
      <c r="Y3317" s="22"/>
      <c r="AA3317" s="19"/>
      <c r="AF3317" s="24"/>
      <c r="AK3317" s="21"/>
      <c r="AP3317" s="21"/>
      <c r="AS3317" s="24"/>
      <c r="AT3317" s="24"/>
      <c r="AV3317" s="24"/>
    </row>
    <row r="3318" ht="15.75" customHeight="1">
      <c r="F3318" s="19"/>
      <c r="G3318" s="20"/>
      <c r="M3318" s="21"/>
      <c r="O3318" s="19"/>
      <c r="R3318" s="21"/>
      <c r="T3318" s="19"/>
      <c r="U3318" s="19"/>
      <c r="Y3318" s="22"/>
      <c r="AA3318" s="19"/>
      <c r="AF3318" s="24"/>
      <c r="AK3318" s="21"/>
      <c r="AP3318" s="21"/>
      <c r="AS3318" s="24"/>
      <c r="AT3318" s="24"/>
      <c r="AV3318" s="24"/>
    </row>
    <row r="3319" ht="15.75" customHeight="1">
      <c r="F3319" s="19"/>
      <c r="G3319" s="20"/>
      <c r="M3319" s="21"/>
      <c r="O3319" s="19"/>
      <c r="R3319" s="21"/>
      <c r="T3319" s="19"/>
      <c r="U3319" s="19"/>
      <c r="Y3319" s="22"/>
      <c r="AA3319" s="19"/>
      <c r="AF3319" s="24"/>
      <c r="AK3319" s="21"/>
      <c r="AP3319" s="21"/>
      <c r="AS3319" s="24"/>
      <c r="AT3319" s="24"/>
      <c r="AV3319" s="24"/>
    </row>
    <row r="3320" ht="15.75" customHeight="1">
      <c r="F3320" s="19"/>
      <c r="G3320" s="20"/>
      <c r="M3320" s="21"/>
      <c r="O3320" s="19"/>
      <c r="R3320" s="21"/>
      <c r="T3320" s="19"/>
      <c r="U3320" s="19"/>
      <c r="Y3320" s="22"/>
      <c r="AA3320" s="19"/>
      <c r="AF3320" s="24"/>
      <c r="AK3320" s="21"/>
      <c r="AP3320" s="21"/>
      <c r="AS3320" s="24"/>
      <c r="AT3320" s="24"/>
      <c r="AV3320" s="24"/>
    </row>
    <row r="3321" ht="15.75" customHeight="1">
      <c r="F3321" s="19"/>
      <c r="G3321" s="20"/>
      <c r="M3321" s="21"/>
      <c r="O3321" s="19"/>
      <c r="R3321" s="21"/>
      <c r="T3321" s="19"/>
      <c r="U3321" s="19"/>
      <c r="Y3321" s="22"/>
      <c r="AA3321" s="19"/>
      <c r="AF3321" s="24"/>
      <c r="AK3321" s="21"/>
      <c r="AP3321" s="21"/>
      <c r="AS3321" s="24"/>
      <c r="AT3321" s="24"/>
      <c r="AV3321" s="24"/>
    </row>
    <row r="3322" ht="15.75" customHeight="1">
      <c r="F3322" s="19"/>
      <c r="G3322" s="20"/>
      <c r="M3322" s="21"/>
      <c r="O3322" s="19"/>
      <c r="R3322" s="21"/>
      <c r="T3322" s="19"/>
      <c r="U3322" s="19"/>
      <c r="Y3322" s="22"/>
      <c r="AA3322" s="19"/>
      <c r="AF3322" s="24"/>
      <c r="AK3322" s="21"/>
      <c r="AP3322" s="21"/>
      <c r="AS3322" s="24"/>
      <c r="AT3322" s="24"/>
      <c r="AV3322" s="24"/>
    </row>
    <row r="3323" ht="15.75" customHeight="1">
      <c r="F3323" s="19"/>
      <c r="G3323" s="20"/>
      <c r="M3323" s="21"/>
      <c r="O3323" s="19"/>
      <c r="R3323" s="21"/>
      <c r="T3323" s="19"/>
      <c r="U3323" s="19"/>
      <c r="Y3323" s="22"/>
      <c r="AA3323" s="19"/>
      <c r="AF3323" s="24"/>
      <c r="AK3323" s="21"/>
      <c r="AP3323" s="21"/>
      <c r="AS3323" s="24"/>
      <c r="AT3323" s="24"/>
      <c r="AV3323" s="24"/>
    </row>
    <row r="3324" ht="15.75" customHeight="1">
      <c r="F3324" s="19"/>
      <c r="G3324" s="20"/>
      <c r="M3324" s="21"/>
      <c r="O3324" s="19"/>
      <c r="R3324" s="21"/>
      <c r="T3324" s="19"/>
      <c r="U3324" s="19"/>
      <c r="Y3324" s="22"/>
      <c r="AA3324" s="19"/>
      <c r="AF3324" s="24"/>
      <c r="AK3324" s="21"/>
      <c r="AP3324" s="21"/>
      <c r="AS3324" s="24"/>
      <c r="AT3324" s="24"/>
      <c r="AV3324" s="24"/>
    </row>
    <row r="3325" ht="15.75" customHeight="1">
      <c r="F3325" s="19"/>
      <c r="G3325" s="20"/>
      <c r="M3325" s="21"/>
      <c r="O3325" s="19"/>
      <c r="R3325" s="21"/>
      <c r="T3325" s="19"/>
      <c r="U3325" s="19"/>
      <c r="Y3325" s="22"/>
      <c r="AA3325" s="19"/>
      <c r="AF3325" s="24"/>
      <c r="AK3325" s="21"/>
      <c r="AP3325" s="21"/>
      <c r="AS3325" s="24"/>
      <c r="AT3325" s="24"/>
      <c r="AV3325" s="24"/>
    </row>
    <row r="3326" ht="15.75" customHeight="1">
      <c r="F3326" s="19"/>
      <c r="G3326" s="20"/>
      <c r="M3326" s="21"/>
      <c r="O3326" s="19"/>
      <c r="R3326" s="21"/>
      <c r="T3326" s="19"/>
      <c r="U3326" s="19"/>
      <c r="Y3326" s="22"/>
      <c r="AA3326" s="19"/>
      <c r="AF3326" s="24"/>
      <c r="AK3326" s="21"/>
      <c r="AP3326" s="21"/>
      <c r="AS3326" s="24"/>
      <c r="AT3326" s="24"/>
      <c r="AV3326" s="24"/>
    </row>
    <row r="3327" ht="15.75" customHeight="1">
      <c r="F3327" s="19"/>
      <c r="G3327" s="20"/>
      <c r="M3327" s="21"/>
      <c r="O3327" s="19"/>
      <c r="R3327" s="21"/>
      <c r="T3327" s="19"/>
      <c r="U3327" s="19"/>
      <c r="Y3327" s="22"/>
      <c r="AA3327" s="19"/>
      <c r="AF3327" s="24"/>
      <c r="AK3327" s="21"/>
      <c r="AP3327" s="21"/>
      <c r="AS3327" s="24"/>
      <c r="AT3327" s="24"/>
      <c r="AV3327" s="24"/>
    </row>
    <row r="3328" ht="15.75" customHeight="1">
      <c r="F3328" s="19"/>
      <c r="G3328" s="20"/>
      <c r="M3328" s="21"/>
      <c r="O3328" s="19"/>
      <c r="R3328" s="21"/>
      <c r="T3328" s="19"/>
      <c r="U3328" s="19"/>
      <c r="Y3328" s="22"/>
      <c r="AA3328" s="19"/>
      <c r="AF3328" s="24"/>
      <c r="AK3328" s="21"/>
      <c r="AP3328" s="21"/>
      <c r="AS3328" s="24"/>
      <c r="AT3328" s="24"/>
      <c r="AV3328" s="24"/>
    </row>
    <row r="3329" ht="15.75" customHeight="1">
      <c r="F3329" s="19"/>
      <c r="G3329" s="20"/>
      <c r="M3329" s="21"/>
      <c r="O3329" s="19"/>
      <c r="R3329" s="21"/>
      <c r="T3329" s="19"/>
      <c r="U3329" s="19"/>
      <c r="Y3329" s="22"/>
      <c r="AA3329" s="19"/>
      <c r="AF3329" s="24"/>
      <c r="AK3329" s="21"/>
      <c r="AP3329" s="21"/>
      <c r="AS3329" s="24"/>
      <c r="AT3329" s="24"/>
      <c r="AV3329" s="24"/>
    </row>
    <row r="3330" ht="15.75" customHeight="1">
      <c r="F3330" s="19"/>
      <c r="G3330" s="20"/>
      <c r="M3330" s="21"/>
      <c r="O3330" s="19"/>
      <c r="R3330" s="21"/>
      <c r="T3330" s="19"/>
      <c r="U3330" s="19"/>
      <c r="Y3330" s="22"/>
      <c r="AA3330" s="19"/>
      <c r="AF3330" s="24"/>
      <c r="AK3330" s="21"/>
      <c r="AP3330" s="21"/>
      <c r="AS3330" s="24"/>
      <c r="AT3330" s="24"/>
      <c r="AV3330" s="24"/>
    </row>
    <row r="3331" ht="15.75" customHeight="1">
      <c r="F3331" s="19"/>
      <c r="G3331" s="20"/>
      <c r="M3331" s="21"/>
      <c r="O3331" s="19"/>
      <c r="R3331" s="21"/>
      <c r="T3331" s="19"/>
      <c r="U3331" s="19"/>
      <c r="Y3331" s="22"/>
      <c r="AA3331" s="19"/>
      <c r="AF3331" s="24"/>
      <c r="AK3331" s="21"/>
      <c r="AP3331" s="21"/>
      <c r="AS3331" s="24"/>
      <c r="AT3331" s="24"/>
      <c r="AV3331" s="24"/>
    </row>
    <row r="3332" ht="15.75" customHeight="1">
      <c r="F3332" s="19"/>
      <c r="G3332" s="20"/>
      <c r="M3332" s="21"/>
      <c r="O3332" s="19"/>
      <c r="R3332" s="21"/>
      <c r="T3332" s="19"/>
      <c r="U3332" s="19"/>
      <c r="Y3332" s="22"/>
      <c r="AA3332" s="19"/>
      <c r="AF3332" s="24"/>
      <c r="AK3332" s="21"/>
      <c r="AP3332" s="21"/>
      <c r="AS3332" s="24"/>
      <c r="AT3332" s="24"/>
      <c r="AV3332" s="24"/>
    </row>
    <row r="3333" ht="15.75" customHeight="1">
      <c r="F3333" s="19"/>
      <c r="G3333" s="20"/>
      <c r="M3333" s="21"/>
      <c r="O3333" s="19"/>
      <c r="R3333" s="21"/>
      <c r="T3333" s="19"/>
      <c r="U3333" s="19"/>
      <c r="Y3333" s="22"/>
      <c r="AA3333" s="19"/>
      <c r="AF3333" s="24"/>
      <c r="AK3333" s="21"/>
      <c r="AP3333" s="21"/>
      <c r="AS3333" s="24"/>
      <c r="AT3333" s="24"/>
      <c r="AV3333" s="24"/>
    </row>
    <row r="3334" ht="15.75" customHeight="1">
      <c r="F3334" s="19"/>
      <c r="G3334" s="20"/>
      <c r="M3334" s="21"/>
      <c r="O3334" s="19"/>
      <c r="R3334" s="21"/>
      <c r="T3334" s="19"/>
      <c r="U3334" s="19"/>
      <c r="Y3334" s="22"/>
      <c r="AA3334" s="19"/>
      <c r="AF3334" s="24"/>
      <c r="AK3334" s="21"/>
      <c r="AP3334" s="21"/>
      <c r="AS3334" s="24"/>
      <c r="AT3334" s="24"/>
      <c r="AV3334" s="24"/>
    </row>
    <row r="3335" ht="15.75" customHeight="1">
      <c r="F3335" s="19"/>
      <c r="G3335" s="20"/>
      <c r="M3335" s="21"/>
      <c r="O3335" s="19"/>
      <c r="R3335" s="21"/>
      <c r="T3335" s="19"/>
      <c r="U3335" s="19"/>
      <c r="Y3335" s="22"/>
      <c r="AA3335" s="19"/>
      <c r="AF3335" s="24"/>
      <c r="AK3335" s="21"/>
      <c r="AP3335" s="21"/>
      <c r="AS3335" s="24"/>
      <c r="AT3335" s="24"/>
      <c r="AV3335" s="24"/>
    </row>
    <row r="3336" ht="15.75" customHeight="1">
      <c r="F3336" s="19"/>
      <c r="G3336" s="20"/>
      <c r="M3336" s="21"/>
      <c r="O3336" s="19"/>
      <c r="R3336" s="21"/>
      <c r="T3336" s="19"/>
      <c r="U3336" s="19"/>
      <c r="Y3336" s="22"/>
      <c r="AA3336" s="19"/>
      <c r="AF3336" s="24"/>
      <c r="AK3336" s="21"/>
      <c r="AP3336" s="21"/>
      <c r="AS3336" s="24"/>
      <c r="AT3336" s="24"/>
      <c r="AV3336" s="24"/>
    </row>
    <row r="3337" ht="15.75" customHeight="1">
      <c r="F3337" s="19"/>
      <c r="G3337" s="20"/>
      <c r="M3337" s="21"/>
      <c r="O3337" s="19"/>
      <c r="R3337" s="21"/>
      <c r="T3337" s="19"/>
      <c r="U3337" s="19"/>
      <c r="Y3337" s="22"/>
      <c r="AA3337" s="19"/>
      <c r="AF3337" s="24"/>
      <c r="AK3337" s="21"/>
      <c r="AP3337" s="21"/>
      <c r="AS3337" s="24"/>
      <c r="AT3337" s="24"/>
      <c r="AV3337" s="24"/>
    </row>
    <row r="3338" ht="15.75" customHeight="1">
      <c r="F3338" s="19"/>
      <c r="G3338" s="20"/>
      <c r="M3338" s="21"/>
      <c r="O3338" s="19"/>
      <c r="R3338" s="21"/>
      <c r="T3338" s="19"/>
      <c r="U3338" s="19"/>
      <c r="Y3338" s="22"/>
      <c r="AA3338" s="19"/>
      <c r="AF3338" s="24"/>
      <c r="AK3338" s="21"/>
      <c r="AP3338" s="21"/>
      <c r="AS3338" s="24"/>
      <c r="AT3338" s="24"/>
      <c r="AV3338" s="24"/>
    </row>
    <row r="3339" ht="15.75" customHeight="1">
      <c r="F3339" s="19"/>
      <c r="G3339" s="20"/>
      <c r="M3339" s="21"/>
      <c r="O3339" s="19"/>
      <c r="R3339" s="21"/>
      <c r="T3339" s="19"/>
      <c r="U3339" s="19"/>
      <c r="Y3339" s="22"/>
      <c r="AA3339" s="19"/>
      <c r="AF3339" s="24"/>
      <c r="AK3339" s="21"/>
      <c r="AP3339" s="21"/>
      <c r="AS3339" s="24"/>
      <c r="AT3339" s="24"/>
      <c r="AV3339" s="24"/>
    </row>
    <row r="3340" ht="15.75" customHeight="1">
      <c r="F3340" s="19"/>
      <c r="G3340" s="20"/>
      <c r="M3340" s="21"/>
      <c r="O3340" s="19"/>
      <c r="R3340" s="21"/>
      <c r="T3340" s="19"/>
      <c r="U3340" s="19"/>
      <c r="Y3340" s="22"/>
      <c r="AA3340" s="19"/>
      <c r="AF3340" s="24"/>
      <c r="AK3340" s="21"/>
      <c r="AP3340" s="21"/>
      <c r="AS3340" s="24"/>
      <c r="AT3340" s="24"/>
      <c r="AV3340" s="24"/>
    </row>
    <row r="3341" ht="15.75" customHeight="1">
      <c r="F3341" s="19"/>
      <c r="G3341" s="20"/>
      <c r="M3341" s="21"/>
      <c r="O3341" s="19"/>
      <c r="R3341" s="21"/>
      <c r="T3341" s="19"/>
      <c r="U3341" s="19"/>
      <c r="Y3341" s="22"/>
      <c r="AA3341" s="19"/>
      <c r="AF3341" s="24"/>
      <c r="AK3341" s="21"/>
      <c r="AP3341" s="21"/>
      <c r="AS3341" s="24"/>
      <c r="AT3341" s="24"/>
      <c r="AV3341" s="24"/>
    </row>
    <row r="3342" ht="15.75" customHeight="1">
      <c r="F3342" s="19"/>
      <c r="G3342" s="20"/>
      <c r="M3342" s="21"/>
      <c r="O3342" s="19"/>
      <c r="R3342" s="21"/>
      <c r="T3342" s="19"/>
      <c r="U3342" s="19"/>
      <c r="Y3342" s="22"/>
      <c r="AA3342" s="19"/>
      <c r="AF3342" s="24"/>
      <c r="AK3342" s="21"/>
      <c r="AP3342" s="21"/>
      <c r="AS3342" s="24"/>
      <c r="AT3342" s="24"/>
      <c r="AV3342" s="24"/>
    </row>
    <row r="3343" ht="15.75" customHeight="1">
      <c r="F3343" s="19"/>
      <c r="G3343" s="20"/>
      <c r="M3343" s="21"/>
      <c r="O3343" s="19"/>
      <c r="R3343" s="21"/>
      <c r="T3343" s="19"/>
      <c r="U3343" s="19"/>
      <c r="Y3343" s="22"/>
      <c r="AA3343" s="19"/>
      <c r="AF3343" s="24"/>
      <c r="AK3343" s="21"/>
      <c r="AP3343" s="21"/>
      <c r="AS3343" s="24"/>
      <c r="AT3343" s="24"/>
      <c r="AV3343" s="24"/>
    </row>
    <row r="3344" ht="15.75" customHeight="1">
      <c r="F3344" s="19"/>
      <c r="G3344" s="20"/>
      <c r="M3344" s="21"/>
      <c r="O3344" s="19"/>
      <c r="R3344" s="21"/>
      <c r="T3344" s="19"/>
      <c r="U3344" s="19"/>
      <c r="Y3344" s="22"/>
      <c r="AA3344" s="19"/>
      <c r="AF3344" s="24"/>
      <c r="AK3344" s="21"/>
      <c r="AP3344" s="21"/>
      <c r="AS3344" s="24"/>
      <c r="AT3344" s="24"/>
      <c r="AV3344" s="24"/>
    </row>
    <row r="3345" ht="15.75" customHeight="1">
      <c r="F3345" s="19"/>
      <c r="G3345" s="20"/>
      <c r="M3345" s="21"/>
      <c r="O3345" s="19"/>
      <c r="R3345" s="21"/>
      <c r="T3345" s="19"/>
      <c r="U3345" s="19"/>
      <c r="Y3345" s="22"/>
      <c r="AA3345" s="19"/>
      <c r="AF3345" s="24"/>
      <c r="AK3345" s="21"/>
      <c r="AP3345" s="21"/>
      <c r="AS3345" s="24"/>
      <c r="AT3345" s="24"/>
      <c r="AV3345" s="24"/>
    </row>
    <row r="3346" ht="15.75" customHeight="1">
      <c r="F3346" s="19"/>
      <c r="G3346" s="20"/>
      <c r="M3346" s="21"/>
      <c r="O3346" s="19"/>
      <c r="R3346" s="21"/>
      <c r="T3346" s="19"/>
      <c r="U3346" s="19"/>
      <c r="Y3346" s="22"/>
      <c r="AA3346" s="19"/>
      <c r="AF3346" s="24"/>
      <c r="AK3346" s="21"/>
      <c r="AP3346" s="21"/>
      <c r="AS3346" s="24"/>
      <c r="AT3346" s="24"/>
      <c r="AV3346" s="24"/>
    </row>
    <row r="3347" ht="15.75" customHeight="1">
      <c r="F3347" s="19"/>
      <c r="G3347" s="20"/>
      <c r="M3347" s="21"/>
      <c r="O3347" s="19"/>
      <c r="R3347" s="21"/>
      <c r="T3347" s="19"/>
      <c r="U3347" s="19"/>
      <c r="Y3347" s="22"/>
      <c r="AA3347" s="19"/>
      <c r="AF3347" s="24"/>
      <c r="AK3347" s="21"/>
      <c r="AP3347" s="21"/>
      <c r="AS3347" s="24"/>
      <c r="AT3347" s="24"/>
      <c r="AV3347" s="24"/>
    </row>
    <row r="3348" ht="15.75" customHeight="1">
      <c r="F3348" s="19"/>
      <c r="G3348" s="20"/>
      <c r="M3348" s="21"/>
      <c r="O3348" s="19"/>
      <c r="R3348" s="21"/>
      <c r="T3348" s="19"/>
      <c r="U3348" s="19"/>
      <c r="Y3348" s="22"/>
      <c r="AA3348" s="19"/>
      <c r="AF3348" s="24"/>
      <c r="AK3348" s="21"/>
      <c r="AP3348" s="21"/>
      <c r="AS3348" s="24"/>
      <c r="AT3348" s="24"/>
      <c r="AV3348" s="24"/>
    </row>
    <row r="3349" ht="15.75" customHeight="1">
      <c r="F3349" s="19"/>
      <c r="G3349" s="20"/>
      <c r="M3349" s="21"/>
      <c r="O3349" s="19"/>
      <c r="R3349" s="21"/>
      <c r="T3349" s="19"/>
      <c r="U3349" s="19"/>
      <c r="Y3349" s="22"/>
      <c r="AA3349" s="19"/>
      <c r="AF3349" s="24"/>
      <c r="AK3349" s="21"/>
      <c r="AP3349" s="21"/>
      <c r="AS3349" s="24"/>
      <c r="AT3349" s="24"/>
      <c r="AV3349" s="24"/>
    </row>
    <row r="3350" ht="15.75" customHeight="1">
      <c r="F3350" s="19"/>
      <c r="G3350" s="20"/>
      <c r="M3350" s="21"/>
      <c r="O3350" s="19"/>
      <c r="R3350" s="21"/>
      <c r="T3350" s="19"/>
      <c r="U3350" s="19"/>
      <c r="Y3350" s="22"/>
      <c r="AA3350" s="19"/>
      <c r="AF3350" s="24"/>
      <c r="AK3350" s="21"/>
      <c r="AP3350" s="21"/>
      <c r="AS3350" s="24"/>
      <c r="AT3350" s="24"/>
      <c r="AV3350" s="24"/>
    </row>
    <row r="3351" ht="15.75" customHeight="1">
      <c r="F3351" s="19"/>
      <c r="G3351" s="20"/>
      <c r="M3351" s="21"/>
      <c r="O3351" s="19"/>
      <c r="R3351" s="21"/>
      <c r="T3351" s="19"/>
      <c r="U3351" s="19"/>
      <c r="Y3351" s="22"/>
      <c r="AA3351" s="19"/>
      <c r="AF3351" s="24"/>
      <c r="AK3351" s="21"/>
      <c r="AP3351" s="21"/>
      <c r="AS3351" s="24"/>
      <c r="AT3351" s="24"/>
      <c r="AV3351" s="24"/>
    </row>
    <row r="3352" ht="15.75" customHeight="1">
      <c r="F3352" s="19"/>
      <c r="G3352" s="20"/>
      <c r="M3352" s="21"/>
      <c r="O3352" s="19"/>
      <c r="R3352" s="21"/>
      <c r="T3352" s="19"/>
      <c r="U3352" s="19"/>
      <c r="Y3352" s="22"/>
      <c r="AA3352" s="19"/>
      <c r="AF3352" s="24"/>
      <c r="AK3352" s="21"/>
      <c r="AP3352" s="21"/>
      <c r="AS3352" s="24"/>
      <c r="AT3352" s="24"/>
      <c r="AV3352" s="24"/>
    </row>
    <row r="3353" ht="15.75" customHeight="1">
      <c r="F3353" s="19"/>
      <c r="G3353" s="20"/>
      <c r="M3353" s="21"/>
      <c r="O3353" s="19"/>
      <c r="R3353" s="21"/>
      <c r="T3353" s="19"/>
      <c r="U3353" s="19"/>
      <c r="Y3353" s="22"/>
      <c r="AA3353" s="19"/>
      <c r="AF3353" s="24"/>
      <c r="AK3353" s="21"/>
      <c r="AP3353" s="21"/>
      <c r="AS3353" s="24"/>
      <c r="AT3353" s="24"/>
      <c r="AV3353" s="24"/>
    </row>
    <row r="3354" ht="15.75" customHeight="1">
      <c r="F3354" s="19"/>
      <c r="G3354" s="20"/>
      <c r="M3354" s="21"/>
      <c r="O3354" s="19"/>
      <c r="R3354" s="21"/>
      <c r="T3354" s="19"/>
      <c r="U3354" s="19"/>
      <c r="Y3354" s="22"/>
      <c r="AA3354" s="19"/>
      <c r="AF3354" s="24"/>
      <c r="AK3354" s="21"/>
      <c r="AP3354" s="21"/>
      <c r="AS3354" s="24"/>
      <c r="AT3354" s="24"/>
      <c r="AV3354" s="24"/>
    </row>
    <row r="3355" ht="15.75" customHeight="1">
      <c r="F3355" s="19"/>
      <c r="G3355" s="20"/>
      <c r="M3355" s="21"/>
      <c r="O3355" s="19"/>
      <c r="R3355" s="21"/>
      <c r="T3355" s="19"/>
      <c r="U3355" s="19"/>
      <c r="Y3355" s="22"/>
      <c r="AA3355" s="19"/>
      <c r="AF3355" s="24"/>
      <c r="AK3355" s="21"/>
      <c r="AP3355" s="21"/>
      <c r="AS3355" s="24"/>
      <c r="AT3355" s="24"/>
      <c r="AV3355" s="24"/>
    </row>
    <row r="3356" ht="15.75" customHeight="1">
      <c r="F3356" s="19"/>
      <c r="G3356" s="20"/>
      <c r="M3356" s="21"/>
      <c r="O3356" s="19"/>
      <c r="R3356" s="21"/>
      <c r="T3356" s="19"/>
      <c r="U3356" s="19"/>
      <c r="Y3356" s="22"/>
      <c r="AA3356" s="19"/>
      <c r="AF3356" s="24"/>
      <c r="AK3356" s="21"/>
      <c r="AP3356" s="21"/>
      <c r="AS3356" s="24"/>
      <c r="AT3356" s="24"/>
      <c r="AV3356" s="24"/>
    </row>
    <row r="3357" ht="15.75" customHeight="1">
      <c r="F3357" s="19"/>
      <c r="G3357" s="20"/>
      <c r="M3357" s="21"/>
      <c r="O3357" s="19"/>
      <c r="R3357" s="21"/>
      <c r="T3357" s="19"/>
      <c r="U3357" s="19"/>
      <c r="Y3357" s="22"/>
      <c r="AA3357" s="19"/>
      <c r="AF3357" s="24"/>
      <c r="AK3357" s="21"/>
      <c r="AP3357" s="21"/>
      <c r="AS3357" s="24"/>
      <c r="AT3357" s="24"/>
      <c r="AV3357" s="24"/>
    </row>
    <row r="3358" ht="15.75" customHeight="1">
      <c r="F3358" s="19"/>
      <c r="G3358" s="20"/>
      <c r="M3358" s="21"/>
      <c r="O3358" s="19"/>
      <c r="R3358" s="21"/>
      <c r="T3358" s="19"/>
      <c r="U3358" s="19"/>
      <c r="Y3358" s="22"/>
      <c r="AA3358" s="19"/>
      <c r="AF3358" s="24"/>
      <c r="AK3358" s="21"/>
      <c r="AP3358" s="21"/>
      <c r="AS3358" s="24"/>
      <c r="AT3358" s="24"/>
      <c r="AV3358" s="24"/>
    </row>
    <row r="3359" ht="15.75" customHeight="1">
      <c r="F3359" s="19"/>
      <c r="G3359" s="20"/>
      <c r="M3359" s="21"/>
      <c r="O3359" s="19"/>
      <c r="R3359" s="21"/>
      <c r="T3359" s="19"/>
      <c r="U3359" s="19"/>
      <c r="Y3359" s="22"/>
      <c r="AA3359" s="19"/>
      <c r="AF3359" s="24"/>
      <c r="AK3359" s="21"/>
      <c r="AP3359" s="21"/>
      <c r="AS3359" s="24"/>
      <c r="AT3359" s="24"/>
      <c r="AV3359" s="24"/>
    </row>
    <row r="3360" ht="15.75" customHeight="1">
      <c r="F3360" s="19"/>
      <c r="G3360" s="20"/>
      <c r="M3360" s="21"/>
      <c r="O3360" s="19"/>
      <c r="R3360" s="21"/>
      <c r="T3360" s="19"/>
      <c r="U3360" s="19"/>
      <c r="Y3360" s="22"/>
      <c r="AA3360" s="19"/>
      <c r="AF3360" s="24"/>
      <c r="AK3360" s="21"/>
      <c r="AP3360" s="21"/>
      <c r="AS3360" s="24"/>
      <c r="AT3360" s="24"/>
      <c r="AV3360" s="24"/>
    </row>
    <row r="3361" ht="15.75" customHeight="1">
      <c r="F3361" s="19"/>
      <c r="G3361" s="20"/>
      <c r="M3361" s="21"/>
      <c r="O3361" s="19"/>
      <c r="R3361" s="21"/>
      <c r="T3361" s="19"/>
      <c r="U3361" s="19"/>
      <c r="Y3361" s="22"/>
      <c r="AA3361" s="19"/>
      <c r="AF3361" s="24"/>
      <c r="AK3361" s="21"/>
      <c r="AP3361" s="21"/>
      <c r="AS3361" s="24"/>
      <c r="AT3361" s="24"/>
      <c r="AV3361" s="24"/>
    </row>
    <row r="3362" ht="15.75" customHeight="1">
      <c r="F3362" s="19"/>
      <c r="G3362" s="20"/>
      <c r="M3362" s="21"/>
      <c r="O3362" s="19"/>
      <c r="R3362" s="21"/>
      <c r="T3362" s="19"/>
      <c r="U3362" s="19"/>
      <c r="Y3362" s="22"/>
      <c r="AA3362" s="19"/>
      <c r="AF3362" s="24"/>
      <c r="AK3362" s="21"/>
      <c r="AP3362" s="21"/>
      <c r="AS3362" s="24"/>
      <c r="AT3362" s="24"/>
      <c r="AV3362" s="24"/>
    </row>
    <row r="3363" ht="15.75" customHeight="1">
      <c r="F3363" s="19"/>
      <c r="G3363" s="20"/>
      <c r="M3363" s="21"/>
      <c r="O3363" s="19"/>
      <c r="R3363" s="21"/>
      <c r="T3363" s="19"/>
      <c r="U3363" s="19"/>
      <c r="Y3363" s="22"/>
      <c r="AA3363" s="19"/>
      <c r="AF3363" s="24"/>
      <c r="AK3363" s="21"/>
      <c r="AP3363" s="21"/>
      <c r="AS3363" s="24"/>
      <c r="AT3363" s="24"/>
      <c r="AV3363" s="24"/>
    </row>
    <row r="3364" ht="15.75" customHeight="1">
      <c r="F3364" s="19"/>
      <c r="G3364" s="20"/>
      <c r="M3364" s="21"/>
      <c r="O3364" s="19"/>
      <c r="R3364" s="21"/>
      <c r="T3364" s="19"/>
      <c r="U3364" s="19"/>
      <c r="Y3364" s="22"/>
      <c r="AA3364" s="19"/>
      <c r="AF3364" s="24"/>
      <c r="AK3364" s="21"/>
      <c r="AP3364" s="21"/>
      <c r="AS3364" s="24"/>
      <c r="AT3364" s="24"/>
      <c r="AV3364" s="24"/>
    </row>
    <row r="3365" ht="15.75" customHeight="1">
      <c r="F3365" s="19"/>
      <c r="G3365" s="20"/>
      <c r="M3365" s="21"/>
      <c r="O3365" s="19"/>
      <c r="R3365" s="21"/>
      <c r="T3365" s="19"/>
      <c r="U3365" s="19"/>
      <c r="Y3365" s="22"/>
      <c r="AA3365" s="19"/>
      <c r="AF3365" s="24"/>
      <c r="AK3365" s="21"/>
      <c r="AP3365" s="21"/>
      <c r="AS3365" s="24"/>
      <c r="AT3365" s="24"/>
      <c r="AV3365" s="24"/>
    </row>
    <row r="3366" ht="15.75" customHeight="1">
      <c r="F3366" s="19"/>
      <c r="G3366" s="20"/>
      <c r="M3366" s="21"/>
      <c r="O3366" s="19"/>
      <c r="R3366" s="21"/>
      <c r="T3366" s="19"/>
      <c r="U3366" s="19"/>
      <c r="Y3366" s="22"/>
      <c r="AA3366" s="19"/>
      <c r="AF3366" s="24"/>
      <c r="AK3366" s="21"/>
      <c r="AP3366" s="21"/>
      <c r="AS3366" s="24"/>
      <c r="AT3366" s="24"/>
      <c r="AV3366" s="24"/>
    </row>
    <row r="3367" ht="15.75" customHeight="1">
      <c r="F3367" s="19"/>
      <c r="G3367" s="20"/>
      <c r="M3367" s="21"/>
      <c r="O3367" s="19"/>
      <c r="R3367" s="21"/>
      <c r="T3367" s="19"/>
      <c r="U3367" s="19"/>
      <c r="Y3367" s="22"/>
      <c r="AA3367" s="19"/>
      <c r="AF3367" s="24"/>
      <c r="AK3367" s="21"/>
      <c r="AP3367" s="21"/>
      <c r="AS3367" s="24"/>
      <c r="AT3367" s="24"/>
      <c r="AV3367" s="24"/>
    </row>
    <row r="3368" ht="15.75" customHeight="1">
      <c r="F3368" s="19"/>
      <c r="G3368" s="20"/>
      <c r="M3368" s="21"/>
      <c r="O3368" s="19"/>
      <c r="R3368" s="21"/>
      <c r="T3368" s="19"/>
      <c r="U3368" s="19"/>
      <c r="Y3368" s="22"/>
      <c r="AA3368" s="19"/>
      <c r="AF3368" s="24"/>
      <c r="AK3368" s="21"/>
      <c r="AP3368" s="21"/>
      <c r="AS3368" s="24"/>
      <c r="AT3368" s="24"/>
      <c r="AV3368" s="24"/>
    </row>
    <row r="3369" ht="15.75" customHeight="1">
      <c r="F3369" s="19"/>
      <c r="G3369" s="20"/>
      <c r="M3369" s="21"/>
      <c r="O3369" s="19"/>
      <c r="R3369" s="21"/>
      <c r="T3369" s="19"/>
      <c r="U3369" s="19"/>
      <c r="Y3369" s="22"/>
      <c r="AA3369" s="19"/>
      <c r="AF3369" s="24"/>
      <c r="AK3369" s="21"/>
      <c r="AP3369" s="21"/>
      <c r="AS3369" s="24"/>
      <c r="AT3369" s="24"/>
      <c r="AV3369" s="24"/>
    </row>
    <row r="3370" ht="15.75" customHeight="1">
      <c r="F3370" s="19"/>
      <c r="G3370" s="20"/>
      <c r="M3370" s="21"/>
      <c r="O3370" s="19"/>
      <c r="R3370" s="21"/>
      <c r="T3370" s="19"/>
      <c r="U3370" s="19"/>
      <c r="Y3370" s="22"/>
      <c r="AA3370" s="19"/>
      <c r="AF3370" s="24"/>
      <c r="AK3370" s="21"/>
      <c r="AP3370" s="21"/>
      <c r="AS3370" s="24"/>
      <c r="AT3370" s="24"/>
      <c r="AV3370" s="24"/>
    </row>
    <row r="3371" ht="15.75" customHeight="1">
      <c r="F3371" s="19"/>
      <c r="G3371" s="20"/>
      <c r="M3371" s="21"/>
      <c r="O3371" s="19"/>
      <c r="R3371" s="21"/>
      <c r="T3371" s="19"/>
      <c r="U3371" s="19"/>
      <c r="Y3371" s="22"/>
      <c r="AA3371" s="19"/>
      <c r="AF3371" s="24"/>
      <c r="AK3371" s="21"/>
      <c r="AP3371" s="21"/>
      <c r="AS3371" s="24"/>
      <c r="AT3371" s="24"/>
      <c r="AV3371" s="24"/>
    </row>
    <row r="3372" ht="15.75" customHeight="1">
      <c r="F3372" s="19"/>
      <c r="G3372" s="20"/>
      <c r="M3372" s="21"/>
      <c r="O3372" s="19"/>
      <c r="R3372" s="21"/>
      <c r="T3372" s="19"/>
      <c r="U3372" s="19"/>
      <c r="Y3372" s="22"/>
      <c r="AA3372" s="19"/>
      <c r="AF3372" s="24"/>
      <c r="AK3372" s="21"/>
      <c r="AP3372" s="21"/>
      <c r="AS3372" s="24"/>
      <c r="AT3372" s="24"/>
      <c r="AV3372" s="24"/>
    </row>
    <row r="3373" ht="15.75" customHeight="1">
      <c r="F3373" s="19"/>
      <c r="G3373" s="20"/>
      <c r="M3373" s="21"/>
      <c r="O3373" s="19"/>
      <c r="R3373" s="21"/>
      <c r="T3373" s="19"/>
      <c r="U3373" s="19"/>
      <c r="Y3373" s="22"/>
      <c r="AA3373" s="19"/>
      <c r="AF3373" s="24"/>
      <c r="AK3373" s="21"/>
      <c r="AP3373" s="21"/>
      <c r="AS3373" s="24"/>
      <c r="AT3373" s="24"/>
      <c r="AV3373" s="24"/>
    </row>
    <row r="3374" ht="15.75" customHeight="1">
      <c r="F3374" s="19"/>
      <c r="G3374" s="20"/>
      <c r="M3374" s="21"/>
      <c r="O3374" s="19"/>
      <c r="R3374" s="21"/>
      <c r="T3374" s="19"/>
      <c r="U3374" s="19"/>
      <c r="Y3374" s="22"/>
      <c r="AA3374" s="19"/>
      <c r="AF3374" s="24"/>
      <c r="AK3374" s="21"/>
      <c r="AP3374" s="21"/>
      <c r="AS3374" s="24"/>
      <c r="AT3374" s="24"/>
      <c r="AV3374" s="24"/>
    </row>
    <row r="3375" ht="15.75" customHeight="1">
      <c r="F3375" s="19"/>
      <c r="G3375" s="20"/>
      <c r="M3375" s="21"/>
      <c r="O3375" s="19"/>
      <c r="R3375" s="21"/>
      <c r="T3375" s="19"/>
      <c r="U3375" s="19"/>
      <c r="Y3375" s="22"/>
      <c r="AA3375" s="19"/>
      <c r="AF3375" s="24"/>
      <c r="AK3375" s="21"/>
      <c r="AP3375" s="21"/>
      <c r="AS3375" s="24"/>
      <c r="AT3375" s="24"/>
      <c r="AV3375" s="24"/>
    </row>
    <row r="3376" ht="15.75" customHeight="1">
      <c r="F3376" s="19"/>
      <c r="G3376" s="20"/>
      <c r="M3376" s="21"/>
      <c r="O3376" s="19"/>
      <c r="R3376" s="21"/>
      <c r="T3376" s="19"/>
      <c r="U3376" s="19"/>
      <c r="Y3376" s="22"/>
      <c r="AA3376" s="19"/>
      <c r="AF3376" s="24"/>
      <c r="AK3376" s="21"/>
      <c r="AP3376" s="21"/>
      <c r="AS3376" s="24"/>
      <c r="AT3376" s="24"/>
      <c r="AV3376" s="24"/>
    </row>
    <row r="3377" ht="15.75" customHeight="1">
      <c r="F3377" s="19"/>
      <c r="G3377" s="20"/>
      <c r="M3377" s="21"/>
      <c r="O3377" s="19"/>
      <c r="R3377" s="21"/>
      <c r="T3377" s="19"/>
      <c r="U3377" s="19"/>
      <c r="Y3377" s="22"/>
      <c r="AA3377" s="19"/>
      <c r="AF3377" s="24"/>
      <c r="AK3377" s="21"/>
      <c r="AP3377" s="21"/>
      <c r="AS3377" s="24"/>
      <c r="AT3377" s="24"/>
      <c r="AV3377" s="24"/>
    </row>
    <row r="3378" ht="15.75" customHeight="1">
      <c r="F3378" s="19"/>
      <c r="G3378" s="20"/>
      <c r="M3378" s="21"/>
      <c r="O3378" s="19"/>
      <c r="R3378" s="21"/>
      <c r="T3378" s="19"/>
      <c r="U3378" s="19"/>
      <c r="Y3378" s="22"/>
      <c r="AA3378" s="19"/>
      <c r="AF3378" s="24"/>
      <c r="AK3378" s="21"/>
      <c r="AP3378" s="21"/>
      <c r="AS3378" s="24"/>
      <c r="AT3378" s="24"/>
      <c r="AV3378" s="24"/>
    </row>
    <row r="3379" ht="15.75" customHeight="1">
      <c r="F3379" s="19"/>
      <c r="G3379" s="20"/>
      <c r="M3379" s="21"/>
      <c r="O3379" s="19"/>
      <c r="R3379" s="21"/>
      <c r="T3379" s="19"/>
      <c r="U3379" s="19"/>
      <c r="Y3379" s="22"/>
      <c r="AA3379" s="19"/>
      <c r="AF3379" s="24"/>
      <c r="AK3379" s="21"/>
      <c r="AP3379" s="21"/>
      <c r="AS3379" s="24"/>
      <c r="AT3379" s="24"/>
      <c r="AV3379" s="24"/>
    </row>
    <row r="3380" ht="15.75" customHeight="1">
      <c r="F3380" s="19"/>
      <c r="G3380" s="20"/>
      <c r="M3380" s="21"/>
      <c r="O3380" s="19"/>
      <c r="R3380" s="21"/>
      <c r="T3380" s="19"/>
      <c r="U3380" s="19"/>
      <c r="Y3380" s="22"/>
      <c r="AA3380" s="19"/>
      <c r="AF3380" s="24"/>
      <c r="AK3380" s="21"/>
      <c r="AP3380" s="21"/>
      <c r="AS3380" s="24"/>
      <c r="AT3380" s="24"/>
      <c r="AV3380" s="24"/>
    </row>
    <row r="3381" ht="15.75" customHeight="1">
      <c r="F3381" s="19"/>
      <c r="G3381" s="20"/>
      <c r="M3381" s="21"/>
      <c r="O3381" s="19"/>
      <c r="R3381" s="21"/>
      <c r="T3381" s="19"/>
      <c r="U3381" s="19"/>
      <c r="Y3381" s="22"/>
      <c r="AA3381" s="19"/>
      <c r="AF3381" s="24"/>
      <c r="AK3381" s="21"/>
      <c r="AP3381" s="21"/>
      <c r="AS3381" s="24"/>
      <c r="AT3381" s="24"/>
      <c r="AV3381" s="24"/>
    </row>
    <row r="3382" ht="15.75" customHeight="1">
      <c r="F3382" s="19"/>
      <c r="G3382" s="20"/>
      <c r="M3382" s="21"/>
      <c r="O3382" s="19"/>
      <c r="R3382" s="21"/>
      <c r="T3382" s="19"/>
      <c r="U3382" s="19"/>
      <c r="Y3382" s="22"/>
      <c r="AA3382" s="19"/>
      <c r="AF3382" s="24"/>
      <c r="AK3382" s="21"/>
      <c r="AP3382" s="21"/>
      <c r="AS3382" s="24"/>
      <c r="AT3382" s="24"/>
      <c r="AV3382" s="24"/>
    </row>
    <row r="3383" ht="15.75" customHeight="1">
      <c r="F3383" s="19"/>
      <c r="G3383" s="20"/>
      <c r="M3383" s="21"/>
      <c r="O3383" s="19"/>
      <c r="R3383" s="21"/>
      <c r="T3383" s="19"/>
      <c r="U3383" s="19"/>
      <c r="Y3383" s="22"/>
      <c r="AA3383" s="19"/>
      <c r="AF3383" s="24"/>
      <c r="AK3383" s="21"/>
      <c r="AP3383" s="21"/>
      <c r="AS3383" s="24"/>
      <c r="AT3383" s="24"/>
      <c r="AV3383" s="24"/>
    </row>
    <row r="3384" ht="15.75" customHeight="1">
      <c r="F3384" s="19"/>
      <c r="G3384" s="20"/>
      <c r="M3384" s="21"/>
      <c r="O3384" s="19"/>
      <c r="R3384" s="21"/>
      <c r="T3384" s="19"/>
      <c r="U3384" s="19"/>
      <c r="Y3384" s="22"/>
      <c r="AA3384" s="19"/>
      <c r="AF3384" s="24"/>
      <c r="AK3384" s="21"/>
      <c r="AP3384" s="21"/>
      <c r="AS3384" s="24"/>
      <c r="AT3384" s="24"/>
      <c r="AV3384" s="24"/>
    </row>
    <row r="3385" ht="15.75" customHeight="1">
      <c r="F3385" s="19"/>
      <c r="G3385" s="20"/>
      <c r="M3385" s="21"/>
      <c r="O3385" s="19"/>
      <c r="R3385" s="21"/>
      <c r="T3385" s="19"/>
      <c r="U3385" s="19"/>
      <c r="Y3385" s="22"/>
      <c r="AA3385" s="19"/>
      <c r="AF3385" s="24"/>
      <c r="AK3385" s="21"/>
      <c r="AP3385" s="21"/>
      <c r="AS3385" s="24"/>
      <c r="AT3385" s="24"/>
      <c r="AV3385" s="24"/>
    </row>
    <row r="3386" ht="15.75" customHeight="1">
      <c r="F3386" s="19"/>
      <c r="G3386" s="20"/>
      <c r="M3386" s="21"/>
      <c r="O3386" s="19"/>
      <c r="R3386" s="21"/>
      <c r="T3386" s="19"/>
      <c r="U3386" s="19"/>
      <c r="Y3386" s="22"/>
      <c r="AA3386" s="19"/>
      <c r="AF3386" s="24"/>
      <c r="AK3386" s="21"/>
      <c r="AP3386" s="21"/>
      <c r="AS3386" s="24"/>
      <c r="AT3386" s="24"/>
      <c r="AV3386" s="24"/>
    </row>
    <row r="3387" ht="15.75" customHeight="1">
      <c r="F3387" s="19"/>
      <c r="G3387" s="20"/>
      <c r="M3387" s="21"/>
      <c r="O3387" s="19"/>
      <c r="R3387" s="21"/>
      <c r="T3387" s="19"/>
      <c r="U3387" s="19"/>
      <c r="Y3387" s="22"/>
      <c r="AA3387" s="19"/>
      <c r="AF3387" s="24"/>
      <c r="AK3387" s="21"/>
      <c r="AP3387" s="21"/>
      <c r="AS3387" s="24"/>
      <c r="AT3387" s="24"/>
      <c r="AV3387" s="24"/>
    </row>
    <row r="3388" ht="15.75" customHeight="1">
      <c r="F3388" s="19"/>
      <c r="G3388" s="20"/>
      <c r="M3388" s="21"/>
      <c r="O3388" s="19"/>
      <c r="R3388" s="21"/>
      <c r="T3388" s="19"/>
      <c r="U3388" s="19"/>
      <c r="Y3388" s="22"/>
      <c r="AA3388" s="19"/>
      <c r="AF3388" s="24"/>
      <c r="AK3388" s="21"/>
      <c r="AP3388" s="21"/>
      <c r="AS3388" s="24"/>
      <c r="AT3388" s="24"/>
      <c r="AV3388" s="24"/>
    </row>
    <row r="3389" ht="15.75" customHeight="1">
      <c r="F3389" s="19"/>
      <c r="G3389" s="20"/>
      <c r="M3389" s="21"/>
      <c r="O3389" s="19"/>
      <c r="R3389" s="21"/>
      <c r="T3389" s="19"/>
      <c r="U3389" s="19"/>
      <c r="Y3389" s="22"/>
      <c r="AA3389" s="19"/>
      <c r="AF3389" s="24"/>
      <c r="AK3389" s="21"/>
      <c r="AP3389" s="21"/>
      <c r="AS3389" s="24"/>
      <c r="AT3389" s="24"/>
      <c r="AV3389" s="24"/>
    </row>
    <row r="3390" ht="15.75" customHeight="1">
      <c r="F3390" s="19"/>
      <c r="G3390" s="20"/>
      <c r="M3390" s="21"/>
      <c r="O3390" s="19"/>
      <c r="R3390" s="21"/>
      <c r="T3390" s="19"/>
      <c r="U3390" s="19"/>
      <c r="Y3390" s="22"/>
      <c r="AA3390" s="19"/>
      <c r="AF3390" s="24"/>
      <c r="AK3390" s="21"/>
      <c r="AP3390" s="21"/>
      <c r="AS3390" s="24"/>
      <c r="AT3390" s="24"/>
      <c r="AV3390" s="24"/>
    </row>
    <row r="3391" ht="15.75" customHeight="1">
      <c r="F3391" s="19"/>
      <c r="G3391" s="20"/>
      <c r="M3391" s="21"/>
      <c r="O3391" s="19"/>
      <c r="R3391" s="21"/>
      <c r="T3391" s="19"/>
      <c r="U3391" s="19"/>
      <c r="Y3391" s="22"/>
      <c r="AA3391" s="19"/>
      <c r="AF3391" s="24"/>
      <c r="AK3391" s="21"/>
      <c r="AP3391" s="21"/>
      <c r="AS3391" s="24"/>
      <c r="AT3391" s="24"/>
      <c r="AV3391" s="24"/>
    </row>
    <row r="3392" ht="15.75" customHeight="1">
      <c r="F3392" s="19"/>
      <c r="G3392" s="20"/>
      <c r="M3392" s="21"/>
      <c r="O3392" s="19"/>
      <c r="R3392" s="21"/>
      <c r="T3392" s="19"/>
      <c r="U3392" s="19"/>
      <c r="Y3392" s="22"/>
      <c r="AA3392" s="19"/>
      <c r="AF3392" s="24"/>
      <c r="AK3392" s="21"/>
      <c r="AP3392" s="21"/>
      <c r="AS3392" s="24"/>
      <c r="AT3392" s="24"/>
      <c r="AV3392" s="24"/>
    </row>
    <row r="3393" ht="15.75" customHeight="1">
      <c r="F3393" s="19"/>
      <c r="G3393" s="20"/>
      <c r="M3393" s="21"/>
      <c r="O3393" s="19"/>
      <c r="R3393" s="21"/>
      <c r="T3393" s="19"/>
      <c r="U3393" s="19"/>
      <c r="Y3393" s="22"/>
      <c r="AA3393" s="19"/>
      <c r="AF3393" s="24"/>
      <c r="AK3393" s="21"/>
      <c r="AP3393" s="21"/>
      <c r="AS3393" s="24"/>
      <c r="AT3393" s="24"/>
      <c r="AV3393" s="24"/>
    </row>
    <row r="3394" ht="15.75" customHeight="1">
      <c r="F3394" s="19"/>
      <c r="G3394" s="20"/>
      <c r="M3394" s="21"/>
      <c r="O3394" s="19"/>
      <c r="R3394" s="21"/>
      <c r="T3394" s="19"/>
      <c r="U3394" s="19"/>
      <c r="Y3394" s="22"/>
      <c r="AA3394" s="19"/>
      <c r="AF3394" s="24"/>
      <c r="AK3394" s="21"/>
      <c r="AP3394" s="21"/>
      <c r="AS3394" s="24"/>
      <c r="AT3394" s="24"/>
      <c r="AV3394" s="24"/>
    </row>
    <row r="3395" ht="15.75" customHeight="1">
      <c r="F3395" s="19"/>
      <c r="G3395" s="20"/>
      <c r="M3395" s="21"/>
      <c r="O3395" s="19"/>
      <c r="R3395" s="21"/>
      <c r="T3395" s="19"/>
      <c r="U3395" s="19"/>
      <c r="Y3395" s="22"/>
      <c r="AA3395" s="19"/>
      <c r="AF3395" s="24"/>
      <c r="AK3395" s="21"/>
      <c r="AP3395" s="21"/>
      <c r="AS3395" s="24"/>
      <c r="AT3395" s="24"/>
      <c r="AV3395" s="24"/>
    </row>
    <row r="3396" ht="15.75" customHeight="1">
      <c r="F3396" s="19"/>
      <c r="G3396" s="20"/>
      <c r="M3396" s="21"/>
      <c r="O3396" s="19"/>
      <c r="R3396" s="21"/>
      <c r="T3396" s="19"/>
      <c r="U3396" s="19"/>
      <c r="Y3396" s="22"/>
      <c r="AA3396" s="19"/>
      <c r="AF3396" s="24"/>
      <c r="AK3396" s="21"/>
      <c r="AP3396" s="21"/>
      <c r="AS3396" s="24"/>
      <c r="AT3396" s="24"/>
      <c r="AV3396" s="24"/>
    </row>
    <row r="3397" ht="15.75" customHeight="1">
      <c r="F3397" s="19"/>
      <c r="G3397" s="20"/>
      <c r="M3397" s="21"/>
      <c r="O3397" s="19"/>
      <c r="R3397" s="21"/>
      <c r="T3397" s="19"/>
      <c r="U3397" s="19"/>
      <c r="Y3397" s="22"/>
      <c r="AA3397" s="19"/>
      <c r="AF3397" s="24"/>
      <c r="AK3397" s="21"/>
      <c r="AP3397" s="21"/>
      <c r="AS3397" s="24"/>
      <c r="AT3397" s="24"/>
      <c r="AV3397" s="24"/>
    </row>
    <row r="3398" ht="15.75" customHeight="1">
      <c r="F3398" s="19"/>
      <c r="G3398" s="20"/>
      <c r="M3398" s="21"/>
      <c r="O3398" s="19"/>
      <c r="R3398" s="21"/>
      <c r="T3398" s="19"/>
      <c r="U3398" s="19"/>
      <c r="Y3398" s="22"/>
      <c r="AA3398" s="19"/>
      <c r="AF3398" s="24"/>
      <c r="AK3398" s="21"/>
      <c r="AP3398" s="21"/>
      <c r="AS3398" s="24"/>
      <c r="AT3398" s="24"/>
      <c r="AV3398" s="24"/>
    </row>
    <row r="3399" ht="15.75" customHeight="1">
      <c r="F3399" s="19"/>
      <c r="G3399" s="20"/>
      <c r="M3399" s="21"/>
      <c r="O3399" s="19"/>
      <c r="R3399" s="21"/>
      <c r="T3399" s="19"/>
      <c r="U3399" s="19"/>
      <c r="Y3399" s="22"/>
      <c r="AA3399" s="19"/>
      <c r="AF3399" s="24"/>
      <c r="AK3399" s="21"/>
      <c r="AP3399" s="21"/>
      <c r="AS3399" s="24"/>
      <c r="AT3399" s="24"/>
      <c r="AV3399" s="24"/>
    </row>
    <row r="3400" ht="15.75" customHeight="1">
      <c r="F3400" s="19"/>
      <c r="G3400" s="20"/>
      <c r="M3400" s="21"/>
      <c r="O3400" s="19"/>
      <c r="R3400" s="21"/>
      <c r="T3400" s="19"/>
      <c r="U3400" s="19"/>
      <c r="Y3400" s="22"/>
      <c r="AA3400" s="19"/>
      <c r="AF3400" s="24"/>
      <c r="AK3400" s="21"/>
      <c r="AP3400" s="21"/>
      <c r="AS3400" s="24"/>
      <c r="AT3400" s="24"/>
      <c r="AV3400" s="24"/>
    </row>
    <row r="3401" ht="15.75" customHeight="1">
      <c r="F3401" s="19"/>
      <c r="G3401" s="20"/>
      <c r="M3401" s="21"/>
      <c r="O3401" s="19"/>
      <c r="R3401" s="21"/>
      <c r="T3401" s="19"/>
      <c r="U3401" s="19"/>
      <c r="Y3401" s="22"/>
      <c r="AA3401" s="19"/>
      <c r="AF3401" s="24"/>
      <c r="AK3401" s="21"/>
      <c r="AP3401" s="21"/>
      <c r="AS3401" s="24"/>
      <c r="AT3401" s="24"/>
      <c r="AV3401" s="24"/>
    </row>
    <row r="3402" ht="15.75" customHeight="1">
      <c r="F3402" s="19"/>
      <c r="G3402" s="20"/>
      <c r="M3402" s="21"/>
      <c r="O3402" s="19"/>
      <c r="R3402" s="21"/>
      <c r="T3402" s="19"/>
      <c r="U3402" s="19"/>
      <c r="Y3402" s="22"/>
      <c r="AA3402" s="19"/>
      <c r="AF3402" s="24"/>
      <c r="AK3402" s="21"/>
      <c r="AP3402" s="21"/>
      <c r="AS3402" s="24"/>
      <c r="AT3402" s="24"/>
      <c r="AV3402" s="24"/>
    </row>
    <row r="3403" ht="15.75" customHeight="1">
      <c r="F3403" s="19"/>
      <c r="G3403" s="20"/>
      <c r="M3403" s="21"/>
      <c r="O3403" s="19"/>
      <c r="R3403" s="21"/>
      <c r="T3403" s="19"/>
      <c r="U3403" s="19"/>
      <c r="Y3403" s="22"/>
      <c r="AA3403" s="19"/>
      <c r="AF3403" s="24"/>
      <c r="AK3403" s="21"/>
      <c r="AP3403" s="21"/>
      <c r="AS3403" s="24"/>
      <c r="AT3403" s="24"/>
      <c r="AV3403" s="24"/>
    </row>
    <row r="3404" ht="15.75" customHeight="1">
      <c r="F3404" s="19"/>
      <c r="G3404" s="20"/>
      <c r="M3404" s="21"/>
      <c r="O3404" s="19"/>
      <c r="R3404" s="21"/>
      <c r="T3404" s="19"/>
      <c r="U3404" s="19"/>
      <c r="Y3404" s="22"/>
      <c r="AA3404" s="19"/>
      <c r="AF3404" s="24"/>
      <c r="AK3404" s="21"/>
      <c r="AP3404" s="21"/>
      <c r="AS3404" s="24"/>
      <c r="AT3404" s="24"/>
      <c r="AV3404" s="24"/>
    </row>
    <row r="3405" ht="15.75" customHeight="1">
      <c r="F3405" s="19"/>
      <c r="G3405" s="20"/>
      <c r="M3405" s="21"/>
      <c r="O3405" s="19"/>
      <c r="R3405" s="21"/>
      <c r="T3405" s="19"/>
      <c r="U3405" s="19"/>
      <c r="Y3405" s="22"/>
      <c r="AA3405" s="19"/>
      <c r="AF3405" s="24"/>
      <c r="AK3405" s="21"/>
      <c r="AP3405" s="21"/>
      <c r="AS3405" s="24"/>
      <c r="AT3405" s="24"/>
      <c r="AV3405" s="24"/>
    </row>
    <row r="3406" ht="15.75" customHeight="1">
      <c r="F3406" s="19"/>
      <c r="G3406" s="20"/>
      <c r="M3406" s="21"/>
      <c r="O3406" s="19"/>
      <c r="R3406" s="21"/>
      <c r="T3406" s="19"/>
      <c r="U3406" s="19"/>
      <c r="Y3406" s="22"/>
      <c r="AA3406" s="19"/>
      <c r="AF3406" s="24"/>
      <c r="AK3406" s="21"/>
      <c r="AP3406" s="21"/>
      <c r="AS3406" s="24"/>
      <c r="AT3406" s="24"/>
      <c r="AV3406" s="24"/>
    </row>
    <row r="3407" ht="15.75" customHeight="1">
      <c r="F3407" s="19"/>
      <c r="G3407" s="20"/>
      <c r="M3407" s="21"/>
      <c r="O3407" s="19"/>
      <c r="R3407" s="21"/>
      <c r="T3407" s="19"/>
      <c r="U3407" s="19"/>
      <c r="Y3407" s="22"/>
      <c r="AA3407" s="19"/>
      <c r="AF3407" s="24"/>
      <c r="AK3407" s="21"/>
      <c r="AP3407" s="21"/>
      <c r="AS3407" s="24"/>
      <c r="AT3407" s="24"/>
      <c r="AV3407" s="24"/>
    </row>
    <row r="3408" ht="15.75" customHeight="1">
      <c r="F3408" s="19"/>
      <c r="G3408" s="20"/>
      <c r="M3408" s="21"/>
      <c r="O3408" s="19"/>
      <c r="R3408" s="21"/>
      <c r="T3408" s="19"/>
      <c r="U3408" s="19"/>
      <c r="Y3408" s="22"/>
      <c r="AA3408" s="19"/>
      <c r="AF3408" s="24"/>
      <c r="AK3408" s="21"/>
      <c r="AP3408" s="21"/>
      <c r="AS3408" s="24"/>
      <c r="AT3408" s="24"/>
      <c r="AV3408" s="24"/>
    </row>
    <row r="3409" ht="15.75" customHeight="1">
      <c r="F3409" s="19"/>
      <c r="G3409" s="20"/>
      <c r="M3409" s="21"/>
      <c r="O3409" s="19"/>
      <c r="R3409" s="21"/>
      <c r="T3409" s="19"/>
      <c r="U3409" s="19"/>
      <c r="Y3409" s="22"/>
      <c r="AA3409" s="19"/>
      <c r="AF3409" s="24"/>
      <c r="AK3409" s="21"/>
      <c r="AP3409" s="21"/>
      <c r="AS3409" s="24"/>
      <c r="AT3409" s="24"/>
      <c r="AV3409" s="24"/>
    </row>
    <row r="3410" ht="15.75" customHeight="1">
      <c r="F3410" s="19"/>
      <c r="G3410" s="20"/>
      <c r="M3410" s="21"/>
      <c r="O3410" s="19"/>
      <c r="R3410" s="21"/>
      <c r="T3410" s="19"/>
      <c r="U3410" s="19"/>
      <c r="Y3410" s="22"/>
      <c r="AA3410" s="19"/>
      <c r="AF3410" s="24"/>
      <c r="AK3410" s="21"/>
      <c r="AP3410" s="21"/>
      <c r="AS3410" s="24"/>
      <c r="AT3410" s="24"/>
      <c r="AV3410" s="24"/>
    </row>
    <row r="3411" ht="15.75" customHeight="1">
      <c r="F3411" s="19"/>
      <c r="G3411" s="20"/>
      <c r="M3411" s="21"/>
      <c r="O3411" s="19"/>
      <c r="R3411" s="21"/>
      <c r="T3411" s="19"/>
      <c r="U3411" s="19"/>
      <c r="Y3411" s="22"/>
      <c r="AA3411" s="19"/>
      <c r="AF3411" s="24"/>
      <c r="AK3411" s="21"/>
      <c r="AP3411" s="21"/>
      <c r="AS3411" s="24"/>
      <c r="AT3411" s="24"/>
      <c r="AV3411" s="24"/>
    </row>
    <row r="3412" ht="15.75" customHeight="1">
      <c r="F3412" s="19"/>
      <c r="G3412" s="20"/>
      <c r="M3412" s="21"/>
      <c r="O3412" s="19"/>
      <c r="R3412" s="21"/>
      <c r="T3412" s="19"/>
      <c r="U3412" s="19"/>
      <c r="Y3412" s="22"/>
      <c r="AA3412" s="19"/>
      <c r="AF3412" s="24"/>
      <c r="AK3412" s="21"/>
      <c r="AP3412" s="21"/>
      <c r="AS3412" s="24"/>
      <c r="AT3412" s="24"/>
      <c r="AV3412" s="24"/>
    </row>
    <row r="3413" ht="15.75" customHeight="1">
      <c r="F3413" s="19"/>
      <c r="G3413" s="20"/>
      <c r="M3413" s="21"/>
      <c r="O3413" s="19"/>
      <c r="R3413" s="21"/>
      <c r="T3413" s="19"/>
      <c r="U3413" s="19"/>
      <c r="Y3413" s="22"/>
      <c r="AA3413" s="19"/>
      <c r="AF3413" s="24"/>
      <c r="AK3413" s="21"/>
      <c r="AP3413" s="21"/>
      <c r="AS3413" s="24"/>
      <c r="AT3413" s="24"/>
      <c r="AV3413" s="24"/>
    </row>
    <row r="3414" ht="15.75" customHeight="1">
      <c r="F3414" s="19"/>
      <c r="G3414" s="20"/>
      <c r="M3414" s="21"/>
      <c r="O3414" s="19"/>
      <c r="R3414" s="21"/>
      <c r="T3414" s="19"/>
      <c r="U3414" s="19"/>
      <c r="Y3414" s="22"/>
      <c r="AA3414" s="19"/>
      <c r="AF3414" s="24"/>
      <c r="AK3414" s="21"/>
      <c r="AP3414" s="21"/>
      <c r="AS3414" s="24"/>
      <c r="AT3414" s="24"/>
      <c r="AV3414" s="24"/>
    </row>
    <row r="3415" ht="15.75" customHeight="1">
      <c r="F3415" s="19"/>
      <c r="G3415" s="20"/>
      <c r="M3415" s="21"/>
      <c r="O3415" s="19"/>
      <c r="R3415" s="21"/>
      <c r="T3415" s="19"/>
      <c r="U3415" s="19"/>
      <c r="Y3415" s="22"/>
      <c r="AA3415" s="19"/>
      <c r="AF3415" s="24"/>
      <c r="AK3415" s="21"/>
      <c r="AP3415" s="21"/>
      <c r="AS3415" s="24"/>
      <c r="AT3415" s="24"/>
      <c r="AV3415" s="24"/>
    </row>
    <row r="3416" ht="15.75" customHeight="1">
      <c r="F3416" s="19"/>
      <c r="G3416" s="20"/>
      <c r="M3416" s="21"/>
      <c r="O3416" s="19"/>
      <c r="R3416" s="21"/>
      <c r="T3416" s="19"/>
      <c r="U3416" s="19"/>
      <c r="Y3416" s="22"/>
      <c r="AA3416" s="19"/>
      <c r="AF3416" s="24"/>
      <c r="AK3416" s="21"/>
      <c r="AP3416" s="21"/>
      <c r="AS3416" s="24"/>
      <c r="AT3416" s="24"/>
      <c r="AV3416" s="24"/>
    </row>
    <row r="3417" ht="15.75" customHeight="1">
      <c r="F3417" s="19"/>
      <c r="G3417" s="20"/>
      <c r="M3417" s="21"/>
      <c r="O3417" s="19"/>
      <c r="R3417" s="21"/>
      <c r="T3417" s="19"/>
      <c r="U3417" s="19"/>
      <c r="Y3417" s="22"/>
      <c r="AA3417" s="19"/>
      <c r="AF3417" s="24"/>
      <c r="AK3417" s="21"/>
      <c r="AP3417" s="21"/>
      <c r="AS3417" s="24"/>
      <c r="AT3417" s="24"/>
      <c r="AV3417" s="24"/>
    </row>
    <row r="3418" ht="15.75" customHeight="1">
      <c r="F3418" s="19"/>
      <c r="G3418" s="20"/>
      <c r="M3418" s="21"/>
      <c r="O3418" s="19"/>
      <c r="R3418" s="21"/>
      <c r="T3418" s="19"/>
      <c r="U3418" s="19"/>
      <c r="Y3418" s="22"/>
      <c r="AA3418" s="19"/>
      <c r="AF3418" s="24"/>
      <c r="AK3418" s="21"/>
      <c r="AP3418" s="21"/>
      <c r="AS3418" s="24"/>
      <c r="AT3418" s="24"/>
      <c r="AV3418" s="24"/>
    </row>
    <row r="3419" ht="15.75" customHeight="1">
      <c r="F3419" s="19"/>
      <c r="G3419" s="20"/>
      <c r="M3419" s="21"/>
      <c r="O3419" s="19"/>
      <c r="R3419" s="21"/>
      <c r="T3419" s="19"/>
      <c r="U3419" s="19"/>
      <c r="Y3419" s="22"/>
      <c r="AA3419" s="19"/>
      <c r="AF3419" s="24"/>
      <c r="AK3419" s="21"/>
      <c r="AP3419" s="21"/>
      <c r="AS3419" s="24"/>
      <c r="AT3419" s="24"/>
      <c r="AV3419" s="24"/>
    </row>
    <row r="3420" ht="15.75" customHeight="1">
      <c r="F3420" s="19"/>
      <c r="G3420" s="20"/>
      <c r="M3420" s="21"/>
      <c r="O3420" s="19"/>
      <c r="R3420" s="21"/>
      <c r="T3420" s="19"/>
      <c r="U3420" s="19"/>
      <c r="Y3420" s="22"/>
      <c r="AA3420" s="19"/>
      <c r="AF3420" s="24"/>
      <c r="AK3420" s="21"/>
      <c r="AP3420" s="21"/>
      <c r="AS3420" s="24"/>
      <c r="AT3420" s="24"/>
      <c r="AV3420" s="24"/>
    </row>
    <row r="3421" ht="15.75" customHeight="1">
      <c r="F3421" s="19"/>
      <c r="G3421" s="20"/>
      <c r="M3421" s="21"/>
      <c r="O3421" s="19"/>
      <c r="R3421" s="21"/>
      <c r="T3421" s="19"/>
      <c r="U3421" s="19"/>
      <c r="Y3421" s="22"/>
      <c r="AA3421" s="19"/>
      <c r="AF3421" s="24"/>
      <c r="AK3421" s="21"/>
      <c r="AP3421" s="21"/>
      <c r="AS3421" s="24"/>
      <c r="AT3421" s="24"/>
      <c r="AV3421" s="24"/>
    </row>
    <row r="3422" ht="15.75" customHeight="1">
      <c r="F3422" s="19"/>
      <c r="G3422" s="20"/>
      <c r="M3422" s="21"/>
      <c r="O3422" s="19"/>
      <c r="R3422" s="21"/>
      <c r="T3422" s="19"/>
      <c r="U3422" s="19"/>
      <c r="Y3422" s="22"/>
      <c r="AA3422" s="19"/>
      <c r="AF3422" s="24"/>
      <c r="AK3422" s="21"/>
      <c r="AP3422" s="21"/>
      <c r="AS3422" s="24"/>
      <c r="AT3422" s="24"/>
      <c r="AV3422" s="24"/>
    </row>
    <row r="3423" ht="15.75" customHeight="1">
      <c r="F3423" s="19"/>
      <c r="G3423" s="20"/>
      <c r="M3423" s="21"/>
      <c r="O3423" s="19"/>
      <c r="R3423" s="21"/>
      <c r="T3423" s="19"/>
      <c r="U3423" s="19"/>
      <c r="Y3423" s="22"/>
      <c r="AA3423" s="19"/>
      <c r="AF3423" s="24"/>
      <c r="AK3423" s="21"/>
      <c r="AP3423" s="21"/>
      <c r="AS3423" s="24"/>
      <c r="AT3423" s="24"/>
      <c r="AV3423" s="24"/>
    </row>
    <row r="3424" ht="15.75" customHeight="1">
      <c r="F3424" s="19"/>
      <c r="G3424" s="20"/>
      <c r="M3424" s="21"/>
      <c r="O3424" s="19"/>
      <c r="R3424" s="21"/>
      <c r="T3424" s="19"/>
      <c r="U3424" s="19"/>
      <c r="Y3424" s="22"/>
      <c r="AA3424" s="19"/>
      <c r="AF3424" s="24"/>
      <c r="AK3424" s="21"/>
      <c r="AP3424" s="21"/>
      <c r="AS3424" s="24"/>
      <c r="AT3424" s="24"/>
      <c r="AV3424" s="24"/>
    </row>
    <row r="3425" ht="15.75" customHeight="1">
      <c r="F3425" s="19"/>
      <c r="G3425" s="20"/>
      <c r="M3425" s="21"/>
      <c r="O3425" s="19"/>
      <c r="R3425" s="21"/>
      <c r="T3425" s="19"/>
      <c r="U3425" s="19"/>
      <c r="Y3425" s="22"/>
      <c r="AA3425" s="19"/>
      <c r="AF3425" s="24"/>
      <c r="AK3425" s="21"/>
      <c r="AP3425" s="21"/>
      <c r="AS3425" s="24"/>
      <c r="AT3425" s="24"/>
      <c r="AV3425" s="24"/>
    </row>
    <row r="3426" ht="15.75" customHeight="1">
      <c r="F3426" s="19"/>
      <c r="G3426" s="20"/>
      <c r="M3426" s="21"/>
      <c r="O3426" s="19"/>
      <c r="R3426" s="21"/>
      <c r="T3426" s="19"/>
      <c r="U3426" s="19"/>
      <c r="Y3426" s="22"/>
      <c r="AA3426" s="19"/>
      <c r="AF3426" s="24"/>
      <c r="AK3426" s="21"/>
      <c r="AP3426" s="21"/>
      <c r="AS3426" s="24"/>
      <c r="AT3426" s="24"/>
      <c r="AV3426" s="24"/>
    </row>
    <row r="3427" ht="15.75" customHeight="1">
      <c r="F3427" s="19"/>
      <c r="G3427" s="20"/>
      <c r="M3427" s="21"/>
      <c r="O3427" s="19"/>
      <c r="R3427" s="21"/>
      <c r="T3427" s="19"/>
      <c r="U3427" s="19"/>
      <c r="Y3427" s="22"/>
      <c r="AA3427" s="19"/>
      <c r="AF3427" s="24"/>
      <c r="AK3427" s="21"/>
      <c r="AP3427" s="21"/>
      <c r="AS3427" s="24"/>
      <c r="AT3427" s="24"/>
      <c r="AV3427" s="24"/>
    </row>
    <row r="3428" ht="15.75" customHeight="1">
      <c r="F3428" s="19"/>
      <c r="G3428" s="20"/>
      <c r="M3428" s="21"/>
      <c r="O3428" s="19"/>
      <c r="R3428" s="21"/>
      <c r="T3428" s="19"/>
      <c r="U3428" s="19"/>
      <c r="Y3428" s="22"/>
      <c r="AA3428" s="19"/>
      <c r="AF3428" s="24"/>
      <c r="AK3428" s="21"/>
      <c r="AP3428" s="21"/>
      <c r="AS3428" s="24"/>
      <c r="AT3428" s="24"/>
      <c r="AV3428" s="24"/>
    </row>
    <row r="3429" ht="15.75" customHeight="1">
      <c r="F3429" s="19"/>
      <c r="G3429" s="20"/>
      <c r="M3429" s="21"/>
      <c r="O3429" s="19"/>
      <c r="R3429" s="21"/>
      <c r="T3429" s="19"/>
      <c r="U3429" s="19"/>
      <c r="Y3429" s="22"/>
      <c r="AA3429" s="19"/>
      <c r="AF3429" s="24"/>
      <c r="AK3429" s="21"/>
      <c r="AP3429" s="21"/>
      <c r="AS3429" s="24"/>
      <c r="AT3429" s="24"/>
      <c r="AV3429" s="24"/>
    </row>
    <row r="3430" ht="15.75" customHeight="1">
      <c r="F3430" s="19"/>
      <c r="G3430" s="20"/>
      <c r="M3430" s="21"/>
      <c r="O3430" s="19"/>
      <c r="R3430" s="21"/>
      <c r="T3430" s="19"/>
      <c r="U3430" s="19"/>
      <c r="Y3430" s="22"/>
      <c r="AA3430" s="19"/>
      <c r="AF3430" s="24"/>
      <c r="AK3430" s="21"/>
      <c r="AP3430" s="21"/>
      <c r="AS3430" s="24"/>
      <c r="AT3430" s="24"/>
      <c r="AV3430" s="24"/>
    </row>
    <row r="3431" ht="15.75" customHeight="1">
      <c r="F3431" s="19"/>
      <c r="G3431" s="20"/>
      <c r="M3431" s="21"/>
      <c r="O3431" s="19"/>
      <c r="R3431" s="21"/>
      <c r="T3431" s="19"/>
      <c r="U3431" s="19"/>
      <c r="Y3431" s="22"/>
      <c r="AA3431" s="19"/>
      <c r="AF3431" s="24"/>
      <c r="AK3431" s="21"/>
      <c r="AP3431" s="21"/>
      <c r="AS3431" s="24"/>
      <c r="AT3431" s="24"/>
      <c r="AV3431" s="24"/>
    </row>
    <row r="3432" ht="15.75" customHeight="1">
      <c r="F3432" s="19"/>
      <c r="G3432" s="20"/>
      <c r="M3432" s="21"/>
      <c r="O3432" s="19"/>
      <c r="R3432" s="21"/>
      <c r="T3432" s="19"/>
      <c r="U3432" s="19"/>
      <c r="Y3432" s="22"/>
      <c r="AA3432" s="19"/>
      <c r="AF3432" s="24"/>
      <c r="AK3432" s="21"/>
      <c r="AP3432" s="21"/>
      <c r="AS3432" s="24"/>
      <c r="AT3432" s="24"/>
      <c r="AV3432" s="24"/>
    </row>
    <row r="3433" ht="15.75" customHeight="1">
      <c r="F3433" s="19"/>
      <c r="G3433" s="20"/>
      <c r="M3433" s="21"/>
      <c r="O3433" s="19"/>
      <c r="R3433" s="21"/>
      <c r="T3433" s="19"/>
      <c r="U3433" s="19"/>
      <c r="Y3433" s="22"/>
      <c r="AA3433" s="19"/>
      <c r="AF3433" s="24"/>
      <c r="AK3433" s="21"/>
      <c r="AP3433" s="21"/>
      <c r="AS3433" s="24"/>
      <c r="AT3433" s="24"/>
      <c r="AV3433" s="24"/>
    </row>
    <row r="3434" ht="15.75" customHeight="1">
      <c r="F3434" s="19"/>
      <c r="G3434" s="20"/>
      <c r="M3434" s="21"/>
      <c r="O3434" s="19"/>
      <c r="R3434" s="21"/>
      <c r="T3434" s="19"/>
      <c r="U3434" s="19"/>
      <c r="Y3434" s="22"/>
      <c r="AA3434" s="19"/>
      <c r="AF3434" s="24"/>
      <c r="AK3434" s="21"/>
      <c r="AP3434" s="21"/>
      <c r="AS3434" s="24"/>
      <c r="AT3434" s="24"/>
      <c r="AV3434" s="24"/>
    </row>
    <row r="3435" ht="15.75" customHeight="1">
      <c r="F3435" s="19"/>
      <c r="G3435" s="20"/>
      <c r="M3435" s="21"/>
      <c r="O3435" s="19"/>
      <c r="R3435" s="21"/>
      <c r="T3435" s="19"/>
      <c r="U3435" s="19"/>
      <c r="Y3435" s="22"/>
      <c r="AA3435" s="19"/>
      <c r="AF3435" s="24"/>
      <c r="AK3435" s="21"/>
      <c r="AP3435" s="21"/>
      <c r="AS3435" s="24"/>
      <c r="AT3435" s="24"/>
      <c r="AV3435" s="24"/>
    </row>
    <row r="3436" ht="15.75" customHeight="1">
      <c r="F3436" s="19"/>
      <c r="G3436" s="20"/>
      <c r="M3436" s="21"/>
      <c r="O3436" s="19"/>
      <c r="R3436" s="21"/>
      <c r="T3436" s="19"/>
      <c r="U3436" s="19"/>
      <c r="Y3436" s="22"/>
      <c r="AA3436" s="19"/>
      <c r="AF3436" s="24"/>
      <c r="AK3436" s="21"/>
      <c r="AP3436" s="21"/>
      <c r="AS3436" s="24"/>
      <c r="AT3436" s="24"/>
      <c r="AV3436" s="24"/>
    </row>
    <row r="3437" ht="15.75" customHeight="1">
      <c r="F3437" s="19"/>
      <c r="G3437" s="20"/>
      <c r="M3437" s="21"/>
      <c r="O3437" s="19"/>
      <c r="R3437" s="21"/>
      <c r="T3437" s="19"/>
      <c r="U3437" s="19"/>
      <c r="Y3437" s="22"/>
      <c r="AA3437" s="19"/>
      <c r="AF3437" s="24"/>
      <c r="AK3437" s="21"/>
      <c r="AP3437" s="21"/>
      <c r="AS3437" s="24"/>
      <c r="AT3437" s="24"/>
      <c r="AV3437" s="24"/>
    </row>
    <row r="3438" ht="15.75" customHeight="1">
      <c r="F3438" s="19"/>
      <c r="G3438" s="20"/>
      <c r="M3438" s="21"/>
      <c r="O3438" s="19"/>
      <c r="R3438" s="21"/>
      <c r="T3438" s="19"/>
      <c r="U3438" s="19"/>
      <c r="Y3438" s="22"/>
      <c r="AA3438" s="19"/>
      <c r="AF3438" s="24"/>
      <c r="AK3438" s="21"/>
      <c r="AP3438" s="21"/>
      <c r="AS3438" s="24"/>
      <c r="AT3438" s="24"/>
      <c r="AV3438" s="24"/>
    </row>
    <row r="3439" ht="15.75" customHeight="1">
      <c r="F3439" s="19"/>
      <c r="G3439" s="20"/>
      <c r="M3439" s="21"/>
      <c r="O3439" s="19"/>
      <c r="R3439" s="21"/>
      <c r="T3439" s="19"/>
      <c r="U3439" s="19"/>
      <c r="Y3439" s="22"/>
      <c r="AA3439" s="19"/>
      <c r="AF3439" s="24"/>
      <c r="AK3439" s="21"/>
      <c r="AP3439" s="21"/>
      <c r="AS3439" s="24"/>
      <c r="AT3439" s="24"/>
      <c r="AV3439" s="24"/>
    </row>
    <row r="3440" ht="15.75" customHeight="1">
      <c r="F3440" s="19"/>
      <c r="G3440" s="20"/>
      <c r="M3440" s="21"/>
      <c r="O3440" s="19"/>
      <c r="R3440" s="21"/>
      <c r="T3440" s="19"/>
      <c r="U3440" s="19"/>
      <c r="Y3440" s="22"/>
      <c r="AA3440" s="19"/>
      <c r="AF3440" s="24"/>
      <c r="AK3440" s="21"/>
      <c r="AP3440" s="21"/>
      <c r="AS3440" s="24"/>
      <c r="AT3440" s="24"/>
      <c r="AV3440" s="24"/>
    </row>
    <row r="3441" ht="15.75" customHeight="1">
      <c r="F3441" s="19"/>
      <c r="G3441" s="20"/>
      <c r="M3441" s="21"/>
      <c r="O3441" s="19"/>
      <c r="R3441" s="21"/>
      <c r="T3441" s="19"/>
      <c r="U3441" s="19"/>
      <c r="Y3441" s="22"/>
      <c r="AA3441" s="19"/>
      <c r="AF3441" s="24"/>
      <c r="AK3441" s="21"/>
      <c r="AP3441" s="21"/>
      <c r="AS3441" s="24"/>
      <c r="AT3441" s="24"/>
      <c r="AV3441" s="24"/>
    </row>
    <row r="3442" ht="15.75" customHeight="1">
      <c r="F3442" s="19"/>
      <c r="G3442" s="20"/>
      <c r="M3442" s="21"/>
      <c r="O3442" s="19"/>
      <c r="R3442" s="21"/>
      <c r="T3442" s="19"/>
      <c r="U3442" s="19"/>
      <c r="Y3442" s="22"/>
      <c r="AA3442" s="19"/>
      <c r="AF3442" s="24"/>
      <c r="AK3442" s="21"/>
      <c r="AP3442" s="21"/>
      <c r="AS3442" s="24"/>
      <c r="AT3442" s="24"/>
      <c r="AV3442" s="24"/>
    </row>
    <row r="3443" ht="15.75" customHeight="1">
      <c r="F3443" s="19"/>
      <c r="G3443" s="20"/>
      <c r="M3443" s="21"/>
      <c r="O3443" s="19"/>
      <c r="R3443" s="21"/>
      <c r="T3443" s="19"/>
      <c r="U3443" s="19"/>
      <c r="Y3443" s="22"/>
      <c r="AA3443" s="19"/>
      <c r="AF3443" s="24"/>
      <c r="AK3443" s="21"/>
      <c r="AP3443" s="21"/>
      <c r="AS3443" s="24"/>
      <c r="AT3443" s="24"/>
      <c r="AV3443" s="24"/>
    </row>
    <row r="3444" ht="15.75" customHeight="1">
      <c r="F3444" s="19"/>
      <c r="G3444" s="20"/>
      <c r="M3444" s="21"/>
      <c r="O3444" s="19"/>
      <c r="R3444" s="21"/>
      <c r="T3444" s="19"/>
      <c r="U3444" s="19"/>
      <c r="Y3444" s="22"/>
      <c r="AA3444" s="19"/>
      <c r="AF3444" s="24"/>
      <c r="AK3444" s="21"/>
      <c r="AP3444" s="21"/>
      <c r="AS3444" s="24"/>
      <c r="AT3444" s="24"/>
      <c r="AV3444" s="24"/>
    </row>
    <row r="3445" ht="15.75" customHeight="1">
      <c r="F3445" s="19"/>
      <c r="G3445" s="20"/>
      <c r="M3445" s="21"/>
      <c r="O3445" s="19"/>
      <c r="R3445" s="21"/>
      <c r="T3445" s="19"/>
      <c r="U3445" s="19"/>
      <c r="Y3445" s="22"/>
      <c r="AA3445" s="19"/>
      <c r="AF3445" s="24"/>
      <c r="AK3445" s="21"/>
      <c r="AP3445" s="21"/>
      <c r="AS3445" s="24"/>
      <c r="AT3445" s="24"/>
      <c r="AV3445" s="24"/>
    </row>
    <row r="3446" ht="15.75" customHeight="1">
      <c r="F3446" s="19"/>
      <c r="G3446" s="20"/>
      <c r="M3446" s="21"/>
      <c r="O3446" s="19"/>
      <c r="R3446" s="21"/>
      <c r="T3446" s="19"/>
      <c r="U3446" s="19"/>
      <c r="Y3446" s="22"/>
      <c r="AA3446" s="19"/>
      <c r="AF3446" s="24"/>
      <c r="AK3446" s="21"/>
      <c r="AP3446" s="21"/>
      <c r="AS3446" s="24"/>
      <c r="AT3446" s="24"/>
      <c r="AV3446" s="24"/>
    </row>
    <row r="3447" ht="15.75" customHeight="1">
      <c r="F3447" s="19"/>
      <c r="G3447" s="20"/>
      <c r="M3447" s="21"/>
      <c r="O3447" s="19"/>
      <c r="R3447" s="21"/>
      <c r="T3447" s="19"/>
      <c r="U3447" s="19"/>
      <c r="Y3447" s="22"/>
      <c r="AA3447" s="19"/>
      <c r="AF3447" s="24"/>
      <c r="AK3447" s="21"/>
      <c r="AP3447" s="21"/>
      <c r="AS3447" s="24"/>
      <c r="AT3447" s="24"/>
      <c r="AV3447" s="24"/>
    </row>
    <row r="3448" ht="15.75" customHeight="1">
      <c r="F3448" s="19"/>
      <c r="G3448" s="20"/>
      <c r="M3448" s="21"/>
      <c r="O3448" s="19"/>
      <c r="R3448" s="21"/>
      <c r="T3448" s="19"/>
      <c r="U3448" s="19"/>
      <c r="Y3448" s="22"/>
      <c r="AA3448" s="19"/>
      <c r="AF3448" s="24"/>
      <c r="AK3448" s="21"/>
      <c r="AP3448" s="21"/>
      <c r="AS3448" s="24"/>
      <c r="AT3448" s="24"/>
      <c r="AV3448" s="24"/>
    </row>
    <row r="3449" ht="15.75" customHeight="1">
      <c r="F3449" s="19"/>
      <c r="G3449" s="20"/>
      <c r="M3449" s="21"/>
      <c r="O3449" s="19"/>
      <c r="R3449" s="21"/>
      <c r="T3449" s="19"/>
      <c r="U3449" s="19"/>
      <c r="Y3449" s="22"/>
      <c r="AA3449" s="19"/>
      <c r="AF3449" s="24"/>
      <c r="AK3449" s="21"/>
      <c r="AP3449" s="21"/>
      <c r="AS3449" s="24"/>
      <c r="AT3449" s="24"/>
      <c r="AV3449" s="24"/>
    </row>
    <row r="3450" ht="15.75" customHeight="1">
      <c r="F3450" s="19"/>
      <c r="G3450" s="20"/>
      <c r="M3450" s="21"/>
      <c r="O3450" s="19"/>
      <c r="R3450" s="21"/>
      <c r="T3450" s="19"/>
      <c r="U3450" s="19"/>
      <c r="Y3450" s="22"/>
      <c r="AA3450" s="19"/>
      <c r="AF3450" s="24"/>
      <c r="AK3450" s="21"/>
      <c r="AP3450" s="21"/>
      <c r="AS3450" s="24"/>
      <c r="AT3450" s="24"/>
      <c r="AV3450" s="24"/>
    </row>
    <row r="3451" ht="15.75" customHeight="1">
      <c r="F3451" s="19"/>
      <c r="G3451" s="20"/>
      <c r="M3451" s="21"/>
      <c r="O3451" s="19"/>
      <c r="R3451" s="21"/>
      <c r="T3451" s="19"/>
      <c r="U3451" s="19"/>
      <c r="Y3451" s="22"/>
      <c r="AA3451" s="19"/>
      <c r="AF3451" s="24"/>
      <c r="AK3451" s="21"/>
      <c r="AP3451" s="21"/>
      <c r="AS3451" s="24"/>
      <c r="AT3451" s="24"/>
      <c r="AV3451" s="24"/>
    </row>
    <row r="3452" ht="15.75" customHeight="1">
      <c r="F3452" s="19"/>
      <c r="G3452" s="20"/>
      <c r="M3452" s="21"/>
      <c r="O3452" s="19"/>
      <c r="R3452" s="21"/>
      <c r="T3452" s="19"/>
      <c r="U3452" s="19"/>
      <c r="Y3452" s="22"/>
      <c r="AA3452" s="19"/>
      <c r="AF3452" s="24"/>
      <c r="AK3452" s="21"/>
      <c r="AP3452" s="21"/>
      <c r="AS3452" s="24"/>
      <c r="AT3452" s="24"/>
      <c r="AV3452" s="24"/>
    </row>
    <row r="3453" ht="15.75" customHeight="1">
      <c r="F3453" s="19"/>
      <c r="G3453" s="20"/>
      <c r="M3453" s="21"/>
      <c r="O3453" s="19"/>
      <c r="R3453" s="21"/>
      <c r="T3453" s="19"/>
      <c r="U3453" s="19"/>
      <c r="Y3453" s="22"/>
      <c r="AA3453" s="19"/>
      <c r="AF3453" s="24"/>
      <c r="AK3453" s="21"/>
      <c r="AP3453" s="21"/>
      <c r="AS3453" s="24"/>
      <c r="AT3453" s="24"/>
      <c r="AV3453" s="24"/>
    </row>
    <row r="3454" ht="15.75" customHeight="1">
      <c r="F3454" s="19"/>
      <c r="G3454" s="20"/>
      <c r="M3454" s="21"/>
      <c r="O3454" s="19"/>
      <c r="R3454" s="21"/>
      <c r="T3454" s="19"/>
      <c r="U3454" s="19"/>
      <c r="Y3454" s="22"/>
      <c r="AA3454" s="19"/>
      <c r="AF3454" s="24"/>
      <c r="AK3454" s="21"/>
      <c r="AP3454" s="21"/>
      <c r="AS3454" s="24"/>
      <c r="AT3454" s="24"/>
      <c r="AV3454" s="24"/>
    </row>
    <row r="3455" ht="15.75" customHeight="1">
      <c r="F3455" s="19"/>
      <c r="G3455" s="20"/>
      <c r="M3455" s="21"/>
      <c r="O3455" s="19"/>
      <c r="R3455" s="21"/>
      <c r="T3455" s="19"/>
      <c r="U3455" s="19"/>
      <c r="Y3455" s="22"/>
      <c r="AA3455" s="19"/>
      <c r="AF3455" s="24"/>
      <c r="AK3455" s="21"/>
      <c r="AP3455" s="21"/>
      <c r="AS3455" s="24"/>
      <c r="AT3455" s="24"/>
      <c r="AV3455" s="24"/>
    </row>
    <row r="3456" ht="15.75" customHeight="1">
      <c r="F3456" s="19"/>
      <c r="G3456" s="20"/>
      <c r="M3456" s="21"/>
      <c r="O3456" s="19"/>
      <c r="R3456" s="21"/>
      <c r="T3456" s="19"/>
      <c r="U3456" s="19"/>
      <c r="Y3456" s="22"/>
      <c r="AA3456" s="19"/>
      <c r="AF3456" s="24"/>
      <c r="AK3456" s="21"/>
      <c r="AP3456" s="21"/>
      <c r="AS3456" s="24"/>
      <c r="AT3456" s="24"/>
      <c r="AV3456" s="24"/>
    </row>
    <row r="3457" ht="15.75" customHeight="1">
      <c r="F3457" s="19"/>
      <c r="G3457" s="20"/>
      <c r="M3457" s="21"/>
      <c r="O3457" s="19"/>
      <c r="R3457" s="21"/>
      <c r="T3457" s="19"/>
      <c r="U3457" s="19"/>
      <c r="Y3457" s="22"/>
      <c r="AA3457" s="19"/>
      <c r="AF3457" s="24"/>
      <c r="AK3457" s="21"/>
      <c r="AP3457" s="21"/>
      <c r="AS3457" s="24"/>
      <c r="AT3457" s="24"/>
      <c r="AV3457" s="24"/>
    </row>
    <row r="3458" ht="15.75" customHeight="1">
      <c r="F3458" s="19"/>
      <c r="G3458" s="20"/>
      <c r="M3458" s="21"/>
      <c r="O3458" s="19"/>
      <c r="R3458" s="21"/>
      <c r="T3458" s="19"/>
      <c r="U3458" s="19"/>
      <c r="Y3458" s="22"/>
      <c r="AA3458" s="19"/>
      <c r="AF3458" s="24"/>
      <c r="AK3458" s="21"/>
      <c r="AP3458" s="21"/>
      <c r="AS3458" s="24"/>
      <c r="AT3458" s="24"/>
      <c r="AV3458" s="24"/>
    </row>
    <row r="3459" ht="15.75" customHeight="1">
      <c r="F3459" s="19"/>
      <c r="G3459" s="20"/>
      <c r="M3459" s="21"/>
      <c r="O3459" s="19"/>
      <c r="R3459" s="21"/>
      <c r="T3459" s="19"/>
      <c r="U3459" s="19"/>
      <c r="Y3459" s="22"/>
      <c r="AA3459" s="19"/>
      <c r="AF3459" s="24"/>
      <c r="AK3459" s="21"/>
      <c r="AP3459" s="21"/>
      <c r="AS3459" s="24"/>
      <c r="AT3459" s="24"/>
      <c r="AV3459" s="24"/>
    </row>
    <row r="3460" ht="15.75" customHeight="1">
      <c r="F3460" s="19"/>
      <c r="G3460" s="20"/>
      <c r="M3460" s="21"/>
      <c r="O3460" s="19"/>
      <c r="R3460" s="21"/>
      <c r="T3460" s="19"/>
      <c r="U3460" s="19"/>
      <c r="Y3460" s="22"/>
      <c r="AA3460" s="19"/>
      <c r="AF3460" s="24"/>
      <c r="AK3460" s="21"/>
      <c r="AP3460" s="21"/>
      <c r="AS3460" s="24"/>
      <c r="AT3460" s="24"/>
      <c r="AV3460" s="24"/>
    </row>
    <row r="3461" ht="15.75" customHeight="1">
      <c r="F3461" s="19"/>
      <c r="G3461" s="20"/>
      <c r="M3461" s="21"/>
      <c r="O3461" s="19"/>
      <c r="R3461" s="21"/>
      <c r="T3461" s="19"/>
      <c r="U3461" s="19"/>
      <c r="Y3461" s="22"/>
      <c r="AA3461" s="19"/>
      <c r="AF3461" s="24"/>
      <c r="AK3461" s="21"/>
      <c r="AP3461" s="21"/>
      <c r="AS3461" s="24"/>
      <c r="AT3461" s="24"/>
      <c r="AV3461" s="24"/>
    </row>
    <row r="3462" ht="15.75" customHeight="1">
      <c r="F3462" s="19"/>
      <c r="G3462" s="20"/>
      <c r="M3462" s="21"/>
      <c r="O3462" s="19"/>
      <c r="R3462" s="21"/>
      <c r="T3462" s="19"/>
      <c r="U3462" s="19"/>
      <c r="Y3462" s="22"/>
      <c r="AA3462" s="19"/>
      <c r="AF3462" s="24"/>
      <c r="AK3462" s="21"/>
      <c r="AP3462" s="21"/>
      <c r="AS3462" s="24"/>
      <c r="AT3462" s="24"/>
      <c r="AV3462" s="24"/>
    </row>
    <row r="3463" ht="15.75" customHeight="1">
      <c r="F3463" s="19"/>
      <c r="G3463" s="20"/>
      <c r="M3463" s="21"/>
      <c r="O3463" s="19"/>
      <c r="R3463" s="21"/>
      <c r="T3463" s="19"/>
      <c r="U3463" s="19"/>
      <c r="Y3463" s="22"/>
      <c r="AA3463" s="19"/>
      <c r="AF3463" s="24"/>
      <c r="AK3463" s="21"/>
      <c r="AP3463" s="21"/>
      <c r="AS3463" s="24"/>
      <c r="AT3463" s="24"/>
      <c r="AV3463" s="24"/>
    </row>
    <row r="3464" ht="15.75" customHeight="1">
      <c r="F3464" s="19"/>
      <c r="G3464" s="20"/>
      <c r="M3464" s="21"/>
      <c r="O3464" s="19"/>
      <c r="R3464" s="21"/>
      <c r="T3464" s="19"/>
      <c r="U3464" s="19"/>
      <c r="Y3464" s="22"/>
      <c r="AA3464" s="19"/>
      <c r="AF3464" s="24"/>
      <c r="AK3464" s="21"/>
      <c r="AP3464" s="21"/>
      <c r="AS3464" s="24"/>
      <c r="AT3464" s="24"/>
      <c r="AV3464" s="24"/>
    </row>
    <row r="3465" ht="15.75" customHeight="1">
      <c r="F3465" s="19"/>
      <c r="G3465" s="20"/>
      <c r="M3465" s="21"/>
      <c r="O3465" s="19"/>
      <c r="R3465" s="21"/>
      <c r="T3465" s="19"/>
      <c r="U3465" s="19"/>
      <c r="Y3465" s="22"/>
      <c r="AA3465" s="19"/>
      <c r="AF3465" s="24"/>
      <c r="AK3465" s="21"/>
      <c r="AP3465" s="21"/>
      <c r="AS3465" s="24"/>
      <c r="AT3465" s="24"/>
      <c r="AV3465" s="24"/>
    </row>
    <row r="3466" ht="15.75" customHeight="1">
      <c r="F3466" s="19"/>
      <c r="G3466" s="20"/>
      <c r="M3466" s="21"/>
      <c r="O3466" s="19"/>
      <c r="R3466" s="21"/>
      <c r="T3466" s="19"/>
      <c r="U3466" s="19"/>
      <c r="Y3466" s="22"/>
      <c r="AA3466" s="19"/>
      <c r="AF3466" s="24"/>
      <c r="AK3466" s="21"/>
      <c r="AP3466" s="21"/>
      <c r="AS3466" s="24"/>
      <c r="AT3466" s="24"/>
      <c r="AV3466" s="24"/>
    </row>
    <row r="3467" ht="15.75" customHeight="1">
      <c r="F3467" s="19"/>
      <c r="G3467" s="20"/>
      <c r="M3467" s="21"/>
      <c r="O3467" s="19"/>
      <c r="R3467" s="21"/>
      <c r="T3467" s="19"/>
      <c r="U3467" s="19"/>
      <c r="Y3467" s="22"/>
      <c r="AA3467" s="19"/>
      <c r="AF3467" s="24"/>
      <c r="AK3467" s="21"/>
      <c r="AP3467" s="21"/>
      <c r="AS3467" s="24"/>
      <c r="AT3467" s="24"/>
      <c r="AV3467" s="24"/>
    </row>
    <row r="3468" ht="15.75" customHeight="1">
      <c r="F3468" s="19"/>
      <c r="G3468" s="20"/>
      <c r="M3468" s="21"/>
      <c r="O3468" s="19"/>
      <c r="R3468" s="21"/>
      <c r="T3468" s="19"/>
      <c r="U3468" s="19"/>
      <c r="Y3468" s="22"/>
      <c r="AA3468" s="19"/>
      <c r="AF3468" s="24"/>
      <c r="AK3468" s="21"/>
      <c r="AP3468" s="21"/>
      <c r="AS3468" s="24"/>
      <c r="AT3468" s="24"/>
      <c r="AV3468" s="24"/>
    </row>
    <row r="3469" ht="15.75" customHeight="1">
      <c r="F3469" s="19"/>
      <c r="G3469" s="20"/>
      <c r="M3469" s="21"/>
      <c r="O3469" s="19"/>
      <c r="R3469" s="21"/>
      <c r="T3469" s="19"/>
      <c r="U3469" s="19"/>
      <c r="Y3469" s="22"/>
      <c r="AA3469" s="19"/>
      <c r="AF3469" s="24"/>
      <c r="AK3469" s="21"/>
      <c r="AP3469" s="21"/>
      <c r="AS3469" s="24"/>
      <c r="AT3469" s="24"/>
      <c r="AV3469" s="24"/>
    </row>
    <row r="3470" ht="15.75" customHeight="1">
      <c r="F3470" s="19"/>
      <c r="G3470" s="20"/>
      <c r="M3470" s="21"/>
      <c r="O3470" s="19"/>
      <c r="R3470" s="21"/>
      <c r="T3470" s="19"/>
      <c r="U3470" s="19"/>
      <c r="Y3470" s="22"/>
      <c r="AA3470" s="19"/>
      <c r="AF3470" s="24"/>
      <c r="AK3470" s="21"/>
      <c r="AP3470" s="21"/>
      <c r="AS3470" s="24"/>
      <c r="AT3470" s="24"/>
      <c r="AV3470" s="24"/>
    </row>
    <row r="3471" ht="15.75" customHeight="1">
      <c r="F3471" s="19"/>
      <c r="G3471" s="20"/>
      <c r="M3471" s="21"/>
      <c r="O3471" s="19"/>
      <c r="R3471" s="21"/>
      <c r="T3471" s="19"/>
      <c r="U3471" s="19"/>
      <c r="Y3471" s="22"/>
      <c r="AA3471" s="19"/>
      <c r="AF3471" s="24"/>
      <c r="AK3471" s="21"/>
      <c r="AP3471" s="21"/>
      <c r="AS3471" s="24"/>
      <c r="AT3471" s="24"/>
      <c r="AV3471" s="24"/>
    </row>
    <row r="3472" ht="15.75" customHeight="1">
      <c r="F3472" s="19"/>
      <c r="G3472" s="20"/>
      <c r="M3472" s="21"/>
      <c r="O3472" s="19"/>
      <c r="R3472" s="21"/>
      <c r="T3472" s="19"/>
      <c r="U3472" s="19"/>
      <c r="Y3472" s="22"/>
      <c r="AA3472" s="19"/>
      <c r="AF3472" s="24"/>
      <c r="AK3472" s="21"/>
      <c r="AP3472" s="21"/>
      <c r="AS3472" s="24"/>
      <c r="AT3472" s="24"/>
      <c r="AV3472" s="24"/>
    </row>
    <row r="3473" ht="15.75" customHeight="1">
      <c r="F3473" s="19"/>
      <c r="G3473" s="20"/>
      <c r="M3473" s="21"/>
      <c r="O3473" s="19"/>
      <c r="R3473" s="21"/>
      <c r="T3473" s="19"/>
      <c r="U3473" s="19"/>
      <c r="Y3473" s="22"/>
      <c r="AA3473" s="19"/>
      <c r="AF3473" s="24"/>
      <c r="AK3473" s="21"/>
      <c r="AP3473" s="21"/>
      <c r="AS3473" s="24"/>
      <c r="AT3473" s="24"/>
      <c r="AV3473" s="24"/>
    </row>
    <row r="3474" ht="15.75" customHeight="1">
      <c r="F3474" s="19"/>
      <c r="G3474" s="20"/>
      <c r="M3474" s="21"/>
      <c r="O3474" s="19"/>
      <c r="R3474" s="21"/>
      <c r="T3474" s="19"/>
      <c r="U3474" s="19"/>
      <c r="Y3474" s="22"/>
      <c r="AA3474" s="19"/>
      <c r="AF3474" s="24"/>
      <c r="AK3474" s="21"/>
      <c r="AP3474" s="21"/>
      <c r="AS3474" s="24"/>
      <c r="AT3474" s="24"/>
      <c r="AV3474" s="24"/>
    </row>
    <row r="3475" ht="15.75" customHeight="1">
      <c r="F3475" s="19"/>
      <c r="G3475" s="20"/>
      <c r="M3475" s="21"/>
      <c r="O3475" s="19"/>
      <c r="R3475" s="21"/>
      <c r="T3475" s="19"/>
      <c r="U3475" s="19"/>
      <c r="Y3475" s="22"/>
      <c r="AA3475" s="19"/>
      <c r="AF3475" s="24"/>
      <c r="AK3475" s="21"/>
      <c r="AP3475" s="21"/>
      <c r="AS3475" s="24"/>
      <c r="AT3475" s="24"/>
      <c r="AV3475" s="24"/>
    </row>
    <row r="3476" ht="15.75" customHeight="1">
      <c r="F3476" s="19"/>
      <c r="G3476" s="20"/>
      <c r="M3476" s="21"/>
      <c r="O3476" s="19"/>
      <c r="R3476" s="21"/>
      <c r="T3476" s="19"/>
      <c r="U3476" s="19"/>
      <c r="Y3476" s="22"/>
      <c r="AA3476" s="19"/>
      <c r="AF3476" s="24"/>
      <c r="AK3476" s="21"/>
      <c r="AP3476" s="21"/>
      <c r="AS3476" s="24"/>
      <c r="AT3476" s="24"/>
      <c r="AV3476" s="24"/>
    </row>
    <row r="3477" ht="15.75" customHeight="1">
      <c r="F3477" s="19"/>
      <c r="G3477" s="20"/>
      <c r="M3477" s="21"/>
      <c r="O3477" s="19"/>
      <c r="R3477" s="21"/>
      <c r="T3477" s="19"/>
      <c r="U3477" s="19"/>
      <c r="Y3477" s="22"/>
      <c r="AA3477" s="19"/>
      <c r="AF3477" s="24"/>
      <c r="AK3477" s="21"/>
      <c r="AP3477" s="21"/>
      <c r="AS3477" s="24"/>
      <c r="AT3477" s="24"/>
      <c r="AV3477" s="24"/>
    </row>
    <row r="3478" ht="15.75" customHeight="1">
      <c r="F3478" s="19"/>
      <c r="G3478" s="20"/>
      <c r="M3478" s="21"/>
      <c r="O3478" s="19"/>
      <c r="R3478" s="21"/>
      <c r="T3478" s="19"/>
      <c r="U3478" s="19"/>
      <c r="Y3478" s="22"/>
      <c r="AA3478" s="19"/>
      <c r="AF3478" s="24"/>
      <c r="AK3478" s="21"/>
      <c r="AP3478" s="21"/>
      <c r="AS3478" s="24"/>
      <c r="AT3478" s="24"/>
      <c r="AV3478" s="24"/>
    </row>
    <row r="3479" ht="15.75" customHeight="1">
      <c r="F3479" s="19"/>
      <c r="G3479" s="20"/>
      <c r="M3479" s="21"/>
      <c r="O3479" s="19"/>
      <c r="R3479" s="21"/>
      <c r="T3479" s="19"/>
      <c r="U3479" s="19"/>
      <c r="Y3479" s="22"/>
      <c r="AA3479" s="19"/>
      <c r="AF3479" s="24"/>
      <c r="AK3479" s="21"/>
      <c r="AP3479" s="21"/>
      <c r="AS3479" s="24"/>
      <c r="AT3479" s="24"/>
      <c r="AV3479" s="24"/>
    </row>
    <row r="3480" ht="15.75" customHeight="1">
      <c r="F3480" s="19"/>
      <c r="G3480" s="20"/>
      <c r="M3480" s="21"/>
      <c r="O3480" s="19"/>
      <c r="R3480" s="21"/>
      <c r="T3480" s="19"/>
      <c r="U3480" s="19"/>
      <c r="Y3480" s="22"/>
      <c r="AA3480" s="19"/>
      <c r="AF3480" s="24"/>
      <c r="AK3480" s="21"/>
      <c r="AP3480" s="21"/>
      <c r="AS3480" s="24"/>
      <c r="AT3480" s="24"/>
      <c r="AV3480" s="24"/>
    </row>
    <row r="3481" ht="15.75" customHeight="1">
      <c r="F3481" s="19"/>
      <c r="G3481" s="20"/>
      <c r="M3481" s="21"/>
      <c r="O3481" s="19"/>
      <c r="R3481" s="21"/>
      <c r="T3481" s="19"/>
      <c r="U3481" s="19"/>
      <c r="Y3481" s="22"/>
      <c r="AA3481" s="19"/>
      <c r="AF3481" s="24"/>
      <c r="AK3481" s="21"/>
      <c r="AP3481" s="21"/>
      <c r="AS3481" s="24"/>
      <c r="AT3481" s="24"/>
      <c r="AV3481" s="24"/>
    </row>
    <row r="3482" ht="15.75" customHeight="1">
      <c r="F3482" s="19"/>
      <c r="G3482" s="20"/>
      <c r="M3482" s="21"/>
      <c r="O3482" s="19"/>
      <c r="R3482" s="21"/>
      <c r="T3482" s="19"/>
      <c r="U3482" s="19"/>
      <c r="Y3482" s="22"/>
      <c r="AA3482" s="19"/>
      <c r="AF3482" s="24"/>
      <c r="AK3482" s="21"/>
      <c r="AP3482" s="21"/>
      <c r="AS3482" s="24"/>
      <c r="AT3482" s="24"/>
      <c r="AV3482" s="24"/>
    </row>
    <row r="3483" ht="15.75" customHeight="1">
      <c r="F3483" s="19"/>
      <c r="G3483" s="20"/>
      <c r="M3483" s="21"/>
      <c r="O3483" s="19"/>
      <c r="R3483" s="21"/>
      <c r="T3483" s="19"/>
      <c r="U3483" s="19"/>
      <c r="Y3483" s="22"/>
      <c r="AA3483" s="19"/>
      <c r="AF3483" s="24"/>
      <c r="AK3483" s="21"/>
      <c r="AP3483" s="21"/>
      <c r="AS3483" s="24"/>
      <c r="AT3483" s="24"/>
      <c r="AV3483" s="24"/>
    </row>
    <row r="3484" ht="15.75" customHeight="1">
      <c r="F3484" s="19"/>
      <c r="G3484" s="20"/>
      <c r="M3484" s="21"/>
      <c r="O3484" s="19"/>
      <c r="R3484" s="21"/>
      <c r="T3484" s="19"/>
      <c r="U3484" s="19"/>
      <c r="Y3484" s="22"/>
      <c r="AA3484" s="19"/>
      <c r="AF3484" s="24"/>
      <c r="AK3484" s="21"/>
      <c r="AP3484" s="21"/>
      <c r="AS3484" s="24"/>
      <c r="AT3484" s="24"/>
      <c r="AV3484" s="24"/>
    </row>
    <row r="3485" ht="15.75" customHeight="1">
      <c r="F3485" s="19"/>
      <c r="G3485" s="20"/>
      <c r="M3485" s="21"/>
      <c r="O3485" s="19"/>
      <c r="R3485" s="21"/>
      <c r="T3485" s="19"/>
      <c r="U3485" s="19"/>
      <c r="Y3485" s="22"/>
      <c r="AA3485" s="19"/>
      <c r="AF3485" s="24"/>
      <c r="AK3485" s="21"/>
      <c r="AP3485" s="21"/>
      <c r="AS3485" s="24"/>
      <c r="AT3485" s="24"/>
      <c r="AV3485" s="24"/>
    </row>
    <row r="3486" ht="15.75" customHeight="1">
      <c r="F3486" s="19"/>
      <c r="G3486" s="20"/>
      <c r="M3486" s="21"/>
      <c r="O3486" s="19"/>
      <c r="R3486" s="21"/>
      <c r="T3486" s="19"/>
      <c r="U3486" s="19"/>
      <c r="Y3486" s="22"/>
      <c r="AA3486" s="19"/>
      <c r="AF3486" s="24"/>
      <c r="AK3486" s="21"/>
      <c r="AP3486" s="21"/>
      <c r="AS3486" s="24"/>
      <c r="AT3486" s="24"/>
      <c r="AV3486" s="24"/>
    </row>
    <row r="3487" ht="15.75" customHeight="1">
      <c r="F3487" s="19"/>
      <c r="G3487" s="20"/>
      <c r="M3487" s="21"/>
      <c r="O3487" s="19"/>
      <c r="R3487" s="21"/>
      <c r="T3487" s="19"/>
      <c r="U3487" s="19"/>
      <c r="Y3487" s="22"/>
      <c r="AA3487" s="19"/>
      <c r="AF3487" s="24"/>
      <c r="AK3487" s="21"/>
      <c r="AP3487" s="21"/>
      <c r="AS3487" s="24"/>
      <c r="AT3487" s="24"/>
      <c r="AV3487" s="24"/>
    </row>
    <row r="3488" ht="15.75" customHeight="1">
      <c r="F3488" s="19"/>
      <c r="G3488" s="20"/>
      <c r="M3488" s="21"/>
      <c r="O3488" s="19"/>
      <c r="R3488" s="21"/>
      <c r="T3488" s="19"/>
      <c r="U3488" s="19"/>
      <c r="Y3488" s="22"/>
      <c r="AA3488" s="19"/>
      <c r="AF3488" s="24"/>
      <c r="AK3488" s="21"/>
      <c r="AP3488" s="21"/>
      <c r="AS3488" s="24"/>
      <c r="AT3488" s="24"/>
      <c r="AV3488" s="24"/>
    </row>
    <row r="3489" ht="15.75" customHeight="1">
      <c r="F3489" s="19"/>
      <c r="G3489" s="20"/>
      <c r="M3489" s="21"/>
      <c r="O3489" s="19"/>
      <c r="R3489" s="21"/>
      <c r="T3489" s="19"/>
      <c r="U3489" s="19"/>
      <c r="Y3489" s="22"/>
      <c r="AA3489" s="19"/>
      <c r="AF3489" s="24"/>
      <c r="AK3489" s="21"/>
      <c r="AP3489" s="21"/>
      <c r="AS3489" s="24"/>
      <c r="AT3489" s="24"/>
      <c r="AV3489" s="24"/>
    </row>
    <row r="3490" ht="15.75" customHeight="1">
      <c r="F3490" s="19"/>
      <c r="G3490" s="20"/>
      <c r="M3490" s="21"/>
      <c r="O3490" s="19"/>
      <c r="R3490" s="21"/>
      <c r="T3490" s="19"/>
      <c r="U3490" s="19"/>
      <c r="Y3490" s="22"/>
      <c r="AA3490" s="19"/>
      <c r="AF3490" s="24"/>
      <c r="AK3490" s="21"/>
      <c r="AP3490" s="21"/>
      <c r="AS3490" s="24"/>
      <c r="AT3490" s="24"/>
      <c r="AV3490" s="24"/>
    </row>
    <row r="3491" ht="15.75" customHeight="1">
      <c r="F3491" s="19"/>
      <c r="G3491" s="20"/>
      <c r="M3491" s="21"/>
      <c r="O3491" s="19"/>
      <c r="R3491" s="21"/>
      <c r="T3491" s="19"/>
      <c r="U3491" s="19"/>
      <c r="Y3491" s="22"/>
      <c r="AA3491" s="19"/>
      <c r="AF3491" s="24"/>
      <c r="AK3491" s="21"/>
      <c r="AP3491" s="21"/>
      <c r="AS3491" s="24"/>
      <c r="AT3491" s="24"/>
      <c r="AV3491" s="24"/>
    </row>
    <row r="3492" ht="15.75" customHeight="1">
      <c r="F3492" s="19"/>
      <c r="G3492" s="20"/>
      <c r="M3492" s="21"/>
      <c r="O3492" s="19"/>
      <c r="R3492" s="21"/>
      <c r="T3492" s="19"/>
      <c r="U3492" s="19"/>
      <c r="Y3492" s="22"/>
      <c r="AA3492" s="19"/>
      <c r="AF3492" s="24"/>
      <c r="AK3492" s="21"/>
      <c r="AP3492" s="21"/>
      <c r="AS3492" s="24"/>
      <c r="AT3492" s="24"/>
      <c r="AV3492" s="24"/>
    </row>
    <row r="3493" ht="15.75" customHeight="1">
      <c r="F3493" s="19"/>
      <c r="G3493" s="20"/>
      <c r="M3493" s="21"/>
      <c r="O3493" s="19"/>
      <c r="R3493" s="21"/>
      <c r="T3493" s="19"/>
      <c r="U3493" s="19"/>
      <c r="Y3493" s="22"/>
      <c r="AA3493" s="19"/>
      <c r="AF3493" s="24"/>
      <c r="AK3493" s="21"/>
      <c r="AP3493" s="21"/>
      <c r="AS3493" s="24"/>
      <c r="AT3493" s="24"/>
      <c r="AV3493" s="24"/>
    </row>
    <row r="3494" ht="15.75" customHeight="1">
      <c r="F3494" s="19"/>
      <c r="G3494" s="20"/>
      <c r="M3494" s="21"/>
      <c r="O3494" s="19"/>
      <c r="R3494" s="21"/>
      <c r="T3494" s="19"/>
      <c r="U3494" s="19"/>
      <c r="Y3494" s="22"/>
      <c r="AA3494" s="19"/>
      <c r="AF3494" s="24"/>
      <c r="AK3494" s="21"/>
      <c r="AP3494" s="21"/>
      <c r="AS3494" s="24"/>
      <c r="AT3494" s="24"/>
      <c r="AV3494" s="24"/>
    </row>
    <row r="3495" ht="15.75" customHeight="1">
      <c r="F3495" s="19"/>
      <c r="G3495" s="20"/>
      <c r="M3495" s="21"/>
      <c r="O3495" s="19"/>
      <c r="R3495" s="21"/>
      <c r="T3495" s="19"/>
      <c r="U3495" s="19"/>
      <c r="Y3495" s="22"/>
      <c r="AA3495" s="19"/>
      <c r="AF3495" s="24"/>
      <c r="AK3495" s="21"/>
      <c r="AP3495" s="21"/>
      <c r="AS3495" s="24"/>
      <c r="AT3495" s="24"/>
      <c r="AV3495" s="24"/>
    </row>
    <row r="3496" ht="15.75" customHeight="1">
      <c r="F3496" s="19"/>
      <c r="G3496" s="20"/>
      <c r="M3496" s="21"/>
      <c r="O3496" s="19"/>
      <c r="R3496" s="21"/>
      <c r="T3496" s="19"/>
      <c r="U3496" s="19"/>
      <c r="Y3496" s="22"/>
      <c r="AA3496" s="19"/>
      <c r="AF3496" s="24"/>
      <c r="AK3496" s="21"/>
      <c r="AP3496" s="21"/>
      <c r="AS3496" s="24"/>
      <c r="AT3496" s="24"/>
      <c r="AV3496" s="24"/>
    </row>
    <row r="3497" ht="15.75" customHeight="1">
      <c r="F3497" s="19"/>
      <c r="G3497" s="20"/>
      <c r="M3497" s="21"/>
      <c r="O3497" s="19"/>
      <c r="R3497" s="21"/>
      <c r="T3497" s="19"/>
      <c r="U3497" s="19"/>
      <c r="Y3497" s="22"/>
      <c r="AA3497" s="19"/>
      <c r="AF3497" s="24"/>
      <c r="AK3497" s="21"/>
      <c r="AP3497" s="21"/>
      <c r="AS3497" s="24"/>
      <c r="AT3497" s="24"/>
      <c r="AV3497" s="24"/>
    </row>
    <row r="3498" ht="15.75" customHeight="1">
      <c r="F3498" s="19"/>
      <c r="G3498" s="20"/>
      <c r="M3498" s="21"/>
      <c r="O3498" s="19"/>
      <c r="R3498" s="21"/>
      <c r="T3498" s="19"/>
      <c r="U3498" s="19"/>
      <c r="Y3498" s="22"/>
      <c r="AA3498" s="19"/>
      <c r="AF3498" s="24"/>
      <c r="AK3498" s="21"/>
      <c r="AP3498" s="21"/>
      <c r="AS3498" s="24"/>
      <c r="AT3498" s="24"/>
      <c r="AV3498" s="24"/>
    </row>
    <row r="3499" ht="15.75" customHeight="1">
      <c r="F3499" s="19"/>
      <c r="G3499" s="20"/>
      <c r="M3499" s="21"/>
      <c r="O3499" s="19"/>
      <c r="R3499" s="21"/>
      <c r="T3499" s="19"/>
      <c r="U3499" s="19"/>
      <c r="Y3499" s="22"/>
      <c r="AA3499" s="19"/>
      <c r="AF3499" s="24"/>
      <c r="AK3499" s="21"/>
      <c r="AP3499" s="21"/>
      <c r="AS3499" s="24"/>
      <c r="AT3499" s="24"/>
      <c r="AV3499" s="24"/>
    </row>
    <row r="3500" ht="15.75" customHeight="1">
      <c r="F3500" s="19"/>
      <c r="G3500" s="20"/>
      <c r="M3500" s="21"/>
      <c r="O3500" s="19"/>
      <c r="R3500" s="21"/>
      <c r="T3500" s="19"/>
      <c r="U3500" s="19"/>
      <c r="Y3500" s="22"/>
      <c r="AA3500" s="19"/>
      <c r="AF3500" s="24"/>
      <c r="AK3500" s="21"/>
      <c r="AP3500" s="21"/>
      <c r="AS3500" s="24"/>
      <c r="AT3500" s="24"/>
      <c r="AV3500" s="24"/>
    </row>
    <row r="3501" ht="15.75" customHeight="1">
      <c r="F3501" s="19"/>
      <c r="G3501" s="20"/>
      <c r="M3501" s="21"/>
      <c r="O3501" s="19"/>
      <c r="R3501" s="21"/>
      <c r="T3501" s="19"/>
      <c r="U3501" s="19"/>
      <c r="Y3501" s="22"/>
      <c r="AA3501" s="19"/>
      <c r="AF3501" s="24"/>
      <c r="AK3501" s="21"/>
      <c r="AP3501" s="21"/>
      <c r="AS3501" s="24"/>
      <c r="AT3501" s="24"/>
      <c r="AV3501" s="24"/>
    </row>
    <row r="3502" ht="15.75" customHeight="1">
      <c r="F3502" s="19"/>
      <c r="G3502" s="20"/>
      <c r="M3502" s="21"/>
      <c r="O3502" s="19"/>
      <c r="R3502" s="21"/>
      <c r="T3502" s="19"/>
      <c r="U3502" s="19"/>
      <c r="Y3502" s="22"/>
      <c r="AA3502" s="19"/>
      <c r="AF3502" s="24"/>
      <c r="AK3502" s="21"/>
      <c r="AP3502" s="21"/>
      <c r="AS3502" s="24"/>
      <c r="AT3502" s="24"/>
      <c r="AV3502" s="24"/>
    </row>
    <row r="3503" ht="15.75" customHeight="1">
      <c r="F3503" s="19"/>
      <c r="G3503" s="20"/>
      <c r="M3503" s="21"/>
      <c r="O3503" s="19"/>
      <c r="R3503" s="21"/>
      <c r="T3503" s="19"/>
      <c r="U3503" s="19"/>
      <c r="Y3503" s="22"/>
      <c r="AA3503" s="19"/>
      <c r="AF3503" s="24"/>
      <c r="AK3503" s="21"/>
      <c r="AP3503" s="21"/>
      <c r="AS3503" s="24"/>
      <c r="AT3503" s="24"/>
      <c r="AV3503" s="24"/>
    </row>
    <row r="3504" ht="15.75" customHeight="1">
      <c r="F3504" s="19"/>
      <c r="G3504" s="20"/>
      <c r="M3504" s="21"/>
      <c r="O3504" s="19"/>
      <c r="R3504" s="21"/>
      <c r="T3504" s="19"/>
      <c r="U3504" s="19"/>
      <c r="Y3504" s="22"/>
      <c r="AA3504" s="19"/>
      <c r="AF3504" s="24"/>
      <c r="AK3504" s="21"/>
      <c r="AP3504" s="21"/>
      <c r="AS3504" s="24"/>
      <c r="AT3504" s="24"/>
      <c r="AV3504" s="24"/>
    </row>
    <row r="3505" ht="15.75" customHeight="1">
      <c r="F3505" s="19"/>
      <c r="G3505" s="20"/>
      <c r="M3505" s="21"/>
      <c r="O3505" s="19"/>
      <c r="R3505" s="21"/>
      <c r="T3505" s="19"/>
      <c r="U3505" s="19"/>
      <c r="Y3505" s="22"/>
      <c r="AA3505" s="19"/>
      <c r="AF3505" s="24"/>
      <c r="AK3505" s="21"/>
      <c r="AP3505" s="21"/>
      <c r="AS3505" s="24"/>
      <c r="AT3505" s="24"/>
      <c r="AV3505" s="24"/>
    </row>
    <row r="3506" ht="15.75" customHeight="1">
      <c r="F3506" s="19"/>
      <c r="G3506" s="20"/>
      <c r="M3506" s="21"/>
      <c r="O3506" s="19"/>
      <c r="R3506" s="21"/>
      <c r="T3506" s="19"/>
      <c r="U3506" s="19"/>
      <c r="Y3506" s="22"/>
      <c r="AA3506" s="19"/>
      <c r="AF3506" s="24"/>
      <c r="AK3506" s="21"/>
      <c r="AP3506" s="21"/>
      <c r="AS3506" s="24"/>
      <c r="AT3506" s="24"/>
      <c r="AV3506" s="24"/>
    </row>
    <row r="3507" ht="15.75" customHeight="1">
      <c r="F3507" s="19"/>
      <c r="G3507" s="20"/>
      <c r="M3507" s="21"/>
      <c r="O3507" s="19"/>
      <c r="R3507" s="21"/>
      <c r="T3507" s="19"/>
      <c r="U3507" s="19"/>
      <c r="Y3507" s="22"/>
      <c r="AA3507" s="19"/>
      <c r="AF3507" s="24"/>
      <c r="AK3507" s="21"/>
      <c r="AP3507" s="21"/>
      <c r="AS3507" s="24"/>
      <c r="AT3507" s="24"/>
      <c r="AV3507" s="24"/>
    </row>
    <row r="3508" ht="15.75" customHeight="1">
      <c r="F3508" s="19"/>
      <c r="G3508" s="20"/>
      <c r="M3508" s="21"/>
      <c r="O3508" s="19"/>
      <c r="R3508" s="21"/>
      <c r="T3508" s="19"/>
      <c r="U3508" s="19"/>
      <c r="Y3508" s="22"/>
      <c r="AA3508" s="19"/>
      <c r="AF3508" s="24"/>
      <c r="AK3508" s="21"/>
      <c r="AP3508" s="21"/>
      <c r="AS3508" s="24"/>
      <c r="AT3508" s="24"/>
      <c r="AV3508" s="24"/>
    </row>
    <row r="3509" ht="15.75" customHeight="1">
      <c r="F3509" s="19"/>
      <c r="G3509" s="20"/>
      <c r="M3509" s="21"/>
      <c r="O3509" s="19"/>
      <c r="R3509" s="21"/>
      <c r="T3509" s="19"/>
      <c r="U3509" s="19"/>
      <c r="Y3509" s="22"/>
      <c r="AA3509" s="19"/>
      <c r="AF3509" s="24"/>
      <c r="AK3509" s="21"/>
      <c r="AP3509" s="21"/>
      <c r="AS3509" s="24"/>
      <c r="AT3509" s="24"/>
      <c r="AV3509" s="24"/>
    </row>
    <row r="3510" ht="15.75" customHeight="1">
      <c r="F3510" s="19"/>
      <c r="G3510" s="20"/>
      <c r="M3510" s="21"/>
      <c r="O3510" s="19"/>
      <c r="R3510" s="21"/>
      <c r="T3510" s="19"/>
      <c r="U3510" s="19"/>
      <c r="Y3510" s="22"/>
      <c r="AA3510" s="19"/>
      <c r="AF3510" s="24"/>
      <c r="AK3510" s="21"/>
      <c r="AP3510" s="21"/>
      <c r="AS3510" s="24"/>
      <c r="AT3510" s="24"/>
      <c r="AV3510" s="24"/>
    </row>
    <row r="3511" ht="15.75" customHeight="1">
      <c r="F3511" s="19"/>
      <c r="G3511" s="20"/>
      <c r="M3511" s="21"/>
      <c r="O3511" s="19"/>
      <c r="R3511" s="21"/>
      <c r="T3511" s="19"/>
      <c r="U3511" s="19"/>
      <c r="Y3511" s="22"/>
      <c r="AA3511" s="19"/>
      <c r="AF3511" s="24"/>
      <c r="AK3511" s="21"/>
      <c r="AP3511" s="21"/>
      <c r="AS3511" s="24"/>
      <c r="AT3511" s="24"/>
      <c r="AV3511" s="24"/>
    </row>
    <row r="3512" ht="15.75" customHeight="1">
      <c r="F3512" s="19"/>
      <c r="G3512" s="20"/>
      <c r="M3512" s="21"/>
      <c r="O3512" s="19"/>
      <c r="R3512" s="21"/>
      <c r="T3512" s="19"/>
      <c r="U3512" s="19"/>
      <c r="Y3512" s="22"/>
      <c r="AA3512" s="19"/>
      <c r="AF3512" s="24"/>
      <c r="AK3512" s="21"/>
      <c r="AP3512" s="21"/>
      <c r="AS3512" s="24"/>
      <c r="AT3512" s="24"/>
      <c r="AV3512" s="24"/>
    </row>
    <row r="3513" ht="15.75" customHeight="1">
      <c r="F3513" s="19"/>
      <c r="G3513" s="20"/>
      <c r="M3513" s="21"/>
      <c r="O3513" s="19"/>
      <c r="R3513" s="21"/>
      <c r="T3513" s="19"/>
      <c r="U3513" s="19"/>
      <c r="Y3513" s="22"/>
      <c r="AA3513" s="19"/>
      <c r="AF3513" s="24"/>
      <c r="AK3513" s="21"/>
      <c r="AP3513" s="21"/>
      <c r="AS3513" s="24"/>
      <c r="AT3513" s="24"/>
      <c r="AV3513" s="24"/>
    </row>
    <row r="3514" ht="15.75" customHeight="1">
      <c r="F3514" s="19"/>
      <c r="G3514" s="20"/>
      <c r="M3514" s="21"/>
      <c r="O3514" s="19"/>
      <c r="R3514" s="21"/>
      <c r="T3514" s="19"/>
      <c r="U3514" s="19"/>
      <c r="Y3514" s="22"/>
      <c r="AA3514" s="19"/>
      <c r="AF3514" s="24"/>
      <c r="AK3514" s="21"/>
      <c r="AP3514" s="21"/>
      <c r="AS3514" s="24"/>
      <c r="AT3514" s="24"/>
      <c r="AV3514" s="24"/>
    </row>
    <row r="3515" ht="15.75" customHeight="1">
      <c r="F3515" s="19"/>
      <c r="G3515" s="20"/>
      <c r="M3515" s="21"/>
      <c r="O3515" s="19"/>
      <c r="R3515" s="21"/>
      <c r="T3515" s="19"/>
      <c r="U3515" s="19"/>
      <c r="Y3515" s="22"/>
      <c r="AA3515" s="19"/>
      <c r="AF3515" s="24"/>
      <c r="AK3515" s="21"/>
      <c r="AP3515" s="21"/>
      <c r="AS3515" s="24"/>
      <c r="AT3515" s="24"/>
      <c r="AV3515" s="24"/>
    </row>
    <row r="3516" ht="15.75" customHeight="1">
      <c r="F3516" s="19"/>
      <c r="G3516" s="20"/>
      <c r="M3516" s="21"/>
      <c r="O3516" s="19"/>
      <c r="R3516" s="21"/>
      <c r="T3516" s="19"/>
      <c r="U3516" s="19"/>
      <c r="Y3516" s="22"/>
      <c r="AA3516" s="19"/>
      <c r="AF3516" s="24"/>
      <c r="AK3516" s="21"/>
      <c r="AP3516" s="21"/>
      <c r="AS3516" s="24"/>
      <c r="AT3516" s="24"/>
      <c r="AV3516" s="24"/>
    </row>
    <row r="3517" ht="15.75" customHeight="1">
      <c r="F3517" s="19"/>
      <c r="G3517" s="20"/>
      <c r="M3517" s="21"/>
      <c r="O3517" s="19"/>
      <c r="R3517" s="21"/>
      <c r="T3517" s="19"/>
      <c r="U3517" s="19"/>
      <c r="Y3517" s="22"/>
      <c r="AA3517" s="19"/>
      <c r="AF3517" s="24"/>
      <c r="AK3517" s="21"/>
      <c r="AP3517" s="21"/>
      <c r="AS3517" s="24"/>
      <c r="AT3517" s="24"/>
      <c r="AV3517" s="24"/>
    </row>
    <row r="3518" ht="15.75" customHeight="1">
      <c r="F3518" s="19"/>
      <c r="G3518" s="20"/>
      <c r="M3518" s="21"/>
      <c r="O3518" s="19"/>
      <c r="R3518" s="21"/>
      <c r="T3518" s="19"/>
      <c r="U3518" s="19"/>
      <c r="Y3518" s="22"/>
      <c r="AA3518" s="19"/>
      <c r="AF3518" s="24"/>
      <c r="AK3518" s="21"/>
      <c r="AP3518" s="21"/>
      <c r="AS3518" s="24"/>
      <c r="AT3518" s="24"/>
      <c r="AV3518" s="24"/>
    </row>
    <row r="3519" ht="15.75" customHeight="1">
      <c r="F3519" s="19"/>
      <c r="G3519" s="20"/>
      <c r="M3519" s="21"/>
      <c r="O3519" s="19"/>
      <c r="R3519" s="21"/>
      <c r="T3519" s="19"/>
      <c r="U3519" s="19"/>
      <c r="Y3519" s="22"/>
      <c r="AA3519" s="19"/>
      <c r="AF3519" s="24"/>
      <c r="AK3519" s="21"/>
      <c r="AP3519" s="21"/>
      <c r="AS3519" s="24"/>
      <c r="AT3519" s="24"/>
      <c r="AV3519" s="24"/>
    </row>
    <row r="3520" ht="15.75" customHeight="1">
      <c r="F3520" s="19"/>
      <c r="G3520" s="20"/>
      <c r="M3520" s="21"/>
      <c r="O3520" s="19"/>
      <c r="R3520" s="21"/>
      <c r="T3520" s="19"/>
      <c r="U3520" s="19"/>
      <c r="Y3520" s="22"/>
      <c r="AA3520" s="19"/>
      <c r="AF3520" s="24"/>
      <c r="AK3520" s="21"/>
      <c r="AP3520" s="21"/>
      <c r="AS3520" s="24"/>
      <c r="AT3520" s="24"/>
      <c r="AV3520" s="24"/>
    </row>
    <row r="3521" ht="15.75" customHeight="1">
      <c r="F3521" s="19"/>
      <c r="G3521" s="20"/>
      <c r="M3521" s="21"/>
      <c r="O3521" s="19"/>
      <c r="R3521" s="21"/>
      <c r="T3521" s="19"/>
      <c r="U3521" s="19"/>
      <c r="Y3521" s="22"/>
      <c r="AA3521" s="19"/>
      <c r="AF3521" s="24"/>
      <c r="AK3521" s="21"/>
      <c r="AP3521" s="21"/>
      <c r="AS3521" s="24"/>
      <c r="AT3521" s="24"/>
      <c r="AV3521" s="24"/>
    </row>
    <row r="3522" ht="15.75" customHeight="1">
      <c r="F3522" s="19"/>
      <c r="G3522" s="20"/>
      <c r="M3522" s="21"/>
      <c r="O3522" s="19"/>
      <c r="R3522" s="21"/>
      <c r="T3522" s="19"/>
      <c r="U3522" s="19"/>
      <c r="Y3522" s="22"/>
      <c r="AA3522" s="19"/>
      <c r="AF3522" s="24"/>
      <c r="AK3522" s="21"/>
      <c r="AP3522" s="21"/>
      <c r="AS3522" s="24"/>
      <c r="AT3522" s="24"/>
      <c r="AV3522" s="24"/>
    </row>
    <row r="3523" ht="15.75" customHeight="1">
      <c r="F3523" s="19"/>
      <c r="G3523" s="20"/>
      <c r="M3523" s="21"/>
      <c r="O3523" s="19"/>
      <c r="R3523" s="21"/>
      <c r="T3523" s="19"/>
      <c r="U3523" s="19"/>
      <c r="Y3523" s="22"/>
      <c r="AA3523" s="19"/>
      <c r="AF3523" s="24"/>
      <c r="AK3523" s="21"/>
      <c r="AP3523" s="21"/>
      <c r="AS3523" s="24"/>
      <c r="AT3523" s="24"/>
      <c r="AV3523" s="24"/>
    </row>
    <row r="3524" ht="15.75" customHeight="1">
      <c r="F3524" s="19"/>
      <c r="G3524" s="20"/>
      <c r="M3524" s="21"/>
      <c r="O3524" s="19"/>
      <c r="R3524" s="21"/>
      <c r="T3524" s="19"/>
      <c r="U3524" s="19"/>
      <c r="Y3524" s="22"/>
      <c r="AA3524" s="19"/>
      <c r="AF3524" s="24"/>
      <c r="AK3524" s="21"/>
      <c r="AP3524" s="21"/>
      <c r="AS3524" s="24"/>
      <c r="AT3524" s="24"/>
      <c r="AV3524" s="24"/>
    </row>
    <row r="3525" ht="15.75" customHeight="1">
      <c r="F3525" s="19"/>
      <c r="G3525" s="20"/>
      <c r="M3525" s="21"/>
      <c r="O3525" s="19"/>
      <c r="R3525" s="21"/>
      <c r="T3525" s="19"/>
      <c r="U3525" s="19"/>
      <c r="Y3525" s="22"/>
      <c r="AA3525" s="19"/>
      <c r="AF3525" s="24"/>
      <c r="AK3525" s="21"/>
      <c r="AP3525" s="21"/>
      <c r="AS3525" s="24"/>
      <c r="AT3525" s="24"/>
      <c r="AV3525" s="24"/>
    </row>
    <row r="3526" ht="15.75" customHeight="1">
      <c r="F3526" s="19"/>
      <c r="G3526" s="20"/>
      <c r="M3526" s="21"/>
      <c r="O3526" s="19"/>
      <c r="R3526" s="21"/>
      <c r="T3526" s="19"/>
      <c r="U3526" s="19"/>
      <c r="Y3526" s="22"/>
      <c r="AA3526" s="19"/>
      <c r="AF3526" s="24"/>
      <c r="AK3526" s="21"/>
      <c r="AP3526" s="21"/>
      <c r="AS3526" s="24"/>
      <c r="AT3526" s="24"/>
      <c r="AV3526" s="24"/>
    </row>
    <row r="3527" ht="15.75" customHeight="1">
      <c r="F3527" s="19"/>
      <c r="G3527" s="20"/>
      <c r="M3527" s="21"/>
      <c r="O3527" s="19"/>
      <c r="R3527" s="21"/>
      <c r="T3527" s="19"/>
      <c r="U3527" s="19"/>
      <c r="Y3527" s="22"/>
      <c r="AA3527" s="19"/>
      <c r="AF3527" s="24"/>
      <c r="AK3527" s="21"/>
      <c r="AP3527" s="21"/>
      <c r="AS3527" s="24"/>
      <c r="AT3527" s="24"/>
      <c r="AV3527" s="24"/>
    </row>
    <row r="3528" ht="15.75" customHeight="1">
      <c r="F3528" s="19"/>
      <c r="G3528" s="20"/>
      <c r="M3528" s="21"/>
      <c r="O3528" s="19"/>
      <c r="R3528" s="21"/>
      <c r="T3528" s="19"/>
      <c r="U3528" s="19"/>
      <c r="Y3528" s="22"/>
      <c r="AA3528" s="19"/>
      <c r="AF3528" s="24"/>
      <c r="AK3528" s="21"/>
      <c r="AP3528" s="21"/>
      <c r="AS3528" s="24"/>
      <c r="AT3528" s="24"/>
      <c r="AV3528" s="24"/>
    </row>
    <row r="3529" ht="15.75" customHeight="1">
      <c r="F3529" s="19"/>
      <c r="G3529" s="20"/>
      <c r="M3529" s="21"/>
      <c r="O3529" s="19"/>
      <c r="R3529" s="21"/>
      <c r="T3529" s="19"/>
      <c r="U3529" s="19"/>
      <c r="Y3529" s="22"/>
      <c r="AA3529" s="19"/>
      <c r="AF3529" s="24"/>
      <c r="AK3529" s="21"/>
      <c r="AP3529" s="21"/>
      <c r="AS3529" s="24"/>
      <c r="AT3529" s="24"/>
      <c r="AV3529" s="24"/>
    </row>
    <row r="3530" ht="15.75" customHeight="1">
      <c r="F3530" s="19"/>
      <c r="G3530" s="20"/>
      <c r="M3530" s="21"/>
      <c r="O3530" s="19"/>
      <c r="R3530" s="21"/>
      <c r="T3530" s="19"/>
      <c r="U3530" s="19"/>
      <c r="Y3530" s="22"/>
      <c r="AA3530" s="19"/>
      <c r="AF3530" s="24"/>
      <c r="AK3530" s="21"/>
      <c r="AP3530" s="21"/>
      <c r="AS3530" s="24"/>
      <c r="AT3530" s="24"/>
      <c r="AV3530" s="24"/>
    </row>
    <row r="3531" ht="15.75" customHeight="1">
      <c r="F3531" s="19"/>
      <c r="G3531" s="20"/>
      <c r="M3531" s="21"/>
      <c r="O3531" s="19"/>
      <c r="R3531" s="21"/>
      <c r="T3531" s="19"/>
      <c r="U3531" s="19"/>
      <c r="Y3531" s="22"/>
      <c r="AA3531" s="19"/>
      <c r="AF3531" s="24"/>
      <c r="AK3531" s="21"/>
      <c r="AP3531" s="21"/>
      <c r="AS3531" s="24"/>
      <c r="AT3531" s="24"/>
      <c r="AV3531" s="24"/>
    </row>
    <row r="3532" ht="15.75" customHeight="1">
      <c r="F3532" s="19"/>
      <c r="G3532" s="20"/>
      <c r="M3532" s="21"/>
      <c r="O3532" s="19"/>
      <c r="R3532" s="21"/>
      <c r="T3532" s="19"/>
      <c r="U3532" s="19"/>
      <c r="Y3532" s="22"/>
      <c r="AA3532" s="19"/>
      <c r="AF3532" s="24"/>
      <c r="AK3532" s="21"/>
      <c r="AP3532" s="21"/>
      <c r="AS3532" s="24"/>
      <c r="AT3532" s="24"/>
      <c r="AV3532" s="24"/>
    </row>
    <row r="3533" ht="15.75" customHeight="1">
      <c r="F3533" s="19"/>
      <c r="G3533" s="20"/>
      <c r="M3533" s="21"/>
      <c r="O3533" s="19"/>
      <c r="R3533" s="21"/>
      <c r="T3533" s="19"/>
      <c r="U3533" s="19"/>
      <c r="Y3533" s="22"/>
      <c r="AA3533" s="19"/>
      <c r="AF3533" s="24"/>
      <c r="AK3533" s="21"/>
      <c r="AP3533" s="21"/>
      <c r="AS3533" s="24"/>
      <c r="AT3533" s="24"/>
      <c r="AV3533" s="24"/>
    </row>
    <row r="3534" ht="15.75" customHeight="1">
      <c r="F3534" s="19"/>
      <c r="G3534" s="20"/>
      <c r="M3534" s="21"/>
      <c r="O3534" s="19"/>
      <c r="R3534" s="21"/>
      <c r="T3534" s="19"/>
      <c r="U3534" s="19"/>
      <c r="Y3534" s="22"/>
      <c r="AA3534" s="19"/>
      <c r="AF3534" s="24"/>
      <c r="AK3534" s="21"/>
      <c r="AP3534" s="21"/>
      <c r="AS3534" s="24"/>
      <c r="AT3534" s="24"/>
      <c r="AV3534" s="24"/>
    </row>
    <row r="3535" ht="15.75" customHeight="1">
      <c r="F3535" s="19"/>
      <c r="G3535" s="20"/>
      <c r="M3535" s="21"/>
      <c r="O3535" s="19"/>
      <c r="R3535" s="21"/>
      <c r="T3535" s="19"/>
      <c r="U3535" s="19"/>
      <c r="Y3535" s="22"/>
      <c r="AA3535" s="19"/>
      <c r="AF3535" s="24"/>
      <c r="AK3535" s="21"/>
      <c r="AP3535" s="21"/>
      <c r="AS3535" s="24"/>
      <c r="AT3535" s="24"/>
      <c r="AV3535" s="24"/>
    </row>
    <row r="3536" ht="15.75" customHeight="1">
      <c r="F3536" s="19"/>
      <c r="G3536" s="20"/>
      <c r="M3536" s="21"/>
      <c r="O3536" s="19"/>
      <c r="R3536" s="21"/>
      <c r="T3536" s="19"/>
      <c r="U3536" s="19"/>
      <c r="Y3536" s="22"/>
      <c r="AA3536" s="19"/>
      <c r="AF3536" s="24"/>
      <c r="AK3536" s="21"/>
      <c r="AP3536" s="21"/>
      <c r="AS3536" s="24"/>
      <c r="AT3536" s="24"/>
      <c r="AV3536" s="24"/>
    </row>
    <row r="3537" ht="15.75" customHeight="1">
      <c r="F3537" s="19"/>
      <c r="G3537" s="20"/>
      <c r="M3537" s="21"/>
      <c r="O3537" s="19"/>
      <c r="R3537" s="21"/>
      <c r="T3537" s="19"/>
      <c r="U3537" s="19"/>
      <c r="Y3537" s="22"/>
      <c r="AA3537" s="19"/>
      <c r="AF3537" s="24"/>
      <c r="AK3537" s="21"/>
      <c r="AP3537" s="21"/>
      <c r="AS3537" s="24"/>
      <c r="AT3537" s="24"/>
      <c r="AV3537" s="24"/>
    </row>
    <row r="3538" ht="15.75" customHeight="1">
      <c r="F3538" s="19"/>
      <c r="G3538" s="20"/>
      <c r="M3538" s="21"/>
      <c r="O3538" s="19"/>
      <c r="R3538" s="21"/>
      <c r="T3538" s="19"/>
      <c r="U3538" s="19"/>
      <c r="Y3538" s="22"/>
      <c r="AA3538" s="19"/>
      <c r="AF3538" s="24"/>
      <c r="AK3538" s="21"/>
      <c r="AP3538" s="21"/>
      <c r="AS3538" s="24"/>
      <c r="AT3538" s="24"/>
      <c r="AV3538" s="24"/>
    </row>
    <row r="3539" ht="15.75" customHeight="1">
      <c r="F3539" s="19"/>
      <c r="G3539" s="20"/>
      <c r="M3539" s="21"/>
      <c r="O3539" s="19"/>
      <c r="R3539" s="21"/>
      <c r="T3539" s="19"/>
      <c r="U3539" s="19"/>
      <c r="Y3539" s="22"/>
      <c r="AA3539" s="19"/>
      <c r="AF3539" s="24"/>
      <c r="AK3539" s="21"/>
      <c r="AP3539" s="21"/>
      <c r="AS3539" s="24"/>
      <c r="AT3539" s="24"/>
      <c r="AV3539" s="24"/>
    </row>
    <row r="3540" ht="15.75" customHeight="1">
      <c r="F3540" s="19"/>
      <c r="G3540" s="20"/>
      <c r="M3540" s="21"/>
      <c r="O3540" s="19"/>
      <c r="R3540" s="21"/>
      <c r="T3540" s="19"/>
      <c r="U3540" s="19"/>
      <c r="Y3540" s="22"/>
      <c r="AA3540" s="19"/>
      <c r="AF3540" s="24"/>
      <c r="AK3540" s="21"/>
      <c r="AP3540" s="21"/>
      <c r="AS3540" s="24"/>
      <c r="AT3540" s="24"/>
      <c r="AV3540" s="24"/>
    </row>
    <row r="3541" ht="15.75" customHeight="1">
      <c r="F3541" s="19"/>
      <c r="G3541" s="20"/>
      <c r="M3541" s="21"/>
      <c r="O3541" s="19"/>
      <c r="R3541" s="21"/>
      <c r="T3541" s="19"/>
      <c r="U3541" s="19"/>
      <c r="Y3541" s="22"/>
      <c r="AA3541" s="19"/>
      <c r="AF3541" s="24"/>
      <c r="AK3541" s="21"/>
      <c r="AP3541" s="21"/>
      <c r="AS3541" s="24"/>
      <c r="AT3541" s="24"/>
      <c r="AV3541" s="24"/>
    </row>
    <row r="3542" ht="15.75" customHeight="1">
      <c r="F3542" s="19"/>
      <c r="G3542" s="20"/>
      <c r="M3542" s="21"/>
      <c r="O3542" s="19"/>
      <c r="R3542" s="21"/>
      <c r="T3542" s="19"/>
      <c r="U3542" s="19"/>
      <c r="Y3542" s="22"/>
      <c r="AA3542" s="19"/>
      <c r="AF3542" s="24"/>
      <c r="AK3542" s="21"/>
      <c r="AP3542" s="21"/>
      <c r="AS3542" s="24"/>
      <c r="AT3542" s="24"/>
      <c r="AV3542" s="24"/>
    </row>
    <row r="3543" ht="15.75" customHeight="1">
      <c r="F3543" s="19"/>
      <c r="G3543" s="20"/>
      <c r="M3543" s="21"/>
      <c r="O3543" s="19"/>
      <c r="R3543" s="21"/>
      <c r="T3543" s="19"/>
      <c r="U3543" s="19"/>
      <c r="Y3543" s="22"/>
      <c r="AA3543" s="19"/>
      <c r="AF3543" s="24"/>
      <c r="AK3543" s="21"/>
      <c r="AP3543" s="21"/>
      <c r="AS3543" s="24"/>
      <c r="AT3543" s="24"/>
      <c r="AV3543" s="24"/>
    </row>
    <row r="3544" ht="15.75" customHeight="1">
      <c r="F3544" s="19"/>
      <c r="G3544" s="20"/>
      <c r="M3544" s="21"/>
      <c r="O3544" s="19"/>
      <c r="R3544" s="21"/>
      <c r="T3544" s="19"/>
      <c r="U3544" s="19"/>
      <c r="Y3544" s="22"/>
      <c r="AA3544" s="19"/>
      <c r="AF3544" s="24"/>
      <c r="AK3544" s="21"/>
      <c r="AP3544" s="21"/>
      <c r="AS3544" s="24"/>
      <c r="AT3544" s="24"/>
      <c r="AV3544" s="24"/>
    </row>
    <row r="3545" ht="15.75" customHeight="1">
      <c r="F3545" s="19"/>
      <c r="G3545" s="20"/>
      <c r="M3545" s="21"/>
      <c r="O3545" s="19"/>
      <c r="R3545" s="21"/>
      <c r="T3545" s="19"/>
      <c r="U3545" s="19"/>
      <c r="Y3545" s="22"/>
      <c r="AA3545" s="19"/>
      <c r="AF3545" s="24"/>
      <c r="AK3545" s="21"/>
      <c r="AP3545" s="21"/>
      <c r="AS3545" s="24"/>
      <c r="AT3545" s="24"/>
      <c r="AV3545" s="24"/>
    </row>
    <row r="3546" ht="15.75" customHeight="1">
      <c r="F3546" s="19"/>
      <c r="G3546" s="20"/>
      <c r="M3546" s="21"/>
      <c r="O3546" s="19"/>
      <c r="R3546" s="21"/>
      <c r="T3546" s="19"/>
      <c r="U3546" s="19"/>
      <c r="Y3546" s="22"/>
      <c r="AA3546" s="19"/>
      <c r="AF3546" s="24"/>
      <c r="AK3546" s="21"/>
      <c r="AP3546" s="21"/>
      <c r="AS3546" s="24"/>
      <c r="AT3546" s="24"/>
      <c r="AV3546" s="24"/>
    </row>
    <row r="3547" ht="15.75" customHeight="1">
      <c r="F3547" s="19"/>
      <c r="G3547" s="20"/>
      <c r="M3547" s="21"/>
      <c r="O3547" s="19"/>
      <c r="R3547" s="21"/>
      <c r="T3547" s="19"/>
      <c r="U3547" s="19"/>
      <c r="Y3547" s="22"/>
      <c r="AA3547" s="19"/>
      <c r="AF3547" s="24"/>
      <c r="AK3547" s="21"/>
      <c r="AP3547" s="21"/>
      <c r="AS3547" s="24"/>
      <c r="AT3547" s="24"/>
      <c r="AV3547" s="24"/>
    </row>
    <row r="3548" ht="15.75" customHeight="1">
      <c r="F3548" s="19"/>
      <c r="G3548" s="20"/>
      <c r="M3548" s="21"/>
      <c r="O3548" s="19"/>
      <c r="R3548" s="21"/>
      <c r="T3548" s="19"/>
      <c r="U3548" s="19"/>
      <c r="Y3548" s="22"/>
      <c r="AA3548" s="19"/>
      <c r="AF3548" s="24"/>
      <c r="AK3548" s="21"/>
      <c r="AP3548" s="21"/>
      <c r="AS3548" s="24"/>
      <c r="AT3548" s="24"/>
      <c r="AV3548" s="24"/>
    </row>
    <row r="3549" ht="15.75" customHeight="1">
      <c r="F3549" s="19"/>
      <c r="G3549" s="20"/>
      <c r="M3549" s="21"/>
      <c r="O3549" s="19"/>
      <c r="R3549" s="21"/>
      <c r="T3549" s="19"/>
      <c r="U3549" s="19"/>
      <c r="Y3549" s="22"/>
      <c r="AA3549" s="19"/>
      <c r="AF3549" s="24"/>
      <c r="AK3549" s="21"/>
      <c r="AP3549" s="21"/>
      <c r="AS3549" s="24"/>
      <c r="AT3549" s="24"/>
      <c r="AV3549" s="24"/>
    </row>
    <row r="3550" ht="15.75" customHeight="1">
      <c r="F3550" s="19"/>
      <c r="G3550" s="20"/>
      <c r="M3550" s="21"/>
      <c r="O3550" s="19"/>
      <c r="R3550" s="21"/>
      <c r="T3550" s="19"/>
      <c r="U3550" s="19"/>
      <c r="Y3550" s="22"/>
      <c r="AA3550" s="19"/>
      <c r="AF3550" s="24"/>
      <c r="AK3550" s="21"/>
      <c r="AP3550" s="21"/>
      <c r="AS3550" s="24"/>
      <c r="AT3550" s="24"/>
      <c r="AV3550" s="24"/>
    </row>
    <row r="3551" ht="15.75" customHeight="1">
      <c r="F3551" s="19"/>
      <c r="G3551" s="20"/>
      <c r="M3551" s="21"/>
      <c r="O3551" s="19"/>
      <c r="R3551" s="21"/>
      <c r="T3551" s="19"/>
      <c r="U3551" s="19"/>
      <c r="Y3551" s="22"/>
      <c r="AA3551" s="19"/>
      <c r="AF3551" s="24"/>
      <c r="AK3551" s="21"/>
      <c r="AP3551" s="21"/>
      <c r="AS3551" s="24"/>
      <c r="AT3551" s="24"/>
      <c r="AV3551" s="24"/>
    </row>
    <row r="3552" ht="15.75" customHeight="1">
      <c r="F3552" s="19"/>
      <c r="G3552" s="20"/>
      <c r="M3552" s="21"/>
      <c r="O3552" s="19"/>
      <c r="R3552" s="21"/>
      <c r="T3552" s="19"/>
      <c r="U3552" s="19"/>
      <c r="Y3552" s="22"/>
      <c r="AA3552" s="19"/>
      <c r="AF3552" s="24"/>
      <c r="AK3552" s="21"/>
      <c r="AP3552" s="21"/>
      <c r="AS3552" s="24"/>
      <c r="AT3552" s="24"/>
      <c r="AV3552" s="24"/>
    </row>
    <row r="3553" ht="15.75" customHeight="1">
      <c r="F3553" s="19"/>
      <c r="G3553" s="20"/>
      <c r="M3553" s="21"/>
      <c r="O3553" s="19"/>
      <c r="R3553" s="21"/>
      <c r="T3553" s="19"/>
      <c r="U3553" s="19"/>
      <c r="Y3553" s="22"/>
      <c r="AA3553" s="19"/>
      <c r="AF3553" s="24"/>
      <c r="AK3553" s="21"/>
      <c r="AP3553" s="21"/>
      <c r="AS3553" s="24"/>
      <c r="AT3553" s="24"/>
      <c r="AV3553" s="24"/>
    </row>
    <row r="3554" ht="15.75" customHeight="1">
      <c r="F3554" s="19"/>
      <c r="G3554" s="20"/>
      <c r="M3554" s="21"/>
      <c r="O3554" s="19"/>
      <c r="R3554" s="21"/>
      <c r="T3554" s="19"/>
      <c r="U3554" s="19"/>
      <c r="Y3554" s="22"/>
      <c r="AA3554" s="19"/>
      <c r="AF3554" s="24"/>
      <c r="AK3554" s="21"/>
      <c r="AP3554" s="21"/>
      <c r="AS3554" s="24"/>
      <c r="AT3554" s="24"/>
      <c r="AV3554" s="24"/>
    </row>
    <row r="3555" ht="15.75" customHeight="1">
      <c r="F3555" s="19"/>
      <c r="G3555" s="20"/>
      <c r="M3555" s="21"/>
      <c r="O3555" s="19"/>
      <c r="R3555" s="21"/>
      <c r="T3555" s="19"/>
      <c r="U3555" s="19"/>
      <c r="Y3555" s="22"/>
      <c r="AA3555" s="19"/>
      <c r="AF3555" s="24"/>
      <c r="AK3555" s="21"/>
      <c r="AP3555" s="21"/>
      <c r="AS3555" s="24"/>
      <c r="AT3555" s="24"/>
      <c r="AV3555" s="24"/>
    </row>
    <row r="3556" ht="15.75" customHeight="1">
      <c r="F3556" s="19"/>
      <c r="G3556" s="20"/>
      <c r="M3556" s="21"/>
      <c r="O3556" s="19"/>
      <c r="R3556" s="21"/>
      <c r="T3556" s="19"/>
      <c r="U3556" s="19"/>
      <c r="Y3556" s="22"/>
      <c r="AA3556" s="19"/>
      <c r="AF3556" s="24"/>
      <c r="AK3556" s="21"/>
      <c r="AP3556" s="21"/>
      <c r="AS3556" s="24"/>
      <c r="AT3556" s="24"/>
      <c r="AV3556" s="24"/>
    </row>
    <row r="3557" ht="15.75" customHeight="1">
      <c r="F3557" s="19"/>
      <c r="G3557" s="20"/>
      <c r="M3557" s="21"/>
      <c r="O3557" s="19"/>
      <c r="R3557" s="21"/>
      <c r="T3557" s="19"/>
      <c r="U3557" s="19"/>
      <c r="Y3557" s="22"/>
      <c r="AA3557" s="19"/>
      <c r="AF3557" s="24"/>
      <c r="AK3557" s="21"/>
      <c r="AP3557" s="21"/>
      <c r="AS3557" s="24"/>
      <c r="AT3557" s="24"/>
      <c r="AV3557" s="24"/>
    </row>
    <row r="3558" ht="15.75" customHeight="1">
      <c r="F3558" s="19"/>
      <c r="G3558" s="20"/>
      <c r="M3558" s="21"/>
      <c r="O3558" s="19"/>
      <c r="R3558" s="21"/>
      <c r="T3558" s="19"/>
      <c r="U3558" s="19"/>
      <c r="Y3558" s="22"/>
      <c r="AA3558" s="19"/>
      <c r="AF3558" s="24"/>
      <c r="AK3558" s="21"/>
      <c r="AP3558" s="21"/>
      <c r="AS3558" s="24"/>
      <c r="AT3558" s="24"/>
      <c r="AV3558" s="24"/>
    </row>
    <row r="3559" ht="15.75" customHeight="1">
      <c r="F3559" s="19"/>
      <c r="G3559" s="20"/>
      <c r="M3559" s="21"/>
      <c r="O3559" s="19"/>
      <c r="R3559" s="21"/>
      <c r="T3559" s="19"/>
      <c r="U3559" s="19"/>
      <c r="Y3559" s="22"/>
      <c r="AA3559" s="19"/>
      <c r="AF3559" s="24"/>
      <c r="AK3559" s="21"/>
      <c r="AP3559" s="21"/>
      <c r="AS3559" s="24"/>
      <c r="AT3559" s="24"/>
      <c r="AV3559" s="24"/>
    </row>
    <row r="3560" ht="15.75" customHeight="1">
      <c r="F3560" s="19"/>
      <c r="G3560" s="20"/>
      <c r="M3560" s="21"/>
      <c r="O3560" s="19"/>
      <c r="R3560" s="21"/>
      <c r="T3560" s="19"/>
      <c r="U3560" s="19"/>
      <c r="Y3560" s="22"/>
      <c r="AA3560" s="19"/>
      <c r="AF3560" s="24"/>
      <c r="AK3560" s="21"/>
      <c r="AP3560" s="21"/>
      <c r="AS3560" s="24"/>
      <c r="AT3560" s="24"/>
      <c r="AV3560" s="24"/>
    </row>
    <row r="3561" ht="15.75" customHeight="1">
      <c r="F3561" s="19"/>
      <c r="G3561" s="20"/>
      <c r="M3561" s="21"/>
      <c r="O3561" s="19"/>
      <c r="R3561" s="21"/>
      <c r="T3561" s="19"/>
      <c r="U3561" s="19"/>
      <c r="Y3561" s="22"/>
      <c r="AA3561" s="19"/>
      <c r="AF3561" s="24"/>
      <c r="AK3561" s="21"/>
      <c r="AP3561" s="21"/>
      <c r="AS3561" s="24"/>
      <c r="AT3561" s="24"/>
      <c r="AV3561" s="24"/>
    </row>
    <row r="3562" ht="15.75" customHeight="1">
      <c r="F3562" s="19"/>
      <c r="G3562" s="20"/>
      <c r="M3562" s="21"/>
      <c r="O3562" s="19"/>
      <c r="R3562" s="21"/>
      <c r="T3562" s="19"/>
      <c r="U3562" s="19"/>
      <c r="Y3562" s="22"/>
      <c r="AA3562" s="19"/>
      <c r="AF3562" s="24"/>
      <c r="AK3562" s="21"/>
      <c r="AP3562" s="21"/>
      <c r="AS3562" s="24"/>
      <c r="AT3562" s="24"/>
      <c r="AV3562" s="24"/>
    </row>
    <row r="3563" ht="15.75" customHeight="1">
      <c r="F3563" s="19"/>
      <c r="G3563" s="20"/>
      <c r="M3563" s="21"/>
      <c r="O3563" s="19"/>
      <c r="R3563" s="21"/>
      <c r="T3563" s="19"/>
      <c r="U3563" s="19"/>
      <c r="Y3563" s="22"/>
      <c r="AA3563" s="19"/>
      <c r="AF3563" s="24"/>
      <c r="AK3563" s="21"/>
      <c r="AP3563" s="21"/>
      <c r="AS3563" s="24"/>
      <c r="AT3563" s="24"/>
      <c r="AV3563" s="24"/>
    </row>
    <row r="3564" ht="15.75" customHeight="1">
      <c r="F3564" s="19"/>
      <c r="G3564" s="20"/>
      <c r="M3564" s="21"/>
      <c r="O3564" s="19"/>
      <c r="R3564" s="21"/>
      <c r="T3564" s="19"/>
      <c r="U3564" s="19"/>
      <c r="Y3564" s="22"/>
      <c r="AA3564" s="19"/>
      <c r="AF3564" s="24"/>
      <c r="AK3564" s="21"/>
      <c r="AP3564" s="21"/>
      <c r="AS3564" s="24"/>
      <c r="AT3564" s="24"/>
      <c r="AV3564" s="24"/>
    </row>
    <row r="3565" ht="15.75" customHeight="1">
      <c r="F3565" s="19"/>
      <c r="G3565" s="20"/>
      <c r="M3565" s="21"/>
      <c r="O3565" s="19"/>
      <c r="R3565" s="21"/>
      <c r="T3565" s="19"/>
      <c r="U3565" s="19"/>
      <c r="Y3565" s="22"/>
      <c r="AA3565" s="19"/>
      <c r="AF3565" s="24"/>
      <c r="AK3565" s="21"/>
      <c r="AP3565" s="21"/>
      <c r="AS3565" s="24"/>
      <c r="AT3565" s="24"/>
      <c r="AV3565" s="24"/>
    </row>
    <row r="3566" ht="15.75" customHeight="1">
      <c r="F3566" s="19"/>
      <c r="G3566" s="20"/>
      <c r="M3566" s="21"/>
      <c r="O3566" s="19"/>
      <c r="R3566" s="21"/>
      <c r="T3566" s="19"/>
      <c r="U3566" s="19"/>
      <c r="Y3566" s="22"/>
      <c r="AA3566" s="19"/>
      <c r="AF3566" s="24"/>
      <c r="AK3566" s="21"/>
      <c r="AP3566" s="21"/>
      <c r="AS3566" s="24"/>
      <c r="AT3566" s="24"/>
      <c r="AV3566" s="24"/>
    </row>
    <row r="3567" ht="15.75" customHeight="1">
      <c r="F3567" s="19"/>
      <c r="G3567" s="20"/>
      <c r="M3567" s="21"/>
      <c r="O3567" s="19"/>
      <c r="R3567" s="21"/>
      <c r="T3567" s="19"/>
      <c r="U3567" s="19"/>
      <c r="Y3567" s="22"/>
      <c r="AA3567" s="19"/>
      <c r="AF3567" s="24"/>
      <c r="AK3567" s="21"/>
      <c r="AP3567" s="21"/>
      <c r="AS3567" s="24"/>
      <c r="AT3567" s="24"/>
      <c r="AV3567" s="24"/>
    </row>
    <row r="3568" ht="15.75" customHeight="1">
      <c r="F3568" s="19"/>
      <c r="G3568" s="20"/>
      <c r="M3568" s="21"/>
      <c r="O3568" s="19"/>
      <c r="R3568" s="21"/>
      <c r="T3568" s="19"/>
      <c r="U3568" s="19"/>
      <c r="Y3568" s="22"/>
      <c r="AA3568" s="19"/>
      <c r="AF3568" s="24"/>
      <c r="AK3568" s="21"/>
      <c r="AP3568" s="21"/>
      <c r="AS3568" s="24"/>
      <c r="AT3568" s="24"/>
      <c r="AV3568" s="24"/>
    </row>
    <row r="3569" ht="15.75" customHeight="1">
      <c r="F3569" s="19"/>
      <c r="G3569" s="20"/>
      <c r="M3569" s="21"/>
      <c r="O3569" s="19"/>
      <c r="R3569" s="21"/>
      <c r="T3569" s="19"/>
      <c r="U3569" s="19"/>
      <c r="Y3569" s="22"/>
      <c r="AA3569" s="19"/>
      <c r="AF3569" s="24"/>
      <c r="AK3569" s="21"/>
      <c r="AP3569" s="21"/>
      <c r="AS3569" s="24"/>
      <c r="AT3569" s="24"/>
      <c r="AV3569" s="24"/>
    </row>
    <row r="3570" ht="15.75" customHeight="1">
      <c r="F3570" s="19"/>
      <c r="G3570" s="20"/>
      <c r="M3570" s="21"/>
      <c r="O3570" s="19"/>
      <c r="R3570" s="21"/>
      <c r="T3570" s="19"/>
      <c r="U3570" s="19"/>
      <c r="Y3570" s="22"/>
      <c r="AA3570" s="19"/>
      <c r="AF3570" s="24"/>
      <c r="AK3570" s="21"/>
      <c r="AP3570" s="21"/>
      <c r="AS3570" s="24"/>
      <c r="AT3570" s="24"/>
      <c r="AV3570" s="24"/>
    </row>
    <row r="3571" ht="15.75" customHeight="1">
      <c r="F3571" s="19"/>
      <c r="G3571" s="20"/>
      <c r="M3571" s="21"/>
      <c r="O3571" s="19"/>
      <c r="R3571" s="21"/>
      <c r="T3571" s="19"/>
      <c r="U3571" s="19"/>
      <c r="Y3571" s="22"/>
      <c r="AA3571" s="19"/>
      <c r="AF3571" s="24"/>
      <c r="AK3571" s="21"/>
      <c r="AP3571" s="21"/>
      <c r="AS3571" s="24"/>
      <c r="AT3571" s="24"/>
      <c r="AV3571" s="24"/>
    </row>
    <row r="3572" ht="15.75" customHeight="1">
      <c r="F3572" s="19"/>
      <c r="G3572" s="20"/>
      <c r="M3572" s="21"/>
      <c r="O3572" s="19"/>
      <c r="R3572" s="21"/>
      <c r="T3572" s="19"/>
      <c r="U3572" s="19"/>
      <c r="Y3572" s="22"/>
      <c r="AA3572" s="19"/>
      <c r="AF3572" s="24"/>
      <c r="AK3572" s="21"/>
      <c r="AP3572" s="21"/>
      <c r="AS3572" s="24"/>
      <c r="AT3572" s="24"/>
      <c r="AV3572" s="24"/>
    </row>
    <row r="3573" ht="15.75" customHeight="1">
      <c r="F3573" s="19"/>
      <c r="G3573" s="20"/>
      <c r="M3573" s="21"/>
      <c r="O3573" s="19"/>
      <c r="R3573" s="21"/>
      <c r="T3573" s="19"/>
      <c r="U3573" s="19"/>
      <c r="Y3573" s="22"/>
      <c r="AA3573" s="19"/>
      <c r="AF3573" s="24"/>
      <c r="AK3573" s="21"/>
      <c r="AP3573" s="21"/>
      <c r="AS3573" s="24"/>
      <c r="AT3573" s="24"/>
      <c r="AV3573" s="24"/>
    </row>
    <row r="3574" ht="15.75" customHeight="1">
      <c r="F3574" s="19"/>
      <c r="G3574" s="20"/>
      <c r="M3574" s="21"/>
      <c r="O3574" s="19"/>
      <c r="R3574" s="21"/>
      <c r="T3574" s="19"/>
      <c r="U3574" s="19"/>
      <c r="Y3574" s="22"/>
      <c r="AA3574" s="19"/>
      <c r="AF3574" s="24"/>
      <c r="AK3574" s="21"/>
      <c r="AP3574" s="21"/>
      <c r="AS3574" s="24"/>
      <c r="AT3574" s="24"/>
      <c r="AV3574" s="24"/>
    </row>
    <row r="3575" ht="15.75" customHeight="1">
      <c r="F3575" s="19"/>
      <c r="G3575" s="20"/>
      <c r="M3575" s="21"/>
      <c r="O3575" s="19"/>
      <c r="R3575" s="21"/>
      <c r="T3575" s="19"/>
      <c r="U3575" s="19"/>
      <c r="Y3575" s="22"/>
      <c r="AA3575" s="19"/>
      <c r="AF3575" s="24"/>
      <c r="AK3575" s="21"/>
      <c r="AP3575" s="21"/>
      <c r="AS3575" s="24"/>
      <c r="AT3575" s="24"/>
      <c r="AV3575" s="24"/>
    </row>
    <row r="3576" ht="15.75" customHeight="1">
      <c r="F3576" s="19"/>
      <c r="G3576" s="20"/>
      <c r="M3576" s="21"/>
      <c r="O3576" s="19"/>
      <c r="R3576" s="21"/>
      <c r="T3576" s="19"/>
      <c r="U3576" s="19"/>
      <c r="Y3576" s="22"/>
      <c r="AA3576" s="19"/>
      <c r="AF3576" s="24"/>
      <c r="AK3576" s="21"/>
      <c r="AP3576" s="21"/>
      <c r="AS3576" s="24"/>
      <c r="AT3576" s="24"/>
      <c r="AV3576" s="24"/>
    </row>
    <row r="3577" ht="15.75" customHeight="1">
      <c r="F3577" s="19"/>
      <c r="G3577" s="20"/>
      <c r="M3577" s="21"/>
      <c r="O3577" s="19"/>
      <c r="R3577" s="21"/>
      <c r="T3577" s="19"/>
      <c r="U3577" s="19"/>
      <c r="Y3577" s="22"/>
      <c r="AA3577" s="19"/>
      <c r="AF3577" s="24"/>
      <c r="AK3577" s="21"/>
      <c r="AP3577" s="21"/>
      <c r="AS3577" s="24"/>
      <c r="AT3577" s="24"/>
      <c r="AV3577" s="24"/>
    </row>
    <row r="3578" ht="15.75" customHeight="1">
      <c r="F3578" s="19"/>
      <c r="G3578" s="20"/>
      <c r="M3578" s="21"/>
      <c r="O3578" s="19"/>
      <c r="R3578" s="21"/>
      <c r="T3578" s="19"/>
      <c r="U3578" s="19"/>
      <c r="Y3578" s="22"/>
      <c r="AA3578" s="19"/>
      <c r="AF3578" s="24"/>
      <c r="AK3578" s="21"/>
      <c r="AP3578" s="21"/>
      <c r="AS3578" s="24"/>
      <c r="AT3578" s="24"/>
      <c r="AV3578" s="24"/>
    </row>
    <row r="3579" ht="15.75" customHeight="1">
      <c r="F3579" s="19"/>
      <c r="G3579" s="20"/>
      <c r="M3579" s="21"/>
      <c r="O3579" s="19"/>
      <c r="R3579" s="21"/>
      <c r="T3579" s="19"/>
      <c r="U3579" s="19"/>
      <c r="Y3579" s="22"/>
      <c r="AA3579" s="19"/>
      <c r="AF3579" s="24"/>
      <c r="AK3579" s="21"/>
      <c r="AP3579" s="21"/>
      <c r="AS3579" s="24"/>
      <c r="AT3579" s="24"/>
      <c r="AV3579" s="24"/>
    </row>
    <row r="3580" ht="15.75" customHeight="1">
      <c r="F3580" s="19"/>
      <c r="G3580" s="20"/>
      <c r="M3580" s="21"/>
      <c r="O3580" s="19"/>
      <c r="R3580" s="21"/>
      <c r="T3580" s="19"/>
      <c r="U3580" s="19"/>
      <c r="Y3580" s="22"/>
      <c r="AA3580" s="19"/>
      <c r="AF3580" s="24"/>
      <c r="AK3580" s="21"/>
      <c r="AP3580" s="21"/>
      <c r="AS3580" s="24"/>
      <c r="AT3580" s="24"/>
      <c r="AV3580" s="24"/>
    </row>
    <row r="3581" ht="15.75" customHeight="1">
      <c r="F3581" s="19"/>
      <c r="G3581" s="20"/>
      <c r="M3581" s="21"/>
      <c r="O3581" s="19"/>
      <c r="R3581" s="21"/>
      <c r="T3581" s="19"/>
      <c r="U3581" s="19"/>
      <c r="Y3581" s="22"/>
      <c r="AA3581" s="19"/>
      <c r="AF3581" s="24"/>
      <c r="AK3581" s="21"/>
      <c r="AP3581" s="21"/>
      <c r="AS3581" s="24"/>
      <c r="AT3581" s="24"/>
      <c r="AV3581" s="24"/>
    </row>
    <row r="3582" ht="15.75" customHeight="1">
      <c r="F3582" s="19"/>
      <c r="G3582" s="20"/>
      <c r="M3582" s="21"/>
      <c r="O3582" s="19"/>
      <c r="R3582" s="21"/>
      <c r="T3582" s="19"/>
      <c r="U3582" s="19"/>
      <c r="Y3582" s="22"/>
      <c r="AA3582" s="19"/>
      <c r="AF3582" s="24"/>
      <c r="AK3582" s="21"/>
      <c r="AP3582" s="21"/>
      <c r="AS3582" s="24"/>
      <c r="AT3582" s="24"/>
      <c r="AV3582" s="24"/>
    </row>
    <row r="3583" ht="15.75" customHeight="1">
      <c r="F3583" s="19"/>
      <c r="G3583" s="20"/>
      <c r="M3583" s="21"/>
      <c r="O3583" s="19"/>
      <c r="R3583" s="21"/>
      <c r="T3583" s="19"/>
      <c r="U3583" s="19"/>
      <c r="Y3583" s="22"/>
      <c r="AA3583" s="19"/>
      <c r="AF3583" s="24"/>
      <c r="AK3583" s="21"/>
      <c r="AP3583" s="21"/>
      <c r="AS3583" s="24"/>
      <c r="AT3583" s="24"/>
      <c r="AV3583" s="24"/>
    </row>
    <row r="3584" ht="15.75" customHeight="1">
      <c r="F3584" s="19"/>
      <c r="G3584" s="20"/>
      <c r="M3584" s="21"/>
      <c r="O3584" s="19"/>
      <c r="R3584" s="21"/>
      <c r="T3584" s="19"/>
      <c r="U3584" s="19"/>
      <c r="Y3584" s="22"/>
      <c r="AA3584" s="19"/>
      <c r="AF3584" s="24"/>
      <c r="AK3584" s="21"/>
      <c r="AP3584" s="21"/>
      <c r="AS3584" s="24"/>
      <c r="AT3584" s="24"/>
      <c r="AV3584" s="24"/>
    </row>
    <row r="3585" ht="15.75" customHeight="1">
      <c r="F3585" s="19"/>
      <c r="G3585" s="20"/>
      <c r="M3585" s="21"/>
      <c r="O3585" s="19"/>
      <c r="R3585" s="21"/>
      <c r="T3585" s="19"/>
      <c r="U3585" s="19"/>
      <c r="Y3585" s="22"/>
      <c r="AA3585" s="19"/>
      <c r="AF3585" s="24"/>
      <c r="AK3585" s="21"/>
      <c r="AP3585" s="21"/>
      <c r="AS3585" s="24"/>
      <c r="AT3585" s="24"/>
      <c r="AV3585" s="24"/>
    </row>
    <row r="3586" ht="15.75" customHeight="1">
      <c r="F3586" s="19"/>
      <c r="G3586" s="20"/>
      <c r="M3586" s="21"/>
      <c r="O3586" s="19"/>
      <c r="R3586" s="21"/>
      <c r="T3586" s="19"/>
      <c r="U3586" s="19"/>
      <c r="Y3586" s="22"/>
      <c r="AA3586" s="19"/>
      <c r="AF3586" s="24"/>
      <c r="AK3586" s="21"/>
      <c r="AP3586" s="21"/>
      <c r="AS3586" s="24"/>
      <c r="AT3586" s="24"/>
      <c r="AV3586" s="24"/>
    </row>
    <row r="3587" ht="15.75" customHeight="1">
      <c r="F3587" s="19"/>
      <c r="G3587" s="20"/>
      <c r="M3587" s="21"/>
      <c r="O3587" s="19"/>
      <c r="R3587" s="21"/>
      <c r="T3587" s="19"/>
      <c r="U3587" s="19"/>
      <c r="Y3587" s="22"/>
      <c r="AA3587" s="19"/>
      <c r="AF3587" s="24"/>
      <c r="AK3587" s="21"/>
      <c r="AP3587" s="21"/>
      <c r="AS3587" s="24"/>
      <c r="AT3587" s="24"/>
      <c r="AV3587" s="24"/>
    </row>
    <row r="3588" ht="15.75" customHeight="1">
      <c r="F3588" s="19"/>
      <c r="G3588" s="20"/>
      <c r="M3588" s="21"/>
      <c r="O3588" s="19"/>
      <c r="R3588" s="21"/>
      <c r="T3588" s="19"/>
      <c r="U3588" s="19"/>
      <c r="Y3588" s="22"/>
      <c r="AA3588" s="19"/>
      <c r="AF3588" s="24"/>
      <c r="AK3588" s="21"/>
      <c r="AP3588" s="21"/>
      <c r="AS3588" s="24"/>
      <c r="AT3588" s="24"/>
      <c r="AV3588" s="24"/>
    </row>
    <row r="3589" ht="15.75" customHeight="1">
      <c r="F3589" s="19"/>
      <c r="G3589" s="20"/>
      <c r="M3589" s="21"/>
      <c r="O3589" s="19"/>
      <c r="R3589" s="21"/>
      <c r="T3589" s="19"/>
      <c r="U3589" s="19"/>
      <c r="Y3589" s="22"/>
      <c r="AA3589" s="19"/>
      <c r="AF3589" s="24"/>
      <c r="AK3589" s="21"/>
      <c r="AP3589" s="21"/>
      <c r="AS3589" s="24"/>
      <c r="AT3589" s="24"/>
      <c r="AV3589" s="24"/>
    </row>
    <row r="3590" ht="15.75" customHeight="1">
      <c r="F3590" s="19"/>
      <c r="G3590" s="20"/>
      <c r="M3590" s="21"/>
      <c r="O3590" s="19"/>
      <c r="R3590" s="21"/>
      <c r="T3590" s="19"/>
      <c r="U3590" s="19"/>
      <c r="Y3590" s="22"/>
      <c r="AA3590" s="19"/>
      <c r="AF3590" s="24"/>
      <c r="AK3590" s="21"/>
      <c r="AP3590" s="21"/>
      <c r="AS3590" s="24"/>
      <c r="AT3590" s="24"/>
      <c r="AV3590" s="24"/>
    </row>
    <row r="3591" ht="15.75" customHeight="1">
      <c r="F3591" s="19"/>
      <c r="G3591" s="20"/>
      <c r="M3591" s="21"/>
      <c r="O3591" s="19"/>
      <c r="R3591" s="21"/>
      <c r="T3591" s="19"/>
      <c r="U3591" s="19"/>
      <c r="Y3591" s="22"/>
      <c r="AA3591" s="19"/>
      <c r="AF3591" s="24"/>
      <c r="AK3591" s="21"/>
      <c r="AP3591" s="21"/>
      <c r="AS3591" s="24"/>
      <c r="AT3591" s="24"/>
      <c r="AV3591" s="24"/>
    </row>
    <row r="3592" ht="15.75" customHeight="1">
      <c r="F3592" s="19"/>
      <c r="G3592" s="20"/>
      <c r="M3592" s="21"/>
      <c r="O3592" s="19"/>
      <c r="R3592" s="21"/>
      <c r="T3592" s="19"/>
      <c r="U3592" s="19"/>
      <c r="Y3592" s="22"/>
      <c r="AA3592" s="19"/>
      <c r="AF3592" s="24"/>
      <c r="AK3592" s="21"/>
      <c r="AP3592" s="21"/>
      <c r="AS3592" s="24"/>
      <c r="AT3592" s="24"/>
      <c r="AV3592" s="24"/>
    </row>
    <row r="3593" ht="15.75" customHeight="1">
      <c r="F3593" s="19"/>
      <c r="G3593" s="20"/>
      <c r="M3593" s="21"/>
      <c r="O3593" s="19"/>
      <c r="R3593" s="21"/>
      <c r="T3593" s="19"/>
      <c r="U3593" s="19"/>
      <c r="Y3593" s="22"/>
      <c r="AA3593" s="19"/>
      <c r="AF3593" s="24"/>
      <c r="AK3593" s="21"/>
      <c r="AP3593" s="21"/>
      <c r="AS3593" s="24"/>
      <c r="AT3593" s="24"/>
      <c r="AV3593" s="24"/>
    </row>
    <row r="3594" ht="15.75" customHeight="1">
      <c r="F3594" s="19"/>
      <c r="G3594" s="20"/>
      <c r="M3594" s="21"/>
      <c r="O3594" s="19"/>
      <c r="R3594" s="21"/>
      <c r="T3594" s="19"/>
      <c r="U3594" s="19"/>
      <c r="Y3594" s="22"/>
      <c r="AA3594" s="19"/>
      <c r="AF3594" s="24"/>
      <c r="AK3594" s="21"/>
      <c r="AP3594" s="21"/>
      <c r="AS3594" s="24"/>
      <c r="AT3594" s="24"/>
      <c r="AV3594" s="24"/>
    </row>
    <row r="3595" ht="15.75" customHeight="1">
      <c r="F3595" s="19"/>
      <c r="G3595" s="20"/>
      <c r="M3595" s="21"/>
      <c r="O3595" s="19"/>
      <c r="R3595" s="21"/>
      <c r="T3595" s="19"/>
      <c r="U3595" s="19"/>
      <c r="Y3595" s="22"/>
      <c r="AA3595" s="19"/>
      <c r="AF3595" s="24"/>
      <c r="AK3595" s="21"/>
      <c r="AP3595" s="21"/>
      <c r="AS3595" s="24"/>
      <c r="AT3595" s="24"/>
      <c r="AV3595" s="24"/>
    </row>
    <row r="3596" ht="15.75" customHeight="1">
      <c r="F3596" s="19"/>
      <c r="G3596" s="20"/>
      <c r="M3596" s="21"/>
      <c r="O3596" s="19"/>
      <c r="R3596" s="21"/>
      <c r="T3596" s="19"/>
      <c r="U3596" s="19"/>
      <c r="Y3596" s="22"/>
      <c r="AA3596" s="19"/>
      <c r="AF3596" s="24"/>
      <c r="AK3596" s="21"/>
      <c r="AP3596" s="21"/>
      <c r="AS3596" s="24"/>
      <c r="AT3596" s="24"/>
      <c r="AV3596" s="24"/>
    </row>
    <row r="3597" ht="15.75" customHeight="1">
      <c r="F3597" s="19"/>
      <c r="G3597" s="20"/>
      <c r="M3597" s="21"/>
      <c r="O3597" s="19"/>
      <c r="R3597" s="21"/>
      <c r="T3597" s="19"/>
      <c r="U3597" s="19"/>
      <c r="Y3597" s="22"/>
      <c r="AA3597" s="19"/>
      <c r="AF3597" s="24"/>
      <c r="AK3597" s="21"/>
      <c r="AP3597" s="21"/>
      <c r="AS3597" s="24"/>
      <c r="AT3597" s="24"/>
      <c r="AV3597" s="24"/>
    </row>
    <row r="3598" ht="15.75" customHeight="1">
      <c r="F3598" s="19"/>
      <c r="G3598" s="20"/>
      <c r="M3598" s="21"/>
      <c r="O3598" s="19"/>
      <c r="R3598" s="21"/>
      <c r="T3598" s="19"/>
      <c r="U3598" s="19"/>
      <c r="Y3598" s="22"/>
      <c r="AA3598" s="19"/>
      <c r="AF3598" s="24"/>
      <c r="AK3598" s="21"/>
      <c r="AP3598" s="21"/>
      <c r="AS3598" s="24"/>
      <c r="AT3598" s="24"/>
      <c r="AV3598" s="24"/>
    </row>
    <row r="3599" ht="15.75" customHeight="1">
      <c r="F3599" s="19"/>
      <c r="G3599" s="20"/>
      <c r="M3599" s="21"/>
      <c r="O3599" s="19"/>
      <c r="R3599" s="21"/>
      <c r="T3599" s="19"/>
      <c r="U3599" s="19"/>
      <c r="Y3599" s="22"/>
      <c r="AA3599" s="19"/>
      <c r="AF3599" s="24"/>
      <c r="AK3599" s="21"/>
      <c r="AP3599" s="21"/>
      <c r="AS3599" s="24"/>
      <c r="AT3599" s="24"/>
      <c r="AV3599" s="24"/>
    </row>
    <row r="3600" ht="15.75" customHeight="1">
      <c r="F3600" s="19"/>
      <c r="G3600" s="20"/>
      <c r="M3600" s="21"/>
      <c r="O3600" s="19"/>
      <c r="R3600" s="21"/>
      <c r="T3600" s="19"/>
      <c r="U3600" s="19"/>
      <c r="Y3600" s="22"/>
      <c r="AA3600" s="19"/>
      <c r="AF3600" s="24"/>
      <c r="AK3600" s="21"/>
      <c r="AP3600" s="21"/>
      <c r="AS3600" s="24"/>
      <c r="AT3600" s="24"/>
      <c r="AV3600" s="24"/>
    </row>
    <row r="3601" ht="15.75" customHeight="1">
      <c r="F3601" s="19"/>
      <c r="G3601" s="20"/>
      <c r="M3601" s="21"/>
      <c r="O3601" s="19"/>
      <c r="R3601" s="21"/>
      <c r="T3601" s="19"/>
      <c r="U3601" s="19"/>
      <c r="Y3601" s="22"/>
      <c r="AA3601" s="19"/>
      <c r="AF3601" s="24"/>
      <c r="AK3601" s="21"/>
      <c r="AP3601" s="21"/>
      <c r="AS3601" s="24"/>
      <c r="AT3601" s="24"/>
      <c r="AV3601" s="24"/>
    </row>
    <row r="3602" ht="15.75" customHeight="1">
      <c r="F3602" s="19"/>
      <c r="G3602" s="20"/>
      <c r="M3602" s="21"/>
      <c r="O3602" s="19"/>
      <c r="R3602" s="21"/>
      <c r="T3602" s="19"/>
      <c r="U3602" s="19"/>
      <c r="Y3602" s="22"/>
      <c r="AA3602" s="19"/>
      <c r="AF3602" s="24"/>
      <c r="AK3602" s="21"/>
      <c r="AP3602" s="21"/>
      <c r="AS3602" s="24"/>
      <c r="AT3602" s="24"/>
      <c r="AV3602" s="24"/>
    </row>
    <row r="3603" ht="15.75" customHeight="1">
      <c r="F3603" s="19"/>
      <c r="G3603" s="20"/>
      <c r="M3603" s="21"/>
      <c r="O3603" s="19"/>
      <c r="R3603" s="21"/>
      <c r="T3603" s="19"/>
      <c r="U3603" s="19"/>
      <c r="Y3603" s="22"/>
      <c r="AA3603" s="19"/>
      <c r="AF3603" s="24"/>
      <c r="AK3603" s="21"/>
      <c r="AP3603" s="21"/>
      <c r="AS3603" s="24"/>
      <c r="AT3603" s="24"/>
      <c r="AV3603" s="24"/>
    </row>
    <row r="3604" ht="15.75" customHeight="1">
      <c r="F3604" s="19"/>
      <c r="G3604" s="20"/>
      <c r="M3604" s="21"/>
      <c r="O3604" s="19"/>
      <c r="R3604" s="21"/>
      <c r="T3604" s="19"/>
      <c r="U3604" s="19"/>
      <c r="Y3604" s="22"/>
      <c r="AA3604" s="19"/>
      <c r="AF3604" s="24"/>
      <c r="AK3604" s="21"/>
      <c r="AP3604" s="21"/>
      <c r="AS3604" s="24"/>
      <c r="AT3604" s="24"/>
      <c r="AV3604" s="24"/>
    </row>
    <row r="3605" ht="15.75" customHeight="1">
      <c r="F3605" s="19"/>
      <c r="G3605" s="20"/>
      <c r="M3605" s="21"/>
      <c r="O3605" s="19"/>
      <c r="R3605" s="21"/>
      <c r="T3605" s="19"/>
      <c r="U3605" s="19"/>
      <c r="Y3605" s="22"/>
      <c r="AA3605" s="19"/>
      <c r="AF3605" s="24"/>
      <c r="AK3605" s="21"/>
      <c r="AP3605" s="21"/>
      <c r="AS3605" s="24"/>
      <c r="AT3605" s="24"/>
      <c r="AV3605" s="24"/>
    </row>
    <row r="3606" ht="15.75" customHeight="1">
      <c r="F3606" s="19"/>
      <c r="G3606" s="20"/>
      <c r="M3606" s="21"/>
      <c r="O3606" s="19"/>
      <c r="R3606" s="21"/>
      <c r="T3606" s="19"/>
      <c r="U3606" s="19"/>
      <c r="Y3606" s="22"/>
      <c r="AA3606" s="19"/>
      <c r="AF3606" s="24"/>
      <c r="AK3606" s="21"/>
      <c r="AP3606" s="21"/>
      <c r="AS3606" s="24"/>
      <c r="AT3606" s="24"/>
      <c r="AV3606" s="24"/>
    </row>
    <row r="3607" ht="15.75" customHeight="1">
      <c r="F3607" s="19"/>
      <c r="G3607" s="20"/>
      <c r="M3607" s="21"/>
      <c r="O3607" s="19"/>
      <c r="R3607" s="21"/>
      <c r="T3607" s="19"/>
      <c r="U3607" s="19"/>
      <c r="Y3607" s="22"/>
      <c r="AA3607" s="19"/>
      <c r="AF3607" s="24"/>
      <c r="AK3607" s="21"/>
      <c r="AP3607" s="21"/>
      <c r="AS3607" s="24"/>
      <c r="AT3607" s="24"/>
      <c r="AV3607" s="24"/>
    </row>
    <row r="3608" ht="15.75" customHeight="1">
      <c r="F3608" s="19"/>
      <c r="G3608" s="20"/>
      <c r="M3608" s="21"/>
      <c r="O3608" s="19"/>
      <c r="R3608" s="21"/>
      <c r="T3608" s="19"/>
      <c r="U3608" s="19"/>
      <c r="Y3608" s="22"/>
      <c r="AA3608" s="19"/>
      <c r="AF3608" s="24"/>
      <c r="AK3608" s="21"/>
      <c r="AP3608" s="21"/>
      <c r="AS3608" s="24"/>
      <c r="AT3608" s="24"/>
      <c r="AV3608" s="24"/>
    </row>
    <row r="3609" ht="15.75" customHeight="1">
      <c r="F3609" s="19"/>
      <c r="G3609" s="20"/>
      <c r="M3609" s="21"/>
      <c r="O3609" s="19"/>
      <c r="R3609" s="21"/>
      <c r="T3609" s="19"/>
      <c r="U3609" s="19"/>
      <c r="Y3609" s="22"/>
      <c r="AA3609" s="19"/>
      <c r="AF3609" s="24"/>
      <c r="AK3609" s="21"/>
      <c r="AP3609" s="21"/>
      <c r="AS3609" s="24"/>
      <c r="AT3609" s="24"/>
      <c r="AV3609" s="24"/>
    </row>
    <row r="3610" ht="15.75" customHeight="1">
      <c r="F3610" s="19"/>
      <c r="G3610" s="20"/>
      <c r="M3610" s="21"/>
      <c r="O3610" s="19"/>
      <c r="R3610" s="21"/>
      <c r="T3610" s="19"/>
      <c r="U3610" s="19"/>
      <c r="Y3610" s="22"/>
      <c r="AA3610" s="19"/>
      <c r="AF3610" s="24"/>
      <c r="AK3610" s="21"/>
      <c r="AP3610" s="21"/>
      <c r="AS3610" s="24"/>
      <c r="AT3610" s="24"/>
      <c r="AV3610" s="24"/>
    </row>
    <row r="3611" ht="15.75" customHeight="1">
      <c r="F3611" s="19"/>
      <c r="G3611" s="20"/>
      <c r="M3611" s="21"/>
      <c r="O3611" s="19"/>
      <c r="R3611" s="21"/>
      <c r="T3611" s="19"/>
      <c r="U3611" s="19"/>
      <c r="Y3611" s="22"/>
      <c r="AA3611" s="19"/>
      <c r="AF3611" s="24"/>
      <c r="AK3611" s="21"/>
      <c r="AP3611" s="21"/>
      <c r="AS3611" s="24"/>
      <c r="AT3611" s="24"/>
      <c r="AV3611" s="24"/>
    </row>
    <row r="3612" ht="15.75" customHeight="1">
      <c r="F3612" s="19"/>
      <c r="G3612" s="20"/>
      <c r="M3612" s="21"/>
      <c r="O3612" s="19"/>
      <c r="R3612" s="21"/>
      <c r="T3612" s="19"/>
      <c r="U3612" s="19"/>
      <c r="Y3612" s="22"/>
      <c r="AA3612" s="19"/>
      <c r="AF3612" s="24"/>
      <c r="AK3612" s="21"/>
      <c r="AP3612" s="21"/>
      <c r="AS3612" s="24"/>
      <c r="AT3612" s="24"/>
      <c r="AV3612" s="24"/>
    </row>
    <row r="3613" ht="15.75" customHeight="1">
      <c r="F3613" s="19"/>
      <c r="G3613" s="20"/>
      <c r="M3613" s="21"/>
      <c r="O3613" s="19"/>
      <c r="R3613" s="21"/>
      <c r="T3613" s="19"/>
      <c r="U3613" s="19"/>
      <c r="Y3613" s="22"/>
      <c r="AA3613" s="19"/>
      <c r="AF3613" s="24"/>
      <c r="AK3613" s="21"/>
      <c r="AP3613" s="21"/>
      <c r="AS3613" s="24"/>
      <c r="AT3613" s="24"/>
      <c r="AV3613" s="24"/>
    </row>
    <row r="3614" ht="15.75" customHeight="1">
      <c r="F3614" s="19"/>
      <c r="G3614" s="20"/>
      <c r="M3614" s="21"/>
      <c r="O3614" s="19"/>
      <c r="R3614" s="21"/>
      <c r="T3614" s="19"/>
      <c r="U3614" s="19"/>
      <c r="Y3614" s="22"/>
      <c r="AA3614" s="19"/>
      <c r="AF3614" s="24"/>
      <c r="AK3614" s="21"/>
      <c r="AP3614" s="21"/>
      <c r="AS3614" s="24"/>
      <c r="AT3614" s="24"/>
      <c r="AV3614" s="24"/>
    </row>
    <row r="3615" ht="15.75" customHeight="1">
      <c r="F3615" s="19"/>
      <c r="G3615" s="20"/>
      <c r="M3615" s="21"/>
      <c r="O3615" s="19"/>
      <c r="R3615" s="21"/>
      <c r="T3615" s="19"/>
      <c r="U3615" s="19"/>
      <c r="Y3615" s="22"/>
      <c r="AA3615" s="19"/>
      <c r="AF3615" s="24"/>
      <c r="AK3615" s="21"/>
      <c r="AP3615" s="21"/>
      <c r="AS3615" s="24"/>
      <c r="AT3615" s="24"/>
      <c r="AV3615" s="24"/>
    </row>
    <row r="3616" ht="15.75" customHeight="1">
      <c r="F3616" s="19"/>
      <c r="G3616" s="20"/>
      <c r="M3616" s="21"/>
      <c r="O3616" s="19"/>
      <c r="R3616" s="21"/>
      <c r="T3616" s="19"/>
      <c r="U3616" s="19"/>
      <c r="Y3616" s="22"/>
      <c r="AA3616" s="19"/>
      <c r="AF3616" s="24"/>
      <c r="AK3616" s="21"/>
      <c r="AP3616" s="21"/>
      <c r="AS3616" s="24"/>
      <c r="AT3616" s="24"/>
      <c r="AV3616" s="24"/>
    </row>
    <row r="3617" ht="15.75" customHeight="1">
      <c r="F3617" s="19"/>
      <c r="G3617" s="20"/>
      <c r="M3617" s="21"/>
      <c r="O3617" s="19"/>
      <c r="R3617" s="21"/>
      <c r="T3617" s="19"/>
      <c r="U3617" s="19"/>
      <c r="Y3617" s="22"/>
      <c r="AA3617" s="19"/>
      <c r="AF3617" s="24"/>
      <c r="AK3617" s="21"/>
      <c r="AP3617" s="21"/>
      <c r="AS3617" s="24"/>
      <c r="AT3617" s="24"/>
      <c r="AV3617" s="24"/>
    </row>
    <row r="3618" ht="15.75" customHeight="1">
      <c r="F3618" s="19"/>
      <c r="G3618" s="20"/>
      <c r="M3618" s="21"/>
      <c r="O3618" s="19"/>
      <c r="R3618" s="21"/>
      <c r="T3618" s="19"/>
      <c r="U3618" s="19"/>
      <c r="Y3618" s="22"/>
      <c r="AA3618" s="19"/>
      <c r="AF3618" s="24"/>
      <c r="AK3618" s="21"/>
      <c r="AP3618" s="21"/>
      <c r="AS3618" s="24"/>
      <c r="AT3618" s="24"/>
      <c r="AV3618" s="24"/>
    </row>
    <row r="3619" ht="15.75" customHeight="1">
      <c r="F3619" s="19"/>
      <c r="G3619" s="20"/>
      <c r="M3619" s="21"/>
      <c r="O3619" s="19"/>
      <c r="R3619" s="21"/>
      <c r="T3619" s="19"/>
      <c r="U3619" s="19"/>
      <c r="Y3619" s="22"/>
      <c r="AA3619" s="19"/>
      <c r="AF3619" s="24"/>
      <c r="AK3619" s="21"/>
      <c r="AP3619" s="21"/>
      <c r="AS3619" s="24"/>
      <c r="AT3619" s="24"/>
      <c r="AV3619" s="24"/>
    </row>
    <row r="3620" ht="15.75" customHeight="1">
      <c r="F3620" s="19"/>
      <c r="G3620" s="20"/>
      <c r="M3620" s="21"/>
      <c r="O3620" s="19"/>
      <c r="R3620" s="21"/>
      <c r="T3620" s="19"/>
      <c r="U3620" s="19"/>
      <c r="Y3620" s="22"/>
      <c r="AA3620" s="19"/>
      <c r="AF3620" s="24"/>
      <c r="AK3620" s="21"/>
      <c r="AP3620" s="21"/>
      <c r="AS3620" s="24"/>
      <c r="AT3620" s="24"/>
      <c r="AV3620" s="24"/>
    </row>
    <row r="3621" ht="15.75" customHeight="1">
      <c r="F3621" s="19"/>
      <c r="G3621" s="20"/>
      <c r="M3621" s="21"/>
      <c r="O3621" s="19"/>
      <c r="R3621" s="21"/>
      <c r="T3621" s="19"/>
      <c r="U3621" s="19"/>
      <c r="Y3621" s="22"/>
      <c r="AA3621" s="19"/>
      <c r="AF3621" s="24"/>
      <c r="AK3621" s="21"/>
      <c r="AP3621" s="21"/>
      <c r="AS3621" s="24"/>
      <c r="AT3621" s="24"/>
      <c r="AV3621" s="24"/>
    </row>
    <row r="3622" ht="15.75" customHeight="1">
      <c r="F3622" s="19"/>
      <c r="G3622" s="20"/>
      <c r="M3622" s="21"/>
      <c r="O3622" s="19"/>
      <c r="R3622" s="21"/>
      <c r="T3622" s="19"/>
      <c r="U3622" s="19"/>
      <c r="Y3622" s="22"/>
      <c r="AA3622" s="19"/>
      <c r="AF3622" s="24"/>
      <c r="AK3622" s="21"/>
      <c r="AP3622" s="21"/>
      <c r="AS3622" s="24"/>
      <c r="AT3622" s="24"/>
      <c r="AV3622" s="24"/>
    </row>
    <row r="3623" ht="15.75" customHeight="1">
      <c r="F3623" s="19"/>
      <c r="G3623" s="20"/>
      <c r="M3623" s="21"/>
      <c r="O3623" s="19"/>
      <c r="R3623" s="21"/>
      <c r="T3623" s="19"/>
      <c r="U3623" s="19"/>
      <c r="Y3623" s="22"/>
      <c r="AA3623" s="19"/>
      <c r="AF3623" s="24"/>
      <c r="AK3623" s="21"/>
      <c r="AP3623" s="21"/>
      <c r="AS3623" s="24"/>
      <c r="AT3623" s="24"/>
      <c r="AV3623" s="24"/>
    </row>
    <row r="3624" ht="15.75" customHeight="1">
      <c r="F3624" s="19"/>
      <c r="G3624" s="20"/>
      <c r="M3624" s="21"/>
      <c r="O3624" s="19"/>
      <c r="R3624" s="21"/>
      <c r="T3624" s="19"/>
      <c r="U3624" s="19"/>
      <c r="Y3624" s="22"/>
      <c r="AA3624" s="19"/>
      <c r="AF3624" s="24"/>
      <c r="AK3624" s="21"/>
      <c r="AP3624" s="21"/>
      <c r="AS3624" s="24"/>
      <c r="AT3624" s="24"/>
      <c r="AV3624" s="24"/>
    </row>
    <row r="3625" ht="15.75" customHeight="1">
      <c r="F3625" s="19"/>
      <c r="G3625" s="20"/>
      <c r="M3625" s="21"/>
      <c r="O3625" s="19"/>
      <c r="R3625" s="21"/>
      <c r="T3625" s="19"/>
      <c r="U3625" s="19"/>
      <c r="Y3625" s="22"/>
      <c r="AA3625" s="19"/>
      <c r="AF3625" s="24"/>
      <c r="AK3625" s="21"/>
      <c r="AP3625" s="21"/>
      <c r="AS3625" s="24"/>
      <c r="AT3625" s="24"/>
      <c r="AV3625" s="24"/>
    </row>
    <row r="3626" ht="15.75" customHeight="1">
      <c r="F3626" s="19"/>
      <c r="G3626" s="20"/>
      <c r="M3626" s="21"/>
      <c r="O3626" s="19"/>
      <c r="R3626" s="21"/>
      <c r="T3626" s="19"/>
      <c r="U3626" s="19"/>
      <c r="Y3626" s="22"/>
      <c r="AA3626" s="19"/>
      <c r="AF3626" s="24"/>
      <c r="AK3626" s="21"/>
      <c r="AP3626" s="21"/>
      <c r="AS3626" s="24"/>
      <c r="AT3626" s="24"/>
      <c r="AV3626" s="24"/>
    </row>
    <row r="3627" ht="15.75" customHeight="1">
      <c r="F3627" s="19"/>
      <c r="G3627" s="20"/>
      <c r="M3627" s="21"/>
      <c r="O3627" s="19"/>
      <c r="R3627" s="21"/>
      <c r="T3627" s="19"/>
      <c r="U3627" s="19"/>
      <c r="Y3627" s="22"/>
      <c r="AA3627" s="19"/>
      <c r="AF3627" s="24"/>
      <c r="AK3627" s="21"/>
      <c r="AP3627" s="21"/>
      <c r="AS3627" s="24"/>
      <c r="AT3627" s="24"/>
      <c r="AV3627" s="24"/>
    </row>
    <row r="3628" ht="15.75" customHeight="1">
      <c r="F3628" s="19"/>
      <c r="G3628" s="20"/>
      <c r="M3628" s="21"/>
      <c r="O3628" s="19"/>
      <c r="R3628" s="21"/>
      <c r="T3628" s="19"/>
      <c r="U3628" s="19"/>
      <c r="Y3628" s="22"/>
      <c r="AA3628" s="19"/>
      <c r="AF3628" s="24"/>
      <c r="AK3628" s="21"/>
      <c r="AP3628" s="21"/>
      <c r="AS3628" s="24"/>
      <c r="AT3628" s="24"/>
      <c r="AV3628" s="24"/>
    </row>
    <row r="3629" ht="15.75" customHeight="1">
      <c r="F3629" s="19"/>
      <c r="G3629" s="20"/>
      <c r="M3629" s="21"/>
      <c r="O3629" s="19"/>
      <c r="R3629" s="21"/>
      <c r="T3629" s="19"/>
      <c r="U3629" s="19"/>
      <c r="Y3629" s="22"/>
      <c r="AA3629" s="19"/>
      <c r="AF3629" s="24"/>
      <c r="AK3629" s="21"/>
      <c r="AP3629" s="21"/>
      <c r="AS3629" s="24"/>
      <c r="AT3629" s="24"/>
      <c r="AV3629" s="24"/>
    </row>
    <row r="3630" ht="15.75" customHeight="1">
      <c r="F3630" s="19"/>
      <c r="G3630" s="20"/>
      <c r="M3630" s="21"/>
      <c r="O3630" s="19"/>
      <c r="R3630" s="21"/>
      <c r="T3630" s="19"/>
      <c r="U3630" s="19"/>
      <c r="Y3630" s="22"/>
      <c r="AA3630" s="19"/>
      <c r="AF3630" s="24"/>
      <c r="AK3630" s="21"/>
      <c r="AP3630" s="21"/>
      <c r="AS3630" s="24"/>
      <c r="AT3630" s="24"/>
      <c r="AV3630" s="24"/>
    </row>
    <row r="3631" ht="15.75" customHeight="1">
      <c r="F3631" s="19"/>
      <c r="G3631" s="20"/>
      <c r="M3631" s="21"/>
      <c r="O3631" s="19"/>
      <c r="R3631" s="21"/>
      <c r="T3631" s="19"/>
      <c r="U3631" s="19"/>
      <c r="Y3631" s="22"/>
      <c r="AA3631" s="19"/>
      <c r="AF3631" s="24"/>
      <c r="AK3631" s="21"/>
      <c r="AP3631" s="21"/>
      <c r="AS3631" s="24"/>
      <c r="AT3631" s="24"/>
      <c r="AV3631" s="24"/>
    </row>
    <row r="3632" ht="15.75" customHeight="1">
      <c r="F3632" s="19"/>
      <c r="G3632" s="20"/>
      <c r="M3632" s="21"/>
      <c r="O3632" s="19"/>
      <c r="R3632" s="21"/>
      <c r="T3632" s="19"/>
      <c r="U3632" s="19"/>
      <c r="Y3632" s="22"/>
      <c r="AA3632" s="19"/>
      <c r="AF3632" s="24"/>
      <c r="AK3632" s="21"/>
      <c r="AP3632" s="21"/>
      <c r="AS3632" s="24"/>
      <c r="AT3632" s="24"/>
      <c r="AV3632" s="24"/>
    </row>
    <row r="3633" ht="15.75" customHeight="1">
      <c r="F3633" s="19"/>
      <c r="G3633" s="20"/>
      <c r="M3633" s="21"/>
      <c r="O3633" s="19"/>
      <c r="R3633" s="21"/>
      <c r="T3633" s="19"/>
      <c r="U3633" s="19"/>
      <c r="Y3633" s="22"/>
      <c r="AA3633" s="19"/>
      <c r="AF3633" s="24"/>
      <c r="AK3633" s="21"/>
      <c r="AP3633" s="21"/>
      <c r="AS3633" s="24"/>
      <c r="AT3633" s="24"/>
      <c r="AV3633" s="24"/>
    </row>
    <row r="3634" ht="15.75" customHeight="1">
      <c r="F3634" s="19"/>
      <c r="G3634" s="20"/>
      <c r="M3634" s="21"/>
      <c r="O3634" s="19"/>
      <c r="R3634" s="21"/>
      <c r="T3634" s="19"/>
      <c r="U3634" s="19"/>
      <c r="Y3634" s="22"/>
      <c r="AA3634" s="19"/>
      <c r="AF3634" s="24"/>
      <c r="AK3634" s="21"/>
      <c r="AP3634" s="21"/>
      <c r="AS3634" s="24"/>
      <c r="AT3634" s="24"/>
      <c r="AV3634" s="24"/>
    </row>
    <row r="3635" ht="15.75" customHeight="1">
      <c r="F3635" s="19"/>
      <c r="G3635" s="20"/>
      <c r="M3635" s="21"/>
      <c r="O3635" s="19"/>
      <c r="R3635" s="21"/>
      <c r="T3635" s="19"/>
      <c r="U3635" s="19"/>
      <c r="Y3635" s="22"/>
      <c r="AA3635" s="19"/>
      <c r="AF3635" s="24"/>
      <c r="AK3635" s="21"/>
      <c r="AP3635" s="21"/>
      <c r="AS3635" s="24"/>
      <c r="AT3635" s="24"/>
      <c r="AV3635" s="24"/>
    </row>
    <row r="3636" ht="15.75" customHeight="1">
      <c r="F3636" s="19"/>
      <c r="G3636" s="20"/>
      <c r="M3636" s="21"/>
      <c r="O3636" s="19"/>
      <c r="R3636" s="21"/>
      <c r="T3636" s="19"/>
      <c r="U3636" s="19"/>
      <c r="Y3636" s="22"/>
      <c r="AA3636" s="19"/>
      <c r="AF3636" s="24"/>
      <c r="AK3636" s="21"/>
      <c r="AP3636" s="21"/>
      <c r="AS3636" s="24"/>
      <c r="AT3636" s="24"/>
      <c r="AV3636" s="24"/>
    </row>
    <row r="3637" ht="15.75" customHeight="1">
      <c r="F3637" s="19"/>
      <c r="G3637" s="20"/>
      <c r="M3637" s="21"/>
      <c r="O3637" s="19"/>
      <c r="R3637" s="21"/>
      <c r="T3637" s="19"/>
      <c r="U3637" s="19"/>
      <c r="Y3637" s="22"/>
      <c r="AA3637" s="19"/>
      <c r="AF3637" s="24"/>
      <c r="AK3637" s="21"/>
      <c r="AP3637" s="21"/>
      <c r="AS3637" s="24"/>
      <c r="AT3637" s="24"/>
      <c r="AV3637" s="24"/>
    </row>
    <row r="3638" ht="15.75" customHeight="1">
      <c r="F3638" s="19"/>
      <c r="G3638" s="20"/>
      <c r="M3638" s="21"/>
      <c r="O3638" s="19"/>
      <c r="R3638" s="21"/>
      <c r="T3638" s="19"/>
      <c r="U3638" s="19"/>
      <c r="Y3638" s="22"/>
      <c r="AA3638" s="19"/>
      <c r="AF3638" s="24"/>
      <c r="AK3638" s="21"/>
      <c r="AP3638" s="21"/>
      <c r="AS3638" s="24"/>
      <c r="AT3638" s="24"/>
      <c r="AV3638" s="24"/>
    </row>
    <row r="3639" ht="15.75" customHeight="1">
      <c r="F3639" s="19"/>
      <c r="G3639" s="20"/>
      <c r="M3639" s="21"/>
      <c r="O3639" s="19"/>
      <c r="R3639" s="21"/>
      <c r="T3639" s="19"/>
      <c r="U3639" s="19"/>
      <c r="Y3639" s="22"/>
      <c r="AA3639" s="19"/>
      <c r="AF3639" s="24"/>
      <c r="AK3639" s="21"/>
      <c r="AP3639" s="21"/>
      <c r="AS3639" s="24"/>
      <c r="AT3639" s="24"/>
      <c r="AV3639" s="24"/>
    </row>
    <row r="3640" ht="15.75" customHeight="1">
      <c r="F3640" s="19"/>
      <c r="G3640" s="20"/>
      <c r="M3640" s="21"/>
      <c r="O3640" s="19"/>
      <c r="R3640" s="21"/>
      <c r="T3640" s="19"/>
      <c r="U3640" s="19"/>
      <c r="Y3640" s="22"/>
      <c r="AA3640" s="19"/>
      <c r="AF3640" s="24"/>
      <c r="AK3640" s="21"/>
      <c r="AP3640" s="21"/>
      <c r="AS3640" s="24"/>
      <c r="AT3640" s="24"/>
      <c r="AV3640" s="24"/>
    </row>
    <row r="3641" ht="15.75" customHeight="1">
      <c r="F3641" s="19"/>
      <c r="G3641" s="20"/>
      <c r="M3641" s="21"/>
      <c r="O3641" s="19"/>
      <c r="R3641" s="21"/>
      <c r="T3641" s="19"/>
      <c r="U3641" s="19"/>
      <c r="Y3641" s="22"/>
      <c r="AA3641" s="19"/>
      <c r="AF3641" s="24"/>
      <c r="AK3641" s="21"/>
      <c r="AP3641" s="21"/>
      <c r="AS3641" s="24"/>
      <c r="AT3641" s="24"/>
      <c r="AV3641" s="24"/>
    </row>
    <row r="3642" ht="15.75" customHeight="1">
      <c r="F3642" s="19"/>
      <c r="G3642" s="20"/>
      <c r="M3642" s="21"/>
      <c r="O3642" s="19"/>
      <c r="R3642" s="21"/>
      <c r="T3642" s="19"/>
      <c r="U3642" s="19"/>
      <c r="Y3642" s="22"/>
      <c r="AA3642" s="19"/>
      <c r="AF3642" s="24"/>
      <c r="AK3642" s="21"/>
      <c r="AP3642" s="21"/>
      <c r="AS3642" s="24"/>
      <c r="AT3642" s="24"/>
      <c r="AV3642" s="24"/>
    </row>
    <row r="3643" ht="15.75" customHeight="1">
      <c r="F3643" s="19"/>
      <c r="G3643" s="20"/>
      <c r="M3643" s="21"/>
      <c r="O3643" s="19"/>
      <c r="R3643" s="21"/>
      <c r="T3643" s="19"/>
      <c r="U3643" s="19"/>
      <c r="Y3643" s="22"/>
      <c r="AA3643" s="19"/>
      <c r="AF3643" s="24"/>
      <c r="AK3643" s="21"/>
      <c r="AP3643" s="21"/>
      <c r="AS3643" s="24"/>
      <c r="AT3643" s="24"/>
      <c r="AV3643" s="24"/>
    </row>
    <row r="3644" ht="15.75" customHeight="1">
      <c r="F3644" s="19"/>
      <c r="G3644" s="20"/>
      <c r="M3644" s="21"/>
      <c r="O3644" s="19"/>
      <c r="R3644" s="21"/>
      <c r="T3644" s="19"/>
      <c r="U3644" s="19"/>
      <c r="Y3644" s="22"/>
      <c r="AA3644" s="19"/>
      <c r="AF3644" s="24"/>
      <c r="AK3644" s="21"/>
      <c r="AP3644" s="21"/>
      <c r="AS3644" s="24"/>
      <c r="AT3644" s="24"/>
      <c r="AV3644" s="24"/>
    </row>
    <row r="3645" ht="15.75" customHeight="1">
      <c r="F3645" s="19"/>
      <c r="G3645" s="20"/>
      <c r="M3645" s="21"/>
      <c r="O3645" s="19"/>
      <c r="R3645" s="21"/>
      <c r="T3645" s="19"/>
      <c r="U3645" s="19"/>
      <c r="Y3645" s="22"/>
      <c r="AA3645" s="19"/>
      <c r="AF3645" s="24"/>
      <c r="AK3645" s="21"/>
      <c r="AP3645" s="21"/>
      <c r="AS3645" s="24"/>
      <c r="AT3645" s="24"/>
      <c r="AV3645" s="24"/>
    </row>
    <row r="3646" ht="15.75" customHeight="1">
      <c r="F3646" s="19"/>
      <c r="G3646" s="20"/>
      <c r="M3646" s="21"/>
      <c r="O3646" s="19"/>
      <c r="R3646" s="21"/>
      <c r="T3646" s="19"/>
      <c r="U3646" s="19"/>
      <c r="Y3646" s="22"/>
      <c r="AA3646" s="19"/>
      <c r="AF3646" s="24"/>
      <c r="AK3646" s="21"/>
      <c r="AP3646" s="21"/>
      <c r="AS3646" s="24"/>
      <c r="AT3646" s="24"/>
      <c r="AV3646" s="24"/>
    </row>
    <row r="3647" ht="15.75" customHeight="1">
      <c r="F3647" s="19"/>
      <c r="G3647" s="20"/>
      <c r="M3647" s="21"/>
      <c r="O3647" s="19"/>
      <c r="R3647" s="21"/>
      <c r="T3647" s="19"/>
      <c r="U3647" s="19"/>
      <c r="Y3647" s="22"/>
      <c r="AA3647" s="19"/>
      <c r="AF3647" s="24"/>
      <c r="AK3647" s="21"/>
      <c r="AP3647" s="21"/>
      <c r="AS3647" s="24"/>
      <c r="AT3647" s="24"/>
      <c r="AV3647" s="24"/>
    </row>
    <row r="3648" ht="15.75" customHeight="1">
      <c r="F3648" s="19"/>
      <c r="G3648" s="20"/>
      <c r="M3648" s="21"/>
      <c r="O3648" s="19"/>
      <c r="R3648" s="21"/>
      <c r="T3648" s="19"/>
      <c r="U3648" s="19"/>
      <c r="Y3648" s="22"/>
      <c r="AA3648" s="19"/>
      <c r="AF3648" s="24"/>
      <c r="AK3648" s="21"/>
      <c r="AP3648" s="21"/>
      <c r="AS3648" s="24"/>
      <c r="AT3648" s="24"/>
      <c r="AV3648" s="24"/>
    </row>
    <row r="3649" ht="15.75" customHeight="1">
      <c r="F3649" s="19"/>
      <c r="G3649" s="20"/>
      <c r="M3649" s="21"/>
      <c r="O3649" s="19"/>
      <c r="R3649" s="21"/>
      <c r="T3649" s="19"/>
      <c r="U3649" s="19"/>
      <c r="Y3649" s="22"/>
      <c r="AA3649" s="19"/>
      <c r="AF3649" s="24"/>
      <c r="AK3649" s="21"/>
      <c r="AP3649" s="21"/>
      <c r="AS3649" s="24"/>
      <c r="AT3649" s="24"/>
      <c r="AV3649" s="24"/>
    </row>
    <row r="3650" ht="15.75" customHeight="1">
      <c r="F3650" s="19"/>
      <c r="G3650" s="20"/>
      <c r="M3650" s="21"/>
      <c r="O3650" s="19"/>
      <c r="R3650" s="21"/>
      <c r="T3650" s="19"/>
      <c r="U3650" s="19"/>
      <c r="Y3650" s="22"/>
      <c r="AA3650" s="19"/>
      <c r="AF3650" s="24"/>
      <c r="AK3650" s="21"/>
      <c r="AP3650" s="21"/>
      <c r="AS3650" s="24"/>
      <c r="AT3650" s="24"/>
      <c r="AV3650" s="24"/>
    </row>
    <row r="3651" ht="15.75" customHeight="1">
      <c r="F3651" s="19"/>
      <c r="G3651" s="20"/>
      <c r="M3651" s="21"/>
      <c r="O3651" s="19"/>
      <c r="R3651" s="21"/>
      <c r="T3651" s="19"/>
      <c r="U3651" s="19"/>
      <c r="Y3651" s="22"/>
      <c r="AA3651" s="19"/>
      <c r="AF3651" s="24"/>
      <c r="AK3651" s="21"/>
      <c r="AP3651" s="21"/>
      <c r="AS3651" s="24"/>
      <c r="AT3651" s="24"/>
      <c r="AV3651" s="24"/>
    </row>
    <row r="3652" ht="15.75" customHeight="1">
      <c r="F3652" s="19"/>
      <c r="G3652" s="20"/>
      <c r="M3652" s="21"/>
      <c r="O3652" s="19"/>
      <c r="R3652" s="21"/>
      <c r="T3652" s="19"/>
      <c r="U3652" s="19"/>
      <c r="Y3652" s="22"/>
      <c r="AA3652" s="19"/>
      <c r="AF3652" s="24"/>
      <c r="AK3652" s="21"/>
      <c r="AP3652" s="21"/>
      <c r="AS3652" s="24"/>
      <c r="AT3652" s="24"/>
      <c r="AV3652" s="24"/>
    </row>
    <row r="3653" ht="15.75" customHeight="1">
      <c r="F3653" s="19"/>
      <c r="G3653" s="20"/>
      <c r="M3653" s="21"/>
      <c r="O3653" s="19"/>
      <c r="R3653" s="21"/>
      <c r="T3653" s="19"/>
      <c r="U3653" s="19"/>
      <c r="Y3653" s="22"/>
      <c r="AA3653" s="19"/>
      <c r="AF3653" s="24"/>
      <c r="AK3653" s="21"/>
      <c r="AP3653" s="21"/>
      <c r="AS3653" s="24"/>
      <c r="AT3653" s="24"/>
      <c r="AV3653" s="24"/>
    </row>
    <row r="3654" ht="15.75" customHeight="1">
      <c r="F3654" s="19"/>
      <c r="G3654" s="20"/>
      <c r="M3654" s="21"/>
      <c r="O3654" s="19"/>
      <c r="R3654" s="21"/>
      <c r="T3654" s="19"/>
      <c r="U3654" s="19"/>
      <c r="Y3654" s="22"/>
      <c r="AA3654" s="19"/>
      <c r="AF3654" s="24"/>
      <c r="AK3654" s="21"/>
      <c r="AP3654" s="21"/>
      <c r="AS3654" s="24"/>
      <c r="AT3654" s="24"/>
      <c r="AV3654" s="24"/>
    </row>
    <row r="3655" ht="15.75" customHeight="1">
      <c r="F3655" s="19"/>
      <c r="G3655" s="20"/>
      <c r="M3655" s="21"/>
      <c r="O3655" s="19"/>
      <c r="R3655" s="21"/>
      <c r="T3655" s="19"/>
      <c r="U3655" s="19"/>
      <c r="Y3655" s="22"/>
      <c r="AA3655" s="19"/>
      <c r="AF3655" s="24"/>
      <c r="AK3655" s="21"/>
      <c r="AP3655" s="21"/>
      <c r="AS3655" s="24"/>
      <c r="AT3655" s="24"/>
      <c r="AV3655" s="24"/>
    </row>
    <row r="3656" ht="15.75" customHeight="1">
      <c r="F3656" s="19"/>
      <c r="G3656" s="20"/>
      <c r="M3656" s="21"/>
      <c r="O3656" s="19"/>
      <c r="R3656" s="21"/>
      <c r="T3656" s="19"/>
      <c r="U3656" s="19"/>
      <c r="Y3656" s="22"/>
      <c r="AA3656" s="19"/>
      <c r="AF3656" s="24"/>
      <c r="AK3656" s="21"/>
      <c r="AP3656" s="21"/>
      <c r="AS3656" s="24"/>
      <c r="AT3656" s="24"/>
      <c r="AV3656" s="24"/>
    </row>
    <row r="3657" ht="15.75" customHeight="1">
      <c r="F3657" s="19"/>
      <c r="G3657" s="20"/>
      <c r="M3657" s="21"/>
      <c r="O3657" s="19"/>
      <c r="R3657" s="21"/>
      <c r="T3657" s="19"/>
      <c r="U3657" s="19"/>
      <c r="Y3657" s="22"/>
      <c r="AA3657" s="19"/>
      <c r="AF3657" s="24"/>
      <c r="AK3657" s="21"/>
      <c r="AP3657" s="21"/>
      <c r="AS3657" s="24"/>
      <c r="AT3657" s="24"/>
      <c r="AV3657" s="24"/>
    </row>
    <row r="3658" ht="15.75" customHeight="1">
      <c r="F3658" s="19"/>
      <c r="G3658" s="20"/>
      <c r="M3658" s="21"/>
      <c r="O3658" s="19"/>
      <c r="R3658" s="21"/>
      <c r="T3658" s="19"/>
      <c r="U3658" s="19"/>
      <c r="Y3658" s="22"/>
      <c r="AA3658" s="19"/>
      <c r="AF3658" s="24"/>
      <c r="AK3658" s="21"/>
      <c r="AP3658" s="21"/>
      <c r="AS3658" s="24"/>
      <c r="AT3658" s="24"/>
      <c r="AV3658" s="24"/>
    </row>
    <row r="3659" ht="15.75" customHeight="1">
      <c r="F3659" s="19"/>
      <c r="G3659" s="20"/>
      <c r="M3659" s="21"/>
      <c r="O3659" s="19"/>
      <c r="R3659" s="21"/>
      <c r="T3659" s="19"/>
      <c r="U3659" s="19"/>
      <c r="Y3659" s="22"/>
      <c r="AA3659" s="19"/>
      <c r="AF3659" s="24"/>
      <c r="AK3659" s="21"/>
      <c r="AP3659" s="21"/>
      <c r="AS3659" s="24"/>
      <c r="AT3659" s="24"/>
      <c r="AV3659" s="24"/>
    </row>
    <row r="3660" ht="15.75" customHeight="1">
      <c r="F3660" s="19"/>
      <c r="G3660" s="20"/>
      <c r="M3660" s="21"/>
      <c r="O3660" s="19"/>
      <c r="R3660" s="21"/>
      <c r="T3660" s="19"/>
      <c r="U3660" s="19"/>
      <c r="Y3660" s="22"/>
      <c r="AA3660" s="19"/>
      <c r="AF3660" s="24"/>
      <c r="AK3660" s="21"/>
      <c r="AP3660" s="21"/>
      <c r="AS3660" s="24"/>
      <c r="AT3660" s="24"/>
      <c r="AV3660" s="24"/>
    </row>
    <row r="3661" ht="15.75" customHeight="1">
      <c r="F3661" s="19"/>
      <c r="G3661" s="20"/>
      <c r="M3661" s="21"/>
      <c r="O3661" s="19"/>
      <c r="R3661" s="21"/>
      <c r="T3661" s="19"/>
      <c r="U3661" s="19"/>
      <c r="Y3661" s="22"/>
      <c r="AA3661" s="19"/>
      <c r="AF3661" s="24"/>
      <c r="AK3661" s="21"/>
      <c r="AP3661" s="21"/>
      <c r="AS3661" s="24"/>
      <c r="AT3661" s="24"/>
      <c r="AV3661" s="24"/>
    </row>
    <row r="3662" ht="15.75" customHeight="1">
      <c r="F3662" s="19"/>
      <c r="G3662" s="20"/>
      <c r="M3662" s="21"/>
      <c r="O3662" s="19"/>
      <c r="R3662" s="21"/>
      <c r="T3662" s="19"/>
      <c r="U3662" s="19"/>
      <c r="Y3662" s="22"/>
      <c r="AA3662" s="19"/>
      <c r="AF3662" s="24"/>
      <c r="AK3662" s="21"/>
      <c r="AP3662" s="21"/>
      <c r="AS3662" s="24"/>
      <c r="AT3662" s="24"/>
      <c r="AV3662" s="24"/>
    </row>
    <row r="3663" ht="15.75" customHeight="1">
      <c r="F3663" s="19"/>
      <c r="G3663" s="20"/>
      <c r="M3663" s="21"/>
      <c r="O3663" s="19"/>
      <c r="R3663" s="21"/>
      <c r="T3663" s="19"/>
      <c r="U3663" s="19"/>
      <c r="Y3663" s="22"/>
      <c r="AA3663" s="19"/>
      <c r="AF3663" s="24"/>
      <c r="AK3663" s="21"/>
      <c r="AP3663" s="21"/>
      <c r="AS3663" s="24"/>
      <c r="AT3663" s="24"/>
      <c r="AV3663" s="24"/>
    </row>
    <row r="3664" ht="15.75" customHeight="1">
      <c r="F3664" s="19"/>
      <c r="G3664" s="20"/>
      <c r="M3664" s="21"/>
      <c r="O3664" s="19"/>
      <c r="R3664" s="21"/>
      <c r="T3664" s="19"/>
      <c r="U3664" s="19"/>
      <c r="Y3664" s="22"/>
      <c r="AA3664" s="19"/>
      <c r="AF3664" s="24"/>
      <c r="AK3664" s="21"/>
      <c r="AP3664" s="21"/>
      <c r="AS3664" s="24"/>
      <c r="AT3664" s="24"/>
      <c r="AV3664" s="24"/>
    </row>
    <row r="3665" ht="15.75" customHeight="1">
      <c r="F3665" s="19"/>
      <c r="G3665" s="20"/>
      <c r="M3665" s="21"/>
      <c r="O3665" s="19"/>
      <c r="R3665" s="21"/>
      <c r="T3665" s="19"/>
      <c r="U3665" s="19"/>
      <c r="Y3665" s="22"/>
      <c r="AA3665" s="19"/>
      <c r="AF3665" s="24"/>
      <c r="AK3665" s="21"/>
      <c r="AP3665" s="21"/>
      <c r="AS3665" s="24"/>
      <c r="AT3665" s="24"/>
      <c r="AV3665" s="24"/>
    </row>
    <row r="3666" ht="15.75" customHeight="1">
      <c r="F3666" s="19"/>
      <c r="G3666" s="20"/>
      <c r="M3666" s="21"/>
      <c r="O3666" s="19"/>
      <c r="R3666" s="21"/>
      <c r="T3666" s="19"/>
      <c r="U3666" s="19"/>
      <c r="Y3666" s="22"/>
      <c r="AA3666" s="19"/>
      <c r="AF3666" s="24"/>
      <c r="AK3666" s="21"/>
      <c r="AP3666" s="21"/>
      <c r="AS3666" s="24"/>
      <c r="AT3666" s="24"/>
      <c r="AV3666" s="24"/>
    </row>
    <row r="3667" ht="15.75" customHeight="1">
      <c r="F3667" s="19"/>
      <c r="G3667" s="20"/>
      <c r="M3667" s="21"/>
      <c r="O3667" s="19"/>
      <c r="R3667" s="21"/>
      <c r="T3667" s="19"/>
      <c r="U3667" s="19"/>
      <c r="Y3667" s="22"/>
      <c r="AA3667" s="19"/>
      <c r="AF3667" s="24"/>
      <c r="AK3667" s="21"/>
      <c r="AP3667" s="21"/>
      <c r="AS3667" s="24"/>
      <c r="AT3667" s="24"/>
      <c r="AV3667" s="24"/>
    </row>
    <row r="3668" ht="15.75" customHeight="1">
      <c r="F3668" s="19"/>
      <c r="G3668" s="20"/>
      <c r="M3668" s="21"/>
      <c r="O3668" s="19"/>
      <c r="R3668" s="21"/>
      <c r="T3668" s="19"/>
      <c r="U3668" s="19"/>
      <c r="Y3668" s="22"/>
      <c r="AA3668" s="19"/>
      <c r="AF3668" s="24"/>
      <c r="AK3668" s="21"/>
      <c r="AP3668" s="21"/>
      <c r="AS3668" s="24"/>
      <c r="AT3668" s="24"/>
      <c r="AV3668" s="24"/>
    </row>
    <row r="3669" ht="15.75" customHeight="1">
      <c r="F3669" s="19"/>
      <c r="G3669" s="20"/>
      <c r="M3669" s="21"/>
      <c r="O3669" s="19"/>
      <c r="R3669" s="21"/>
      <c r="T3669" s="19"/>
      <c r="U3669" s="19"/>
      <c r="Y3669" s="22"/>
      <c r="AA3669" s="19"/>
      <c r="AF3669" s="24"/>
      <c r="AK3669" s="21"/>
      <c r="AP3669" s="21"/>
      <c r="AS3669" s="24"/>
      <c r="AT3669" s="24"/>
      <c r="AV3669" s="24"/>
    </row>
    <row r="3670" ht="15.75" customHeight="1">
      <c r="F3670" s="19"/>
      <c r="G3670" s="20"/>
      <c r="M3670" s="21"/>
      <c r="O3670" s="19"/>
      <c r="R3670" s="21"/>
      <c r="T3670" s="19"/>
      <c r="U3670" s="19"/>
      <c r="Y3670" s="22"/>
      <c r="AA3670" s="19"/>
      <c r="AF3670" s="24"/>
      <c r="AK3670" s="21"/>
      <c r="AP3670" s="21"/>
      <c r="AS3670" s="24"/>
      <c r="AT3670" s="24"/>
      <c r="AV3670" s="24"/>
    </row>
    <row r="3671" ht="15.75" customHeight="1">
      <c r="F3671" s="19"/>
      <c r="G3671" s="20"/>
      <c r="M3671" s="21"/>
      <c r="O3671" s="19"/>
      <c r="R3671" s="21"/>
      <c r="T3671" s="19"/>
      <c r="U3671" s="19"/>
      <c r="Y3671" s="22"/>
      <c r="AA3671" s="19"/>
      <c r="AF3671" s="24"/>
      <c r="AK3671" s="21"/>
      <c r="AP3671" s="21"/>
      <c r="AS3671" s="24"/>
      <c r="AT3671" s="24"/>
      <c r="AV3671" s="24"/>
    </row>
    <row r="3672" ht="15.75" customHeight="1">
      <c r="F3672" s="19"/>
      <c r="G3672" s="20"/>
      <c r="M3672" s="21"/>
      <c r="O3672" s="19"/>
      <c r="R3672" s="21"/>
      <c r="T3672" s="19"/>
      <c r="U3672" s="19"/>
      <c r="Y3672" s="22"/>
      <c r="AA3672" s="19"/>
      <c r="AF3672" s="24"/>
      <c r="AK3672" s="21"/>
      <c r="AP3672" s="21"/>
      <c r="AS3672" s="24"/>
      <c r="AT3672" s="24"/>
      <c r="AV3672" s="24"/>
    </row>
    <row r="3673" ht="15.75" customHeight="1">
      <c r="F3673" s="19"/>
      <c r="G3673" s="20"/>
      <c r="M3673" s="21"/>
      <c r="O3673" s="19"/>
      <c r="R3673" s="21"/>
      <c r="T3673" s="19"/>
      <c r="U3673" s="19"/>
      <c r="Y3673" s="22"/>
      <c r="AA3673" s="19"/>
      <c r="AF3673" s="24"/>
      <c r="AK3673" s="21"/>
      <c r="AP3673" s="21"/>
      <c r="AS3673" s="24"/>
      <c r="AT3673" s="24"/>
      <c r="AV3673" s="24"/>
    </row>
    <row r="3674" ht="15.75" customHeight="1">
      <c r="F3674" s="19"/>
      <c r="G3674" s="20"/>
      <c r="M3674" s="21"/>
      <c r="O3674" s="19"/>
      <c r="R3674" s="21"/>
      <c r="T3674" s="19"/>
      <c r="U3674" s="19"/>
      <c r="Y3674" s="22"/>
      <c r="AA3674" s="19"/>
      <c r="AF3674" s="24"/>
      <c r="AK3674" s="21"/>
      <c r="AP3674" s="21"/>
      <c r="AS3674" s="24"/>
      <c r="AT3674" s="24"/>
      <c r="AV3674" s="24"/>
    </row>
    <row r="3675" ht="15.75" customHeight="1">
      <c r="F3675" s="19"/>
      <c r="G3675" s="20"/>
      <c r="M3675" s="21"/>
      <c r="O3675" s="19"/>
      <c r="R3675" s="21"/>
      <c r="T3675" s="19"/>
      <c r="U3675" s="19"/>
      <c r="Y3675" s="22"/>
      <c r="AA3675" s="19"/>
      <c r="AF3675" s="24"/>
      <c r="AK3675" s="21"/>
      <c r="AP3675" s="21"/>
      <c r="AS3675" s="24"/>
      <c r="AT3675" s="24"/>
      <c r="AV3675" s="24"/>
    </row>
    <row r="3676" ht="15.75" customHeight="1">
      <c r="F3676" s="19"/>
      <c r="G3676" s="20"/>
      <c r="M3676" s="21"/>
      <c r="O3676" s="19"/>
      <c r="R3676" s="21"/>
      <c r="T3676" s="19"/>
      <c r="U3676" s="19"/>
      <c r="Y3676" s="22"/>
      <c r="AA3676" s="19"/>
      <c r="AF3676" s="24"/>
      <c r="AK3676" s="21"/>
      <c r="AP3676" s="21"/>
      <c r="AS3676" s="24"/>
      <c r="AT3676" s="24"/>
      <c r="AV3676" s="24"/>
    </row>
    <row r="3677" ht="15.75" customHeight="1">
      <c r="F3677" s="19"/>
      <c r="G3677" s="20"/>
      <c r="M3677" s="21"/>
      <c r="O3677" s="19"/>
      <c r="R3677" s="21"/>
      <c r="T3677" s="19"/>
      <c r="U3677" s="19"/>
      <c r="Y3677" s="22"/>
      <c r="AA3677" s="19"/>
      <c r="AF3677" s="24"/>
      <c r="AK3677" s="21"/>
      <c r="AP3677" s="21"/>
      <c r="AS3677" s="24"/>
      <c r="AT3677" s="24"/>
      <c r="AV3677" s="24"/>
    </row>
    <row r="3678" ht="15.75" customHeight="1">
      <c r="F3678" s="19"/>
      <c r="G3678" s="20"/>
      <c r="M3678" s="21"/>
      <c r="O3678" s="19"/>
      <c r="R3678" s="21"/>
      <c r="T3678" s="19"/>
      <c r="U3678" s="19"/>
      <c r="Y3678" s="22"/>
      <c r="AA3678" s="19"/>
      <c r="AF3678" s="24"/>
      <c r="AK3678" s="21"/>
      <c r="AP3678" s="21"/>
      <c r="AS3678" s="24"/>
      <c r="AT3678" s="24"/>
      <c r="AV3678" s="24"/>
    </row>
    <row r="3679" ht="15.75" customHeight="1">
      <c r="F3679" s="19"/>
      <c r="G3679" s="20"/>
      <c r="M3679" s="21"/>
      <c r="O3679" s="19"/>
      <c r="R3679" s="21"/>
      <c r="T3679" s="19"/>
      <c r="U3679" s="19"/>
      <c r="Y3679" s="22"/>
      <c r="AA3679" s="19"/>
      <c r="AF3679" s="24"/>
      <c r="AK3679" s="21"/>
      <c r="AP3679" s="21"/>
      <c r="AS3679" s="24"/>
      <c r="AT3679" s="24"/>
      <c r="AV3679" s="24"/>
    </row>
    <row r="3680" ht="15.75" customHeight="1">
      <c r="F3680" s="19"/>
      <c r="G3680" s="20"/>
      <c r="M3680" s="21"/>
      <c r="O3680" s="19"/>
      <c r="R3680" s="21"/>
      <c r="T3680" s="19"/>
      <c r="U3680" s="19"/>
      <c r="Y3680" s="22"/>
      <c r="AA3680" s="19"/>
      <c r="AF3680" s="24"/>
      <c r="AK3680" s="21"/>
      <c r="AP3680" s="21"/>
      <c r="AS3680" s="24"/>
      <c r="AT3680" s="24"/>
      <c r="AV3680" s="24"/>
    </row>
    <row r="3681" ht="15.75" customHeight="1">
      <c r="F3681" s="19"/>
      <c r="G3681" s="20"/>
      <c r="M3681" s="21"/>
      <c r="O3681" s="19"/>
      <c r="R3681" s="21"/>
      <c r="T3681" s="19"/>
      <c r="U3681" s="19"/>
      <c r="Y3681" s="22"/>
      <c r="AA3681" s="19"/>
      <c r="AF3681" s="24"/>
      <c r="AK3681" s="21"/>
      <c r="AP3681" s="21"/>
      <c r="AS3681" s="24"/>
      <c r="AT3681" s="24"/>
      <c r="AV3681" s="24"/>
    </row>
    <row r="3682" ht="15.75" customHeight="1">
      <c r="F3682" s="19"/>
      <c r="G3682" s="20"/>
      <c r="M3682" s="21"/>
      <c r="O3682" s="19"/>
      <c r="R3682" s="21"/>
      <c r="T3682" s="19"/>
      <c r="U3682" s="19"/>
      <c r="Y3682" s="22"/>
      <c r="AA3682" s="19"/>
      <c r="AF3682" s="24"/>
      <c r="AK3682" s="21"/>
      <c r="AP3682" s="21"/>
      <c r="AS3682" s="24"/>
      <c r="AT3682" s="24"/>
      <c r="AV3682" s="24"/>
    </row>
    <row r="3683" ht="15.75" customHeight="1">
      <c r="F3683" s="19"/>
      <c r="G3683" s="20"/>
      <c r="M3683" s="21"/>
      <c r="O3683" s="19"/>
      <c r="R3683" s="21"/>
      <c r="T3683" s="19"/>
      <c r="U3683" s="19"/>
      <c r="Y3683" s="22"/>
      <c r="AA3683" s="19"/>
      <c r="AF3683" s="24"/>
      <c r="AK3683" s="21"/>
      <c r="AP3683" s="21"/>
      <c r="AS3683" s="24"/>
      <c r="AT3683" s="24"/>
      <c r="AV3683" s="24"/>
    </row>
    <row r="3684" ht="15.75" customHeight="1">
      <c r="F3684" s="19"/>
      <c r="G3684" s="20"/>
      <c r="M3684" s="21"/>
      <c r="O3684" s="19"/>
      <c r="R3684" s="21"/>
      <c r="T3684" s="19"/>
      <c r="U3684" s="19"/>
      <c r="Y3684" s="22"/>
      <c r="AA3684" s="19"/>
      <c r="AF3684" s="24"/>
      <c r="AK3684" s="21"/>
      <c r="AP3684" s="21"/>
      <c r="AS3684" s="24"/>
      <c r="AT3684" s="24"/>
      <c r="AV3684" s="24"/>
    </row>
    <row r="3685" ht="15.75" customHeight="1">
      <c r="F3685" s="19"/>
      <c r="G3685" s="20"/>
      <c r="M3685" s="21"/>
      <c r="O3685" s="19"/>
      <c r="R3685" s="21"/>
      <c r="T3685" s="19"/>
      <c r="U3685" s="19"/>
      <c r="Y3685" s="22"/>
      <c r="AA3685" s="19"/>
      <c r="AF3685" s="24"/>
      <c r="AK3685" s="21"/>
      <c r="AP3685" s="21"/>
      <c r="AS3685" s="24"/>
      <c r="AT3685" s="24"/>
      <c r="AV3685" s="24"/>
    </row>
    <row r="3686" ht="15.75" customHeight="1">
      <c r="F3686" s="19"/>
      <c r="G3686" s="20"/>
      <c r="M3686" s="21"/>
      <c r="O3686" s="19"/>
      <c r="R3686" s="21"/>
      <c r="T3686" s="19"/>
      <c r="U3686" s="19"/>
      <c r="Y3686" s="22"/>
      <c r="AA3686" s="19"/>
      <c r="AF3686" s="24"/>
      <c r="AK3686" s="21"/>
      <c r="AP3686" s="21"/>
      <c r="AS3686" s="24"/>
      <c r="AT3686" s="24"/>
      <c r="AV3686" s="24"/>
    </row>
    <row r="3687" ht="15.75" customHeight="1">
      <c r="F3687" s="19"/>
      <c r="G3687" s="20"/>
      <c r="M3687" s="21"/>
      <c r="O3687" s="19"/>
      <c r="R3687" s="21"/>
      <c r="T3687" s="19"/>
      <c r="U3687" s="19"/>
      <c r="Y3687" s="22"/>
      <c r="AA3687" s="19"/>
      <c r="AF3687" s="24"/>
      <c r="AK3687" s="21"/>
      <c r="AP3687" s="21"/>
      <c r="AS3687" s="24"/>
      <c r="AT3687" s="24"/>
      <c r="AV3687" s="24"/>
    </row>
    <row r="3688" ht="15.75" customHeight="1">
      <c r="F3688" s="19"/>
      <c r="G3688" s="20"/>
      <c r="M3688" s="21"/>
      <c r="O3688" s="19"/>
      <c r="R3688" s="21"/>
      <c r="T3688" s="19"/>
      <c r="U3688" s="19"/>
      <c r="Y3688" s="22"/>
      <c r="AA3688" s="19"/>
      <c r="AF3688" s="24"/>
      <c r="AK3688" s="21"/>
      <c r="AP3688" s="21"/>
      <c r="AS3688" s="24"/>
      <c r="AT3688" s="24"/>
      <c r="AV3688" s="24"/>
    </row>
    <row r="3689" ht="15.75" customHeight="1">
      <c r="F3689" s="19"/>
      <c r="G3689" s="20"/>
      <c r="M3689" s="21"/>
      <c r="O3689" s="19"/>
      <c r="R3689" s="21"/>
      <c r="T3689" s="19"/>
      <c r="U3689" s="19"/>
      <c r="Y3689" s="22"/>
      <c r="AA3689" s="19"/>
      <c r="AF3689" s="24"/>
      <c r="AK3689" s="21"/>
      <c r="AP3689" s="21"/>
      <c r="AS3689" s="24"/>
      <c r="AT3689" s="24"/>
      <c r="AV3689" s="24"/>
    </row>
    <row r="3690" ht="15.75" customHeight="1">
      <c r="F3690" s="19"/>
      <c r="G3690" s="20"/>
      <c r="M3690" s="21"/>
      <c r="O3690" s="19"/>
      <c r="R3690" s="21"/>
      <c r="T3690" s="19"/>
      <c r="U3690" s="19"/>
      <c r="Y3690" s="22"/>
      <c r="AA3690" s="19"/>
      <c r="AF3690" s="24"/>
      <c r="AK3690" s="21"/>
      <c r="AP3690" s="21"/>
      <c r="AS3690" s="24"/>
      <c r="AT3690" s="24"/>
      <c r="AV3690" s="24"/>
    </row>
    <row r="3691" ht="15.75" customHeight="1">
      <c r="F3691" s="19"/>
      <c r="G3691" s="20"/>
      <c r="M3691" s="21"/>
      <c r="O3691" s="19"/>
      <c r="R3691" s="21"/>
      <c r="T3691" s="19"/>
      <c r="U3691" s="19"/>
      <c r="Y3691" s="22"/>
      <c r="AA3691" s="19"/>
      <c r="AF3691" s="24"/>
      <c r="AK3691" s="21"/>
      <c r="AP3691" s="21"/>
      <c r="AS3691" s="24"/>
      <c r="AT3691" s="24"/>
      <c r="AV3691" s="24"/>
    </row>
    <row r="3692" ht="15.75" customHeight="1">
      <c r="F3692" s="19"/>
      <c r="G3692" s="20"/>
      <c r="M3692" s="21"/>
      <c r="O3692" s="19"/>
      <c r="R3692" s="21"/>
      <c r="T3692" s="19"/>
      <c r="U3692" s="19"/>
      <c r="Y3692" s="22"/>
      <c r="AA3692" s="19"/>
      <c r="AF3692" s="24"/>
      <c r="AK3692" s="21"/>
      <c r="AP3692" s="21"/>
      <c r="AS3692" s="24"/>
      <c r="AT3692" s="24"/>
      <c r="AV3692" s="24"/>
    </row>
    <row r="3693" ht="15.75" customHeight="1">
      <c r="F3693" s="19"/>
      <c r="G3693" s="20"/>
      <c r="M3693" s="21"/>
      <c r="O3693" s="19"/>
      <c r="R3693" s="21"/>
      <c r="T3693" s="19"/>
      <c r="U3693" s="19"/>
      <c r="Y3693" s="22"/>
      <c r="AA3693" s="19"/>
      <c r="AF3693" s="24"/>
      <c r="AK3693" s="21"/>
      <c r="AP3693" s="21"/>
      <c r="AS3693" s="24"/>
      <c r="AT3693" s="24"/>
      <c r="AV3693" s="24"/>
    </row>
    <row r="3694" ht="15.75" customHeight="1">
      <c r="F3694" s="19"/>
      <c r="G3694" s="20"/>
      <c r="M3694" s="21"/>
      <c r="O3694" s="19"/>
      <c r="R3694" s="21"/>
      <c r="T3694" s="19"/>
      <c r="U3694" s="19"/>
      <c r="Y3694" s="22"/>
      <c r="AA3694" s="19"/>
      <c r="AF3694" s="24"/>
      <c r="AK3694" s="21"/>
      <c r="AP3694" s="21"/>
      <c r="AS3694" s="24"/>
      <c r="AT3694" s="24"/>
      <c r="AV3694" s="24"/>
    </row>
    <row r="3695" ht="15.75" customHeight="1">
      <c r="F3695" s="19"/>
      <c r="G3695" s="20"/>
      <c r="M3695" s="21"/>
      <c r="O3695" s="19"/>
      <c r="R3695" s="21"/>
      <c r="T3695" s="19"/>
      <c r="U3695" s="19"/>
      <c r="Y3695" s="22"/>
      <c r="AA3695" s="19"/>
      <c r="AF3695" s="24"/>
      <c r="AK3695" s="21"/>
      <c r="AP3695" s="21"/>
      <c r="AS3695" s="24"/>
      <c r="AT3695" s="24"/>
      <c r="AV3695" s="24"/>
    </row>
    <row r="3696" ht="15.75" customHeight="1">
      <c r="F3696" s="19"/>
      <c r="G3696" s="20"/>
      <c r="M3696" s="21"/>
      <c r="O3696" s="19"/>
      <c r="R3696" s="21"/>
      <c r="T3696" s="19"/>
      <c r="U3696" s="19"/>
      <c r="Y3696" s="22"/>
      <c r="AA3696" s="19"/>
      <c r="AF3696" s="24"/>
      <c r="AK3696" s="21"/>
      <c r="AP3696" s="21"/>
      <c r="AS3696" s="24"/>
      <c r="AT3696" s="24"/>
      <c r="AV3696" s="24"/>
    </row>
    <row r="3697" ht="15.75" customHeight="1">
      <c r="F3697" s="19"/>
      <c r="G3697" s="20"/>
      <c r="M3697" s="21"/>
      <c r="O3697" s="19"/>
      <c r="R3697" s="21"/>
      <c r="T3697" s="19"/>
      <c r="U3697" s="19"/>
      <c r="Y3697" s="22"/>
      <c r="AA3697" s="19"/>
      <c r="AF3697" s="24"/>
      <c r="AK3697" s="21"/>
      <c r="AP3697" s="21"/>
      <c r="AS3697" s="24"/>
      <c r="AT3697" s="24"/>
      <c r="AV3697" s="24"/>
    </row>
    <row r="3698" ht="15.75" customHeight="1">
      <c r="F3698" s="19"/>
      <c r="G3698" s="20"/>
      <c r="M3698" s="21"/>
      <c r="O3698" s="19"/>
      <c r="R3698" s="21"/>
      <c r="T3698" s="19"/>
      <c r="U3698" s="19"/>
      <c r="Y3698" s="22"/>
      <c r="AA3698" s="19"/>
      <c r="AF3698" s="24"/>
      <c r="AK3698" s="21"/>
      <c r="AP3698" s="21"/>
      <c r="AS3698" s="24"/>
      <c r="AT3698" s="24"/>
      <c r="AV3698" s="24"/>
    </row>
    <row r="3699" ht="15.75" customHeight="1">
      <c r="F3699" s="19"/>
      <c r="G3699" s="20"/>
      <c r="M3699" s="21"/>
      <c r="O3699" s="19"/>
      <c r="R3699" s="21"/>
      <c r="T3699" s="19"/>
      <c r="U3699" s="19"/>
      <c r="Y3699" s="22"/>
      <c r="AA3699" s="19"/>
      <c r="AF3699" s="24"/>
      <c r="AK3699" s="21"/>
      <c r="AP3699" s="21"/>
      <c r="AS3699" s="24"/>
      <c r="AT3699" s="24"/>
      <c r="AV3699" s="24"/>
    </row>
    <row r="3700" ht="15.75" customHeight="1">
      <c r="F3700" s="19"/>
      <c r="G3700" s="20"/>
      <c r="M3700" s="21"/>
      <c r="O3700" s="19"/>
      <c r="R3700" s="21"/>
      <c r="T3700" s="19"/>
      <c r="U3700" s="19"/>
      <c r="Y3700" s="22"/>
      <c r="AA3700" s="19"/>
      <c r="AF3700" s="24"/>
      <c r="AK3700" s="21"/>
      <c r="AP3700" s="21"/>
      <c r="AS3700" s="24"/>
      <c r="AT3700" s="24"/>
      <c r="AV3700" s="24"/>
    </row>
    <row r="3701" ht="15.75" customHeight="1">
      <c r="F3701" s="19"/>
      <c r="G3701" s="20"/>
      <c r="M3701" s="21"/>
      <c r="O3701" s="19"/>
      <c r="R3701" s="21"/>
      <c r="T3701" s="19"/>
      <c r="U3701" s="19"/>
      <c r="Y3701" s="22"/>
      <c r="AA3701" s="19"/>
      <c r="AF3701" s="24"/>
      <c r="AK3701" s="21"/>
      <c r="AP3701" s="21"/>
      <c r="AS3701" s="24"/>
      <c r="AT3701" s="24"/>
      <c r="AV3701" s="24"/>
    </row>
    <row r="3702" ht="15.75" customHeight="1">
      <c r="F3702" s="19"/>
      <c r="G3702" s="20"/>
      <c r="M3702" s="21"/>
      <c r="O3702" s="19"/>
      <c r="R3702" s="21"/>
      <c r="T3702" s="19"/>
      <c r="U3702" s="19"/>
      <c r="Y3702" s="22"/>
      <c r="AA3702" s="19"/>
      <c r="AF3702" s="24"/>
      <c r="AK3702" s="21"/>
      <c r="AP3702" s="21"/>
      <c r="AS3702" s="24"/>
      <c r="AT3702" s="24"/>
      <c r="AV3702" s="24"/>
    </row>
    <row r="3703" ht="15.75" customHeight="1">
      <c r="F3703" s="19"/>
      <c r="G3703" s="20"/>
      <c r="M3703" s="21"/>
      <c r="O3703" s="19"/>
      <c r="R3703" s="21"/>
      <c r="T3703" s="19"/>
      <c r="U3703" s="19"/>
      <c r="Y3703" s="22"/>
      <c r="AA3703" s="19"/>
      <c r="AF3703" s="24"/>
      <c r="AK3703" s="21"/>
      <c r="AP3703" s="21"/>
      <c r="AS3703" s="24"/>
      <c r="AT3703" s="24"/>
      <c r="AV3703" s="24"/>
    </row>
    <row r="3704" ht="15.75" customHeight="1">
      <c r="F3704" s="19"/>
      <c r="G3704" s="20"/>
      <c r="M3704" s="21"/>
      <c r="O3704" s="19"/>
      <c r="R3704" s="21"/>
      <c r="T3704" s="19"/>
      <c r="U3704" s="19"/>
      <c r="Y3704" s="22"/>
      <c r="AA3704" s="19"/>
      <c r="AF3704" s="24"/>
      <c r="AK3704" s="21"/>
      <c r="AP3704" s="21"/>
      <c r="AS3704" s="24"/>
      <c r="AT3704" s="24"/>
      <c r="AV3704" s="24"/>
    </row>
    <row r="3705" ht="15.75" customHeight="1">
      <c r="F3705" s="19"/>
      <c r="G3705" s="20"/>
      <c r="M3705" s="21"/>
      <c r="O3705" s="19"/>
      <c r="R3705" s="21"/>
      <c r="T3705" s="19"/>
      <c r="U3705" s="19"/>
      <c r="Y3705" s="22"/>
      <c r="AA3705" s="19"/>
      <c r="AF3705" s="24"/>
      <c r="AK3705" s="21"/>
      <c r="AP3705" s="21"/>
      <c r="AS3705" s="24"/>
      <c r="AT3705" s="24"/>
      <c r="AV3705" s="24"/>
    </row>
    <row r="3706" ht="15.75" customHeight="1">
      <c r="F3706" s="19"/>
      <c r="G3706" s="20"/>
      <c r="M3706" s="21"/>
      <c r="O3706" s="19"/>
      <c r="R3706" s="21"/>
      <c r="T3706" s="19"/>
      <c r="U3706" s="19"/>
      <c r="Y3706" s="22"/>
      <c r="AA3706" s="19"/>
      <c r="AF3706" s="24"/>
      <c r="AK3706" s="21"/>
      <c r="AP3706" s="21"/>
      <c r="AS3706" s="24"/>
      <c r="AT3706" s="24"/>
      <c r="AV3706" s="24"/>
    </row>
    <row r="3707" ht="15.75" customHeight="1">
      <c r="F3707" s="19"/>
      <c r="G3707" s="20"/>
      <c r="M3707" s="21"/>
      <c r="O3707" s="19"/>
      <c r="R3707" s="21"/>
      <c r="T3707" s="19"/>
      <c r="U3707" s="19"/>
      <c r="Y3707" s="22"/>
      <c r="AA3707" s="19"/>
      <c r="AF3707" s="24"/>
      <c r="AK3707" s="21"/>
      <c r="AP3707" s="21"/>
      <c r="AS3707" s="24"/>
      <c r="AT3707" s="24"/>
      <c r="AV3707" s="24"/>
    </row>
    <row r="3708" ht="15.75" customHeight="1">
      <c r="F3708" s="19"/>
      <c r="G3708" s="20"/>
      <c r="M3708" s="21"/>
      <c r="O3708" s="19"/>
      <c r="R3708" s="21"/>
      <c r="T3708" s="19"/>
      <c r="U3708" s="19"/>
      <c r="Y3708" s="22"/>
      <c r="AA3708" s="19"/>
      <c r="AF3708" s="24"/>
      <c r="AK3708" s="21"/>
      <c r="AP3708" s="21"/>
      <c r="AS3708" s="24"/>
      <c r="AT3708" s="24"/>
      <c r="AV3708" s="24"/>
    </row>
    <row r="3709" ht="15.75" customHeight="1">
      <c r="F3709" s="19"/>
      <c r="G3709" s="20"/>
      <c r="M3709" s="21"/>
      <c r="O3709" s="19"/>
      <c r="R3709" s="21"/>
      <c r="T3709" s="19"/>
      <c r="U3709" s="19"/>
      <c r="Y3709" s="22"/>
      <c r="AA3709" s="19"/>
      <c r="AF3709" s="24"/>
      <c r="AK3709" s="21"/>
      <c r="AP3709" s="21"/>
      <c r="AS3709" s="24"/>
      <c r="AT3709" s="24"/>
      <c r="AV3709" s="24"/>
    </row>
    <row r="3710" ht="15.75" customHeight="1">
      <c r="F3710" s="19"/>
      <c r="G3710" s="20"/>
      <c r="M3710" s="21"/>
      <c r="O3710" s="19"/>
      <c r="R3710" s="21"/>
      <c r="T3710" s="19"/>
      <c r="U3710" s="19"/>
      <c r="Y3710" s="22"/>
      <c r="AA3710" s="19"/>
      <c r="AF3710" s="24"/>
      <c r="AK3710" s="21"/>
      <c r="AP3710" s="21"/>
      <c r="AS3710" s="24"/>
      <c r="AT3710" s="24"/>
      <c r="AV3710" s="24"/>
    </row>
    <row r="3711" ht="15.75" customHeight="1">
      <c r="F3711" s="19"/>
      <c r="G3711" s="20"/>
      <c r="M3711" s="21"/>
      <c r="O3711" s="19"/>
      <c r="R3711" s="21"/>
      <c r="T3711" s="19"/>
      <c r="U3711" s="19"/>
      <c r="Y3711" s="22"/>
      <c r="AA3711" s="19"/>
      <c r="AF3711" s="24"/>
      <c r="AK3711" s="21"/>
      <c r="AP3711" s="21"/>
      <c r="AS3711" s="24"/>
      <c r="AT3711" s="24"/>
      <c r="AV3711" s="24"/>
    </row>
    <row r="3712" ht="15.75" customHeight="1">
      <c r="F3712" s="19"/>
      <c r="G3712" s="20"/>
      <c r="M3712" s="21"/>
      <c r="O3712" s="19"/>
      <c r="R3712" s="21"/>
      <c r="T3712" s="19"/>
      <c r="U3712" s="19"/>
      <c r="Y3712" s="22"/>
      <c r="AA3712" s="19"/>
      <c r="AF3712" s="24"/>
      <c r="AK3712" s="21"/>
      <c r="AP3712" s="21"/>
      <c r="AS3712" s="24"/>
      <c r="AT3712" s="24"/>
      <c r="AV3712" s="24"/>
    </row>
    <row r="3713" ht="15.75" customHeight="1">
      <c r="F3713" s="19"/>
      <c r="G3713" s="20"/>
      <c r="M3713" s="21"/>
      <c r="O3713" s="19"/>
      <c r="R3713" s="21"/>
      <c r="T3713" s="19"/>
      <c r="U3713" s="19"/>
      <c r="Y3713" s="22"/>
      <c r="AA3713" s="19"/>
      <c r="AF3713" s="24"/>
      <c r="AK3713" s="21"/>
      <c r="AP3713" s="21"/>
      <c r="AS3713" s="24"/>
      <c r="AT3713" s="24"/>
      <c r="AV3713" s="24"/>
    </row>
    <row r="3714" ht="15.75" customHeight="1">
      <c r="F3714" s="19"/>
      <c r="G3714" s="20"/>
      <c r="M3714" s="21"/>
      <c r="O3714" s="19"/>
      <c r="R3714" s="21"/>
      <c r="T3714" s="19"/>
      <c r="U3714" s="19"/>
      <c r="Y3714" s="22"/>
      <c r="AA3714" s="19"/>
      <c r="AF3714" s="24"/>
      <c r="AK3714" s="21"/>
      <c r="AP3714" s="21"/>
      <c r="AS3714" s="24"/>
      <c r="AT3714" s="24"/>
      <c r="AV3714" s="24"/>
    </row>
    <row r="3715" ht="15.75" customHeight="1">
      <c r="F3715" s="19"/>
      <c r="G3715" s="20"/>
      <c r="M3715" s="21"/>
      <c r="O3715" s="19"/>
      <c r="R3715" s="21"/>
      <c r="T3715" s="19"/>
      <c r="U3715" s="19"/>
      <c r="Y3715" s="22"/>
      <c r="AA3715" s="19"/>
      <c r="AF3715" s="24"/>
      <c r="AK3715" s="21"/>
      <c r="AP3715" s="21"/>
      <c r="AS3715" s="24"/>
      <c r="AT3715" s="24"/>
      <c r="AV3715" s="24"/>
    </row>
    <row r="3716" ht="15.75" customHeight="1">
      <c r="F3716" s="19"/>
      <c r="G3716" s="20"/>
      <c r="M3716" s="21"/>
      <c r="O3716" s="19"/>
      <c r="R3716" s="21"/>
      <c r="T3716" s="19"/>
      <c r="U3716" s="19"/>
      <c r="Y3716" s="22"/>
      <c r="AA3716" s="19"/>
      <c r="AF3716" s="24"/>
      <c r="AK3716" s="21"/>
      <c r="AP3716" s="21"/>
      <c r="AS3716" s="24"/>
      <c r="AT3716" s="24"/>
      <c r="AV3716" s="24"/>
    </row>
    <row r="3717" ht="15.75" customHeight="1">
      <c r="F3717" s="19"/>
      <c r="G3717" s="20"/>
      <c r="M3717" s="21"/>
      <c r="O3717" s="19"/>
      <c r="R3717" s="21"/>
      <c r="T3717" s="19"/>
      <c r="U3717" s="19"/>
      <c r="Y3717" s="22"/>
      <c r="AA3717" s="19"/>
      <c r="AF3717" s="24"/>
      <c r="AK3717" s="21"/>
      <c r="AP3717" s="21"/>
      <c r="AS3717" s="24"/>
      <c r="AT3717" s="24"/>
      <c r="AV3717" s="24"/>
    </row>
    <row r="3718" ht="15.75" customHeight="1">
      <c r="F3718" s="19"/>
      <c r="G3718" s="20"/>
      <c r="M3718" s="21"/>
      <c r="O3718" s="19"/>
      <c r="R3718" s="21"/>
      <c r="T3718" s="19"/>
      <c r="U3718" s="19"/>
      <c r="Y3718" s="22"/>
      <c r="AA3718" s="19"/>
      <c r="AF3718" s="24"/>
      <c r="AK3718" s="21"/>
      <c r="AP3718" s="21"/>
      <c r="AS3718" s="24"/>
      <c r="AT3718" s="24"/>
      <c r="AV3718" s="24"/>
    </row>
    <row r="3719" ht="15.75" customHeight="1">
      <c r="F3719" s="19"/>
      <c r="G3719" s="20"/>
      <c r="M3719" s="21"/>
      <c r="O3719" s="19"/>
      <c r="R3719" s="21"/>
      <c r="T3719" s="19"/>
      <c r="U3719" s="19"/>
      <c r="Y3719" s="22"/>
      <c r="AA3719" s="19"/>
      <c r="AF3719" s="24"/>
      <c r="AK3719" s="21"/>
      <c r="AP3719" s="21"/>
      <c r="AS3719" s="24"/>
      <c r="AT3719" s="24"/>
      <c r="AV3719" s="24"/>
    </row>
    <row r="3720" ht="15.75" customHeight="1">
      <c r="F3720" s="19"/>
      <c r="G3720" s="20"/>
      <c r="M3720" s="21"/>
      <c r="O3720" s="19"/>
      <c r="R3720" s="21"/>
      <c r="T3720" s="19"/>
      <c r="U3720" s="19"/>
      <c r="Y3720" s="22"/>
      <c r="AA3720" s="19"/>
      <c r="AF3720" s="24"/>
      <c r="AK3720" s="21"/>
      <c r="AP3720" s="21"/>
      <c r="AS3720" s="24"/>
      <c r="AT3720" s="24"/>
      <c r="AV3720" s="24"/>
    </row>
    <row r="3721" ht="15.75" customHeight="1">
      <c r="F3721" s="19"/>
      <c r="G3721" s="20"/>
      <c r="M3721" s="21"/>
      <c r="O3721" s="19"/>
      <c r="R3721" s="21"/>
      <c r="T3721" s="19"/>
      <c r="U3721" s="19"/>
      <c r="Y3721" s="22"/>
      <c r="AA3721" s="19"/>
      <c r="AF3721" s="24"/>
      <c r="AK3721" s="21"/>
      <c r="AP3721" s="21"/>
      <c r="AS3721" s="24"/>
      <c r="AT3721" s="24"/>
      <c r="AV3721" s="24"/>
    </row>
    <row r="3722" ht="15.75" customHeight="1">
      <c r="F3722" s="19"/>
      <c r="G3722" s="20"/>
      <c r="M3722" s="21"/>
      <c r="O3722" s="19"/>
      <c r="R3722" s="21"/>
      <c r="T3722" s="19"/>
      <c r="U3722" s="19"/>
      <c r="Y3722" s="22"/>
      <c r="AA3722" s="19"/>
      <c r="AF3722" s="24"/>
      <c r="AK3722" s="21"/>
      <c r="AP3722" s="21"/>
      <c r="AS3722" s="24"/>
      <c r="AT3722" s="24"/>
      <c r="AV3722" s="24"/>
    </row>
    <row r="3723" ht="15.75" customHeight="1">
      <c r="F3723" s="19"/>
      <c r="G3723" s="20"/>
      <c r="M3723" s="21"/>
      <c r="O3723" s="19"/>
      <c r="R3723" s="21"/>
      <c r="T3723" s="19"/>
      <c r="U3723" s="19"/>
      <c r="Y3723" s="22"/>
      <c r="AA3723" s="19"/>
      <c r="AF3723" s="24"/>
      <c r="AK3723" s="21"/>
      <c r="AP3723" s="21"/>
      <c r="AS3723" s="24"/>
      <c r="AT3723" s="24"/>
      <c r="AV3723" s="24"/>
    </row>
    <row r="3724" ht="15.75" customHeight="1">
      <c r="F3724" s="19"/>
      <c r="G3724" s="20"/>
      <c r="M3724" s="21"/>
      <c r="O3724" s="19"/>
      <c r="R3724" s="21"/>
      <c r="T3724" s="19"/>
      <c r="U3724" s="19"/>
      <c r="Y3724" s="22"/>
      <c r="AA3724" s="19"/>
      <c r="AF3724" s="24"/>
      <c r="AK3724" s="21"/>
      <c r="AP3724" s="21"/>
      <c r="AS3724" s="24"/>
      <c r="AT3724" s="24"/>
      <c r="AV3724" s="24"/>
    </row>
    <row r="3725" ht="15.75" customHeight="1">
      <c r="F3725" s="19"/>
      <c r="G3725" s="20"/>
      <c r="M3725" s="21"/>
      <c r="O3725" s="19"/>
      <c r="R3725" s="21"/>
      <c r="T3725" s="19"/>
      <c r="U3725" s="19"/>
      <c r="Y3725" s="22"/>
      <c r="AA3725" s="19"/>
      <c r="AF3725" s="24"/>
      <c r="AK3725" s="21"/>
      <c r="AP3725" s="21"/>
      <c r="AS3725" s="24"/>
      <c r="AT3725" s="24"/>
      <c r="AV3725" s="24"/>
    </row>
    <row r="3726" ht="15.75" customHeight="1">
      <c r="F3726" s="19"/>
      <c r="G3726" s="20"/>
      <c r="M3726" s="21"/>
      <c r="O3726" s="19"/>
      <c r="R3726" s="21"/>
      <c r="T3726" s="19"/>
      <c r="U3726" s="19"/>
      <c r="Y3726" s="22"/>
      <c r="AA3726" s="19"/>
      <c r="AF3726" s="24"/>
      <c r="AK3726" s="21"/>
      <c r="AP3726" s="21"/>
      <c r="AS3726" s="24"/>
      <c r="AT3726" s="24"/>
      <c r="AV3726" s="24"/>
    </row>
    <row r="3727" ht="15.75" customHeight="1">
      <c r="F3727" s="19"/>
      <c r="G3727" s="20"/>
      <c r="M3727" s="21"/>
      <c r="O3727" s="19"/>
      <c r="R3727" s="21"/>
      <c r="T3727" s="19"/>
      <c r="U3727" s="19"/>
      <c r="Y3727" s="22"/>
      <c r="AA3727" s="19"/>
      <c r="AF3727" s="24"/>
      <c r="AK3727" s="21"/>
      <c r="AP3727" s="21"/>
      <c r="AS3727" s="24"/>
      <c r="AT3727" s="24"/>
      <c r="AV3727" s="24"/>
    </row>
    <row r="3728" ht="15.75" customHeight="1">
      <c r="F3728" s="19"/>
      <c r="G3728" s="20"/>
      <c r="M3728" s="21"/>
      <c r="O3728" s="19"/>
      <c r="R3728" s="21"/>
      <c r="T3728" s="19"/>
      <c r="U3728" s="19"/>
      <c r="Y3728" s="22"/>
      <c r="AA3728" s="19"/>
      <c r="AF3728" s="24"/>
      <c r="AK3728" s="21"/>
      <c r="AP3728" s="21"/>
      <c r="AS3728" s="24"/>
      <c r="AT3728" s="24"/>
      <c r="AV3728" s="24"/>
    </row>
    <row r="3729" ht="15.75" customHeight="1">
      <c r="F3729" s="19"/>
      <c r="G3729" s="20"/>
      <c r="M3729" s="21"/>
      <c r="O3729" s="19"/>
      <c r="R3729" s="21"/>
      <c r="T3729" s="19"/>
      <c r="U3729" s="19"/>
      <c r="Y3729" s="22"/>
      <c r="AA3729" s="19"/>
      <c r="AF3729" s="24"/>
      <c r="AK3729" s="21"/>
      <c r="AP3729" s="21"/>
      <c r="AS3729" s="24"/>
      <c r="AT3729" s="24"/>
      <c r="AV3729" s="24"/>
    </row>
    <row r="3730" ht="15.75" customHeight="1">
      <c r="F3730" s="19"/>
      <c r="G3730" s="20"/>
      <c r="M3730" s="21"/>
      <c r="O3730" s="19"/>
      <c r="R3730" s="21"/>
      <c r="T3730" s="19"/>
      <c r="U3730" s="19"/>
      <c r="Y3730" s="22"/>
      <c r="AA3730" s="19"/>
      <c r="AF3730" s="24"/>
      <c r="AK3730" s="21"/>
      <c r="AP3730" s="21"/>
      <c r="AS3730" s="24"/>
      <c r="AT3730" s="24"/>
      <c r="AV3730" s="24"/>
    </row>
    <row r="3731" ht="15.75" customHeight="1">
      <c r="F3731" s="19"/>
      <c r="G3731" s="20"/>
      <c r="M3731" s="21"/>
      <c r="O3731" s="19"/>
      <c r="R3731" s="21"/>
      <c r="T3731" s="19"/>
      <c r="U3731" s="19"/>
      <c r="Y3731" s="22"/>
      <c r="AA3731" s="19"/>
      <c r="AF3731" s="24"/>
      <c r="AK3731" s="21"/>
      <c r="AP3731" s="21"/>
      <c r="AS3731" s="24"/>
      <c r="AT3731" s="24"/>
      <c r="AV3731" s="24"/>
    </row>
    <row r="3732" ht="15.75" customHeight="1">
      <c r="F3732" s="19"/>
      <c r="G3732" s="20"/>
      <c r="M3732" s="21"/>
      <c r="O3732" s="19"/>
      <c r="R3732" s="21"/>
      <c r="T3732" s="19"/>
      <c r="U3732" s="19"/>
      <c r="Y3732" s="22"/>
      <c r="AA3732" s="19"/>
      <c r="AF3732" s="24"/>
      <c r="AK3732" s="21"/>
      <c r="AP3732" s="21"/>
      <c r="AS3732" s="24"/>
      <c r="AT3732" s="24"/>
      <c r="AV3732" s="24"/>
    </row>
    <row r="3733" ht="15.75" customHeight="1">
      <c r="F3733" s="19"/>
      <c r="G3733" s="20"/>
      <c r="M3733" s="21"/>
      <c r="O3733" s="19"/>
      <c r="R3733" s="21"/>
      <c r="T3733" s="19"/>
      <c r="U3733" s="19"/>
      <c r="Y3733" s="22"/>
      <c r="AA3733" s="19"/>
      <c r="AF3733" s="24"/>
      <c r="AK3733" s="21"/>
      <c r="AP3733" s="21"/>
      <c r="AS3733" s="24"/>
      <c r="AT3733" s="24"/>
      <c r="AV3733" s="24"/>
    </row>
    <row r="3734" ht="15.75" customHeight="1">
      <c r="F3734" s="19"/>
      <c r="G3734" s="20"/>
      <c r="M3734" s="21"/>
      <c r="O3734" s="19"/>
      <c r="R3734" s="21"/>
      <c r="T3734" s="19"/>
      <c r="U3734" s="19"/>
      <c r="Y3734" s="22"/>
      <c r="AA3734" s="19"/>
      <c r="AF3734" s="24"/>
      <c r="AK3734" s="21"/>
      <c r="AP3734" s="21"/>
      <c r="AS3734" s="24"/>
      <c r="AT3734" s="24"/>
      <c r="AV3734" s="24"/>
    </row>
    <row r="3735" ht="15.75" customHeight="1">
      <c r="F3735" s="19"/>
      <c r="G3735" s="20"/>
      <c r="M3735" s="21"/>
      <c r="O3735" s="19"/>
      <c r="R3735" s="21"/>
      <c r="T3735" s="19"/>
      <c r="U3735" s="19"/>
      <c r="Y3735" s="22"/>
      <c r="AA3735" s="19"/>
      <c r="AF3735" s="24"/>
      <c r="AK3735" s="21"/>
      <c r="AP3735" s="21"/>
      <c r="AS3735" s="24"/>
      <c r="AT3735" s="24"/>
      <c r="AV3735" s="24"/>
    </row>
    <row r="3736" ht="15.75" customHeight="1">
      <c r="F3736" s="19"/>
      <c r="G3736" s="20"/>
      <c r="M3736" s="21"/>
      <c r="O3736" s="19"/>
      <c r="R3736" s="21"/>
      <c r="T3736" s="19"/>
      <c r="U3736" s="19"/>
      <c r="Y3736" s="22"/>
      <c r="AA3736" s="19"/>
      <c r="AF3736" s="24"/>
      <c r="AK3736" s="21"/>
      <c r="AP3736" s="21"/>
      <c r="AS3736" s="24"/>
      <c r="AT3736" s="24"/>
      <c r="AV3736" s="24"/>
    </row>
    <row r="3737" ht="15.75" customHeight="1">
      <c r="F3737" s="19"/>
      <c r="G3737" s="20"/>
      <c r="M3737" s="21"/>
      <c r="O3737" s="19"/>
      <c r="R3737" s="21"/>
      <c r="T3737" s="19"/>
      <c r="U3737" s="19"/>
      <c r="Y3737" s="22"/>
      <c r="AA3737" s="19"/>
      <c r="AF3737" s="24"/>
      <c r="AK3737" s="21"/>
      <c r="AP3737" s="21"/>
      <c r="AS3737" s="24"/>
      <c r="AT3737" s="24"/>
      <c r="AV3737" s="24"/>
    </row>
    <row r="3738" ht="15.75" customHeight="1">
      <c r="F3738" s="19"/>
      <c r="G3738" s="20"/>
      <c r="M3738" s="21"/>
      <c r="O3738" s="19"/>
      <c r="R3738" s="21"/>
      <c r="T3738" s="19"/>
      <c r="U3738" s="19"/>
      <c r="Y3738" s="22"/>
      <c r="AA3738" s="19"/>
      <c r="AF3738" s="24"/>
      <c r="AK3738" s="21"/>
      <c r="AP3738" s="21"/>
      <c r="AS3738" s="24"/>
      <c r="AT3738" s="24"/>
      <c r="AV3738" s="24"/>
    </row>
    <row r="3739" ht="15.75" customHeight="1">
      <c r="F3739" s="19"/>
      <c r="G3739" s="20"/>
      <c r="M3739" s="21"/>
      <c r="O3739" s="19"/>
      <c r="R3739" s="21"/>
      <c r="T3739" s="19"/>
      <c r="U3739" s="19"/>
      <c r="Y3739" s="22"/>
      <c r="AA3739" s="19"/>
      <c r="AF3739" s="24"/>
      <c r="AK3739" s="21"/>
      <c r="AP3739" s="21"/>
      <c r="AS3739" s="24"/>
      <c r="AT3739" s="24"/>
      <c r="AV3739" s="24"/>
    </row>
    <row r="3740" ht="15.75" customHeight="1">
      <c r="F3740" s="19"/>
      <c r="G3740" s="20"/>
      <c r="M3740" s="21"/>
      <c r="O3740" s="19"/>
      <c r="R3740" s="21"/>
      <c r="T3740" s="19"/>
      <c r="U3740" s="19"/>
      <c r="Y3740" s="22"/>
      <c r="AA3740" s="19"/>
      <c r="AF3740" s="24"/>
      <c r="AK3740" s="21"/>
      <c r="AP3740" s="21"/>
      <c r="AS3740" s="24"/>
      <c r="AT3740" s="24"/>
      <c r="AV3740" s="24"/>
    </row>
    <row r="3741" ht="15.75" customHeight="1">
      <c r="F3741" s="19"/>
      <c r="G3741" s="20"/>
      <c r="M3741" s="21"/>
      <c r="O3741" s="19"/>
      <c r="R3741" s="21"/>
      <c r="T3741" s="19"/>
      <c r="U3741" s="19"/>
      <c r="Y3741" s="22"/>
      <c r="AA3741" s="19"/>
      <c r="AF3741" s="24"/>
      <c r="AK3741" s="21"/>
      <c r="AP3741" s="21"/>
      <c r="AS3741" s="24"/>
      <c r="AT3741" s="24"/>
      <c r="AV3741" s="24"/>
    </row>
    <row r="3742" ht="15.75" customHeight="1">
      <c r="F3742" s="19"/>
      <c r="G3742" s="20"/>
      <c r="M3742" s="21"/>
      <c r="O3742" s="19"/>
      <c r="R3742" s="21"/>
      <c r="T3742" s="19"/>
      <c r="U3742" s="19"/>
      <c r="Y3742" s="22"/>
      <c r="AA3742" s="19"/>
      <c r="AF3742" s="24"/>
      <c r="AK3742" s="21"/>
      <c r="AP3742" s="21"/>
      <c r="AS3742" s="24"/>
      <c r="AT3742" s="24"/>
      <c r="AV3742" s="24"/>
    </row>
    <row r="3743" ht="15.75" customHeight="1">
      <c r="F3743" s="19"/>
      <c r="G3743" s="20"/>
      <c r="M3743" s="21"/>
      <c r="O3743" s="19"/>
      <c r="R3743" s="21"/>
      <c r="T3743" s="19"/>
      <c r="U3743" s="19"/>
      <c r="Y3743" s="22"/>
      <c r="AA3743" s="19"/>
      <c r="AF3743" s="24"/>
      <c r="AK3743" s="21"/>
      <c r="AP3743" s="21"/>
      <c r="AS3743" s="24"/>
      <c r="AT3743" s="24"/>
      <c r="AV3743" s="24"/>
    </row>
    <row r="3744" ht="15.75" customHeight="1">
      <c r="F3744" s="19"/>
      <c r="G3744" s="20"/>
      <c r="M3744" s="21"/>
      <c r="O3744" s="19"/>
      <c r="R3744" s="21"/>
      <c r="T3744" s="19"/>
      <c r="U3744" s="19"/>
      <c r="Y3744" s="22"/>
      <c r="AA3744" s="19"/>
      <c r="AF3744" s="24"/>
      <c r="AK3744" s="21"/>
      <c r="AP3744" s="21"/>
      <c r="AS3744" s="24"/>
      <c r="AT3744" s="24"/>
      <c r="AV3744" s="24"/>
    </row>
    <row r="3745" ht="15.75" customHeight="1">
      <c r="F3745" s="19"/>
      <c r="G3745" s="20"/>
      <c r="M3745" s="21"/>
      <c r="O3745" s="19"/>
      <c r="R3745" s="21"/>
      <c r="T3745" s="19"/>
      <c r="U3745" s="19"/>
      <c r="Y3745" s="22"/>
      <c r="AA3745" s="19"/>
      <c r="AF3745" s="24"/>
      <c r="AK3745" s="21"/>
      <c r="AP3745" s="21"/>
      <c r="AS3745" s="24"/>
      <c r="AT3745" s="24"/>
      <c r="AV3745" s="24"/>
    </row>
    <row r="3746" ht="15.75" customHeight="1">
      <c r="F3746" s="19"/>
      <c r="G3746" s="20"/>
      <c r="M3746" s="21"/>
      <c r="O3746" s="19"/>
      <c r="R3746" s="21"/>
      <c r="T3746" s="19"/>
      <c r="U3746" s="19"/>
      <c r="Y3746" s="22"/>
      <c r="AA3746" s="19"/>
      <c r="AF3746" s="24"/>
      <c r="AK3746" s="21"/>
      <c r="AP3746" s="21"/>
      <c r="AS3746" s="24"/>
      <c r="AT3746" s="24"/>
      <c r="AV3746" s="24"/>
    </row>
    <row r="3747" ht="15.75" customHeight="1">
      <c r="F3747" s="19"/>
      <c r="G3747" s="20"/>
      <c r="M3747" s="21"/>
      <c r="O3747" s="19"/>
      <c r="R3747" s="21"/>
      <c r="T3747" s="19"/>
      <c r="U3747" s="19"/>
      <c r="Y3747" s="22"/>
      <c r="AA3747" s="19"/>
      <c r="AF3747" s="24"/>
      <c r="AK3747" s="21"/>
      <c r="AP3747" s="21"/>
      <c r="AS3747" s="24"/>
      <c r="AT3747" s="24"/>
      <c r="AV3747" s="24"/>
    </row>
    <row r="3748" ht="15.75" customHeight="1">
      <c r="F3748" s="19"/>
      <c r="G3748" s="20"/>
      <c r="M3748" s="21"/>
      <c r="O3748" s="19"/>
      <c r="R3748" s="21"/>
      <c r="T3748" s="19"/>
      <c r="U3748" s="19"/>
      <c r="Y3748" s="22"/>
      <c r="AA3748" s="19"/>
      <c r="AF3748" s="24"/>
      <c r="AK3748" s="21"/>
      <c r="AP3748" s="21"/>
      <c r="AS3748" s="24"/>
      <c r="AT3748" s="24"/>
      <c r="AV3748" s="24"/>
    </row>
    <row r="3749" ht="15.75" customHeight="1">
      <c r="F3749" s="19"/>
      <c r="G3749" s="20"/>
      <c r="M3749" s="21"/>
      <c r="O3749" s="19"/>
      <c r="R3749" s="21"/>
      <c r="T3749" s="19"/>
      <c r="U3749" s="19"/>
      <c r="Y3749" s="22"/>
      <c r="AA3749" s="19"/>
      <c r="AF3749" s="24"/>
      <c r="AK3749" s="21"/>
      <c r="AP3749" s="21"/>
      <c r="AS3749" s="24"/>
      <c r="AT3749" s="24"/>
      <c r="AV3749" s="24"/>
    </row>
    <row r="3750" ht="15.75" customHeight="1">
      <c r="F3750" s="19"/>
      <c r="G3750" s="20"/>
      <c r="M3750" s="21"/>
      <c r="O3750" s="19"/>
      <c r="R3750" s="21"/>
      <c r="T3750" s="19"/>
      <c r="U3750" s="19"/>
      <c r="Y3750" s="22"/>
      <c r="AA3750" s="19"/>
      <c r="AF3750" s="24"/>
      <c r="AK3750" s="21"/>
      <c r="AP3750" s="21"/>
      <c r="AS3750" s="24"/>
      <c r="AT3750" s="24"/>
      <c r="AV3750" s="24"/>
    </row>
    <row r="3751" ht="15.75" customHeight="1">
      <c r="F3751" s="19"/>
      <c r="G3751" s="20"/>
      <c r="M3751" s="21"/>
      <c r="O3751" s="19"/>
      <c r="R3751" s="21"/>
      <c r="T3751" s="19"/>
      <c r="U3751" s="19"/>
      <c r="Y3751" s="22"/>
      <c r="AA3751" s="19"/>
      <c r="AF3751" s="24"/>
      <c r="AK3751" s="21"/>
      <c r="AP3751" s="21"/>
      <c r="AS3751" s="24"/>
      <c r="AT3751" s="24"/>
      <c r="AV3751" s="24"/>
    </row>
    <row r="3752" ht="15.75" customHeight="1">
      <c r="F3752" s="19"/>
      <c r="G3752" s="20"/>
      <c r="M3752" s="21"/>
      <c r="O3752" s="19"/>
      <c r="R3752" s="21"/>
      <c r="T3752" s="19"/>
      <c r="U3752" s="19"/>
      <c r="Y3752" s="22"/>
      <c r="AA3752" s="19"/>
      <c r="AF3752" s="24"/>
      <c r="AK3752" s="21"/>
      <c r="AP3752" s="21"/>
      <c r="AS3752" s="24"/>
      <c r="AT3752" s="24"/>
      <c r="AV3752" s="24"/>
    </row>
    <row r="3753" ht="15.75" customHeight="1">
      <c r="F3753" s="19"/>
      <c r="G3753" s="20"/>
      <c r="M3753" s="21"/>
      <c r="O3753" s="19"/>
      <c r="R3753" s="21"/>
      <c r="T3753" s="19"/>
      <c r="U3753" s="19"/>
      <c r="Y3753" s="22"/>
      <c r="AA3753" s="19"/>
      <c r="AF3753" s="24"/>
      <c r="AK3753" s="21"/>
      <c r="AP3753" s="21"/>
      <c r="AS3753" s="24"/>
      <c r="AT3753" s="24"/>
      <c r="AV3753" s="24"/>
    </row>
    <row r="3754" ht="15.75" customHeight="1">
      <c r="F3754" s="19"/>
      <c r="G3754" s="20"/>
      <c r="M3754" s="21"/>
      <c r="O3754" s="19"/>
      <c r="R3754" s="21"/>
      <c r="T3754" s="19"/>
      <c r="U3754" s="19"/>
      <c r="Y3754" s="22"/>
      <c r="AA3754" s="19"/>
      <c r="AF3754" s="24"/>
      <c r="AK3754" s="21"/>
      <c r="AP3754" s="21"/>
      <c r="AS3754" s="24"/>
      <c r="AT3754" s="24"/>
      <c r="AV3754" s="24"/>
    </row>
    <row r="3755" ht="15.75" customHeight="1">
      <c r="F3755" s="19"/>
      <c r="G3755" s="20"/>
      <c r="M3755" s="21"/>
      <c r="O3755" s="19"/>
      <c r="R3755" s="21"/>
      <c r="T3755" s="19"/>
      <c r="U3755" s="19"/>
      <c r="Y3755" s="22"/>
      <c r="AA3755" s="19"/>
      <c r="AF3755" s="24"/>
      <c r="AK3755" s="21"/>
      <c r="AP3755" s="21"/>
      <c r="AS3755" s="24"/>
      <c r="AT3755" s="24"/>
      <c r="AV3755" s="24"/>
    </row>
    <row r="3756" ht="15.75" customHeight="1">
      <c r="F3756" s="19"/>
      <c r="G3756" s="20"/>
      <c r="M3756" s="21"/>
      <c r="O3756" s="19"/>
      <c r="R3756" s="21"/>
      <c r="T3756" s="19"/>
      <c r="U3756" s="19"/>
      <c r="Y3756" s="22"/>
      <c r="AA3756" s="19"/>
      <c r="AF3756" s="24"/>
      <c r="AK3756" s="21"/>
      <c r="AP3756" s="21"/>
      <c r="AS3756" s="24"/>
      <c r="AT3756" s="24"/>
      <c r="AV3756" s="24"/>
    </row>
    <row r="3757" ht="15.75" customHeight="1">
      <c r="F3757" s="19"/>
      <c r="G3757" s="20"/>
      <c r="M3757" s="21"/>
      <c r="O3757" s="19"/>
      <c r="R3757" s="21"/>
      <c r="T3757" s="19"/>
      <c r="U3757" s="19"/>
      <c r="Y3757" s="22"/>
      <c r="AA3757" s="19"/>
      <c r="AF3757" s="24"/>
      <c r="AK3757" s="21"/>
      <c r="AP3757" s="21"/>
      <c r="AS3757" s="24"/>
      <c r="AT3757" s="24"/>
      <c r="AV3757" s="24"/>
    </row>
    <row r="3758" ht="15.75" customHeight="1">
      <c r="F3758" s="19"/>
      <c r="G3758" s="20"/>
      <c r="M3758" s="21"/>
      <c r="O3758" s="19"/>
      <c r="R3758" s="21"/>
      <c r="T3758" s="19"/>
      <c r="U3758" s="19"/>
      <c r="Y3758" s="22"/>
      <c r="AA3758" s="19"/>
      <c r="AF3758" s="24"/>
      <c r="AK3758" s="21"/>
      <c r="AP3758" s="21"/>
      <c r="AS3758" s="24"/>
      <c r="AT3758" s="24"/>
      <c r="AV3758" s="24"/>
    </row>
    <row r="3759" ht="15.75" customHeight="1">
      <c r="F3759" s="19"/>
      <c r="G3759" s="20"/>
      <c r="M3759" s="21"/>
      <c r="O3759" s="19"/>
      <c r="R3759" s="21"/>
      <c r="T3759" s="19"/>
      <c r="U3759" s="19"/>
      <c r="Y3759" s="22"/>
      <c r="AA3759" s="19"/>
      <c r="AF3759" s="24"/>
      <c r="AK3759" s="21"/>
      <c r="AP3759" s="21"/>
      <c r="AS3759" s="24"/>
      <c r="AT3759" s="24"/>
      <c r="AV3759" s="24"/>
    </row>
    <row r="3760" ht="15.75" customHeight="1">
      <c r="F3760" s="19"/>
      <c r="G3760" s="20"/>
      <c r="M3760" s="21"/>
      <c r="O3760" s="19"/>
      <c r="R3760" s="21"/>
      <c r="T3760" s="19"/>
      <c r="U3760" s="19"/>
      <c r="Y3760" s="22"/>
      <c r="AA3760" s="19"/>
      <c r="AF3760" s="24"/>
      <c r="AK3760" s="21"/>
      <c r="AP3760" s="21"/>
      <c r="AS3760" s="24"/>
      <c r="AT3760" s="24"/>
      <c r="AV3760" s="24"/>
    </row>
    <row r="3761" ht="15.75" customHeight="1">
      <c r="F3761" s="19"/>
      <c r="G3761" s="20"/>
      <c r="M3761" s="21"/>
      <c r="O3761" s="19"/>
      <c r="R3761" s="21"/>
      <c r="T3761" s="19"/>
      <c r="U3761" s="19"/>
      <c r="Y3761" s="22"/>
      <c r="AA3761" s="19"/>
      <c r="AF3761" s="24"/>
      <c r="AK3761" s="21"/>
      <c r="AP3761" s="21"/>
      <c r="AS3761" s="24"/>
      <c r="AT3761" s="24"/>
      <c r="AV3761" s="24"/>
    </row>
    <row r="3762" ht="15.75" customHeight="1">
      <c r="F3762" s="19"/>
      <c r="G3762" s="20"/>
      <c r="M3762" s="21"/>
      <c r="O3762" s="19"/>
      <c r="R3762" s="21"/>
      <c r="T3762" s="19"/>
      <c r="U3762" s="19"/>
      <c r="Y3762" s="22"/>
      <c r="AA3762" s="19"/>
      <c r="AF3762" s="24"/>
      <c r="AK3762" s="21"/>
      <c r="AP3762" s="21"/>
      <c r="AS3762" s="24"/>
      <c r="AT3762" s="24"/>
      <c r="AV3762" s="24"/>
    </row>
    <row r="3763" ht="15.75" customHeight="1">
      <c r="F3763" s="19"/>
      <c r="G3763" s="20"/>
      <c r="M3763" s="21"/>
      <c r="O3763" s="19"/>
      <c r="R3763" s="21"/>
      <c r="T3763" s="19"/>
      <c r="U3763" s="19"/>
      <c r="Y3763" s="22"/>
      <c r="AA3763" s="19"/>
      <c r="AF3763" s="24"/>
      <c r="AK3763" s="21"/>
      <c r="AP3763" s="21"/>
      <c r="AS3763" s="24"/>
      <c r="AT3763" s="24"/>
      <c r="AV3763" s="24"/>
    </row>
    <row r="3764" ht="15.75" customHeight="1">
      <c r="F3764" s="19"/>
      <c r="G3764" s="20"/>
      <c r="M3764" s="21"/>
      <c r="O3764" s="19"/>
      <c r="R3764" s="21"/>
      <c r="T3764" s="19"/>
      <c r="U3764" s="19"/>
      <c r="Y3764" s="22"/>
      <c r="AA3764" s="19"/>
      <c r="AF3764" s="24"/>
      <c r="AK3764" s="21"/>
      <c r="AP3764" s="21"/>
      <c r="AS3764" s="24"/>
      <c r="AT3764" s="24"/>
      <c r="AV3764" s="24"/>
    </row>
    <row r="3765" ht="15.75" customHeight="1">
      <c r="F3765" s="19"/>
      <c r="G3765" s="20"/>
      <c r="M3765" s="21"/>
      <c r="O3765" s="19"/>
      <c r="R3765" s="21"/>
      <c r="T3765" s="19"/>
      <c r="U3765" s="19"/>
      <c r="Y3765" s="22"/>
      <c r="AA3765" s="19"/>
      <c r="AF3765" s="24"/>
      <c r="AK3765" s="21"/>
      <c r="AP3765" s="21"/>
      <c r="AS3765" s="24"/>
      <c r="AT3765" s="24"/>
      <c r="AV3765" s="24"/>
    </row>
    <row r="3766" ht="15.75" customHeight="1">
      <c r="F3766" s="19"/>
      <c r="G3766" s="20"/>
      <c r="M3766" s="21"/>
      <c r="O3766" s="19"/>
      <c r="R3766" s="21"/>
      <c r="T3766" s="19"/>
      <c r="U3766" s="19"/>
      <c r="Y3766" s="22"/>
      <c r="AA3766" s="19"/>
      <c r="AF3766" s="24"/>
      <c r="AK3766" s="21"/>
      <c r="AP3766" s="21"/>
      <c r="AS3766" s="24"/>
      <c r="AT3766" s="24"/>
      <c r="AV3766" s="24"/>
    </row>
    <row r="3767" ht="15.75" customHeight="1">
      <c r="F3767" s="19"/>
      <c r="G3767" s="20"/>
      <c r="M3767" s="21"/>
      <c r="O3767" s="19"/>
      <c r="R3767" s="21"/>
      <c r="T3767" s="19"/>
      <c r="U3767" s="19"/>
      <c r="Y3767" s="22"/>
      <c r="AA3767" s="19"/>
      <c r="AF3767" s="24"/>
      <c r="AK3767" s="21"/>
      <c r="AP3767" s="21"/>
      <c r="AS3767" s="24"/>
      <c r="AT3767" s="24"/>
      <c r="AV3767" s="24"/>
    </row>
    <row r="3768" ht="15.75" customHeight="1">
      <c r="F3768" s="19"/>
      <c r="G3768" s="20"/>
      <c r="M3768" s="21"/>
      <c r="O3768" s="19"/>
      <c r="R3768" s="21"/>
      <c r="T3768" s="19"/>
      <c r="U3768" s="19"/>
      <c r="Y3768" s="22"/>
      <c r="AA3768" s="19"/>
      <c r="AF3768" s="24"/>
      <c r="AK3768" s="21"/>
      <c r="AP3768" s="21"/>
      <c r="AS3768" s="24"/>
      <c r="AT3768" s="24"/>
      <c r="AV3768" s="24"/>
    </row>
    <row r="3769" ht="15.75" customHeight="1">
      <c r="F3769" s="19"/>
      <c r="G3769" s="20"/>
      <c r="M3769" s="21"/>
      <c r="O3769" s="19"/>
      <c r="R3769" s="21"/>
      <c r="T3769" s="19"/>
      <c r="U3769" s="19"/>
      <c r="Y3769" s="22"/>
      <c r="AA3769" s="19"/>
      <c r="AF3769" s="24"/>
      <c r="AK3769" s="21"/>
      <c r="AP3769" s="21"/>
      <c r="AS3769" s="24"/>
      <c r="AT3769" s="24"/>
      <c r="AV3769" s="24"/>
    </row>
    <row r="3770" ht="15.75" customHeight="1">
      <c r="F3770" s="19"/>
      <c r="G3770" s="20"/>
      <c r="M3770" s="21"/>
      <c r="O3770" s="19"/>
      <c r="R3770" s="21"/>
      <c r="T3770" s="19"/>
      <c r="U3770" s="19"/>
      <c r="Y3770" s="22"/>
      <c r="AA3770" s="19"/>
      <c r="AF3770" s="24"/>
      <c r="AK3770" s="21"/>
      <c r="AP3770" s="21"/>
      <c r="AS3770" s="24"/>
      <c r="AT3770" s="24"/>
      <c r="AV3770" s="24"/>
    </row>
    <row r="3771" ht="15.75" customHeight="1">
      <c r="F3771" s="19"/>
      <c r="G3771" s="20"/>
      <c r="M3771" s="21"/>
      <c r="O3771" s="19"/>
      <c r="R3771" s="21"/>
      <c r="T3771" s="19"/>
      <c r="U3771" s="19"/>
      <c r="Y3771" s="22"/>
      <c r="AA3771" s="19"/>
      <c r="AF3771" s="24"/>
      <c r="AK3771" s="21"/>
      <c r="AP3771" s="21"/>
      <c r="AS3771" s="24"/>
      <c r="AT3771" s="24"/>
      <c r="AV3771" s="24"/>
    </row>
    <row r="3772" ht="15.75" customHeight="1">
      <c r="F3772" s="19"/>
      <c r="G3772" s="20"/>
      <c r="M3772" s="21"/>
      <c r="O3772" s="19"/>
      <c r="R3772" s="21"/>
      <c r="T3772" s="19"/>
      <c r="U3772" s="19"/>
      <c r="Y3772" s="22"/>
      <c r="AA3772" s="19"/>
      <c r="AF3772" s="24"/>
      <c r="AK3772" s="21"/>
      <c r="AP3772" s="21"/>
      <c r="AS3772" s="24"/>
      <c r="AT3772" s="24"/>
      <c r="AV3772" s="24"/>
    </row>
    <row r="3773" ht="15.75" customHeight="1">
      <c r="F3773" s="19"/>
      <c r="G3773" s="20"/>
      <c r="M3773" s="21"/>
      <c r="O3773" s="19"/>
      <c r="R3773" s="21"/>
      <c r="T3773" s="19"/>
      <c r="U3773" s="19"/>
      <c r="Y3773" s="22"/>
      <c r="AA3773" s="19"/>
      <c r="AF3773" s="24"/>
      <c r="AK3773" s="21"/>
      <c r="AP3773" s="21"/>
      <c r="AS3773" s="24"/>
      <c r="AT3773" s="24"/>
      <c r="AV3773" s="24"/>
    </row>
    <row r="3774" ht="15.75" customHeight="1">
      <c r="F3774" s="19"/>
      <c r="G3774" s="20"/>
      <c r="M3774" s="21"/>
      <c r="O3774" s="19"/>
      <c r="R3774" s="21"/>
      <c r="T3774" s="19"/>
      <c r="U3774" s="19"/>
      <c r="Y3774" s="22"/>
      <c r="AA3774" s="19"/>
      <c r="AF3774" s="24"/>
      <c r="AK3774" s="21"/>
      <c r="AP3774" s="21"/>
      <c r="AS3774" s="24"/>
      <c r="AT3774" s="24"/>
      <c r="AV3774" s="24"/>
    </row>
    <row r="3775" ht="15.75" customHeight="1">
      <c r="F3775" s="19"/>
      <c r="G3775" s="20"/>
      <c r="M3775" s="21"/>
      <c r="O3775" s="19"/>
      <c r="R3775" s="21"/>
      <c r="T3775" s="19"/>
      <c r="U3775" s="19"/>
      <c r="Y3775" s="22"/>
      <c r="AA3775" s="19"/>
      <c r="AF3775" s="24"/>
      <c r="AK3775" s="21"/>
      <c r="AP3775" s="21"/>
      <c r="AS3775" s="24"/>
      <c r="AT3775" s="24"/>
      <c r="AV3775" s="24"/>
    </row>
    <row r="3776" ht="15.75" customHeight="1">
      <c r="F3776" s="19"/>
      <c r="G3776" s="20"/>
      <c r="M3776" s="21"/>
      <c r="O3776" s="19"/>
      <c r="R3776" s="21"/>
      <c r="T3776" s="19"/>
      <c r="U3776" s="19"/>
      <c r="Y3776" s="22"/>
      <c r="AA3776" s="19"/>
      <c r="AF3776" s="24"/>
      <c r="AK3776" s="21"/>
      <c r="AP3776" s="21"/>
      <c r="AS3776" s="24"/>
      <c r="AT3776" s="24"/>
      <c r="AV3776" s="24"/>
    </row>
    <row r="3777" ht="15.75" customHeight="1">
      <c r="F3777" s="19"/>
      <c r="G3777" s="20"/>
      <c r="M3777" s="21"/>
      <c r="O3777" s="19"/>
      <c r="R3777" s="21"/>
      <c r="T3777" s="19"/>
      <c r="U3777" s="19"/>
      <c r="Y3777" s="22"/>
      <c r="AA3777" s="19"/>
      <c r="AF3777" s="24"/>
      <c r="AK3777" s="21"/>
      <c r="AP3777" s="21"/>
      <c r="AS3777" s="24"/>
      <c r="AT3777" s="24"/>
      <c r="AV3777" s="24"/>
    </row>
    <row r="3778" ht="15.75" customHeight="1">
      <c r="F3778" s="19"/>
      <c r="G3778" s="20"/>
      <c r="M3778" s="21"/>
      <c r="O3778" s="19"/>
      <c r="R3778" s="21"/>
      <c r="T3778" s="19"/>
      <c r="U3778" s="19"/>
      <c r="Y3778" s="22"/>
      <c r="AA3778" s="19"/>
      <c r="AF3778" s="24"/>
      <c r="AK3778" s="21"/>
      <c r="AP3778" s="21"/>
      <c r="AS3778" s="24"/>
      <c r="AT3778" s="24"/>
      <c r="AV3778" s="24"/>
    </row>
    <row r="3779" ht="15.75" customHeight="1">
      <c r="F3779" s="19"/>
      <c r="G3779" s="20"/>
      <c r="M3779" s="21"/>
      <c r="O3779" s="19"/>
      <c r="R3779" s="21"/>
      <c r="T3779" s="19"/>
      <c r="U3779" s="19"/>
      <c r="Y3779" s="22"/>
      <c r="AA3779" s="19"/>
      <c r="AF3779" s="24"/>
      <c r="AK3779" s="21"/>
      <c r="AP3779" s="21"/>
      <c r="AS3779" s="24"/>
      <c r="AT3779" s="24"/>
      <c r="AV3779" s="24"/>
    </row>
    <row r="3780" ht="15.75" customHeight="1">
      <c r="F3780" s="19"/>
      <c r="G3780" s="20"/>
      <c r="M3780" s="21"/>
      <c r="O3780" s="19"/>
      <c r="R3780" s="21"/>
      <c r="T3780" s="19"/>
      <c r="U3780" s="19"/>
      <c r="Y3780" s="22"/>
      <c r="AA3780" s="19"/>
      <c r="AF3780" s="24"/>
      <c r="AK3780" s="21"/>
      <c r="AP3780" s="21"/>
      <c r="AS3780" s="24"/>
      <c r="AT3780" s="24"/>
      <c r="AV3780" s="24"/>
    </row>
    <row r="3781" ht="15.75" customHeight="1">
      <c r="F3781" s="19"/>
      <c r="G3781" s="20"/>
      <c r="M3781" s="21"/>
      <c r="O3781" s="19"/>
      <c r="R3781" s="21"/>
      <c r="T3781" s="19"/>
      <c r="U3781" s="19"/>
      <c r="Y3781" s="22"/>
      <c r="AA3781" s="19"/>
      <c r="AF3781" s="24"/>
      <c r="AK3781" s="21"/>
      <c r="AP3781" s="21"/>
      <c r="AS3781" s="24"/>
      <c r="AT3781" s="24"/>
      <c r="AV3781" s="24"/>
    </row>
    <row r="3782" ht="15.75" customHeight="1">
      <c r="F3782" s="19"/>
      <c r="G3782" s="20"/>
      <c r="M3782" s="21"/>
      <c r="O3782" s="19"/>
      <c r="R3782" s="21"/>
      <c r="T3782" s="19"/>
      <c r="U3782" s="19"/>
      <c r="Y3782" s="22"/>
      <c r="AA3782" s="19"/>
      <c r="AF3782" s="24"/>
      <c r="AK3782" s="21"/>
      <c r="AP3782" s="21"/>
      <c r="AS3782" s="24"/>
      <c r="AT3782" s="24"/>
      <c r="AV3782" s="24"/>
    </row>
    <row r="3783" ht="15.75" customHeight="1">
      <c r="F3783" s="19"/>
      <c r="G3783" s="20"/>
      <c r="M3783" s="21"/>
      <c r="O3783" s="19"/>
      <c r="R3783" s="21"/>
      <c r="T3783" s="19"/>
      <c r="U3783" s="19"/>
      <c r="Y3783" s="22"/>
      <c r="AA3783" s="19"/>
      <c r="AF3783" s="24"/>
      <c r="AK3783" s="21"/>
      <c r="AP3783" s="21"/>
      <c r="AS3783" s="24"/>
      <c r="AT3783" s="24"/>
      <c r="AV3783" s="24"/>
    </row>
    <row r="3784" ht="15.75" customHeight="1">
      <c r="F3784" s="19"/>
      <c r="G3784" s="20"/>
      <c r="M3784" s="21"/>
      <c r="O3784" s="19"/>
      <c r="R3784" s="21"/>
      <c r="T3784" s="19"/>
      <c r="U3784" s="19"/>
      <c r="Y3784" s="22"/>
      <c r="AA3784" s="19"/>
      <c r="AF3784" s="24"/>
      <c r="AK3784" s="21"/>
      <c r="AP3784" s="21"/>
      <c r="AS3784" s="24"/>
      <c r="AT3784" s="24"/>
      <c r="AV3784" s="24"/>
    </row>
    <row r="3785" ht="15.75" customHeight="1">
      <c r="F3785" s="19"/>
      <c r="G3785" s="20"/>
      <c r="M3785" s="21"/>
      <c r="O3785" s="19"/>
      <c r="R3785" s="21"/>
      <c r="T3785" s="19"/>
      <c r="U3785" s="19"/>
      <c r="Y3785" s="22"/>
      <c r="AA3785" s="19"/>
      <c r="AF3785" s="24"/>
      <c r="AK3785" s="21"/>
      <c r="AP3785" s="21"/>
      <c r="AS3785" s="24"/>
      <c r="AT3785" s="24"/>
      <c r="AV3785" s="24"/>
    </row>
    <row r="3786" ht="15.75" customHeight="1">
      <c r="F3786" s="19"/>
      <c r="G3786" s="20"/>
      <c r="M3786" s="21"/>
      <c r="O3786" s="19"/>
      <c r="R3786" s="21"/>
      <c r="T3786" s="19"/>
      <c r="U3786" s="19"/>
      <c r="Y3786" s="22"/>
      <c r="AA3786" s="19"/>
      <c r="AF3786" s="24"/>
      <c r="AK3786" s="21"/>
      <c r="AP3786" s="21"/>
      <c r="AS3786" s="24"/>
      <c r="AT3786" s="24"/>
      <c r="AV3786" s="24"/>
    </row>
    <row r="3787" ht="15.75" customHeight="1">
      <c r="F3787" s="19"/>
      <c r="G3787" s="20"/>
      <c r="M3787" s="21"/>
      <c r="O3787" s="19"/>
      <c r="R3787" s="21"/>
      <c r="T3787" s="19"/>
      <c r="U3787" s="19"/>
      <c r="Y3787" s="22"/>
      <c r="AA3787" s="19"/>
      <c r="AF3787" s="24"/>
      <c r="AK3787" s="21"/>
      <c r="AP3787" s="21"/>
      <c r="AS3787" s="24"/>
      <c r="AT3787" s="24"/>
      <c r="AV3787" s="24"/>
    </row>
    <row r="3788" ht="15.75" customHeight="1">
      <c r="F3788" s="19"/>
      <c r="G3788" s="20"/>
      <c r="M3788" s="21"/>
      <c r="O3788" s="19"/>
      <c r="R3788" s="21"/>
      <c r="T3788" s="19"/>
      <c r="U3788" s="19"/>
      <c r="Y3788" s="22"/>
      <c r="AA3788" s="19"/>
      <c r="AF3788" s="24"/>
      <c r="AK3788" s="21"/>
      <c r="AP3788" s="21"/>
      <c r="AS3788" s="24"/>
      <c r="AT3788" s="24"/>
      <c r="AV3788" s="24"/>
    </row>
    <row r="3789" ht="15.75" customHeight="1">
      <c r="F3789" s="19"/>
      <c r="G3789" s="20"/>
      <c r="M3789" s="21"/>
      <c r="O3789" s="19"/>
      <c r="R3789" s="21"/>
      <c r="T3789" s="19"/>
      <c r="U3789" s="19"/>
      <c r="Y3789" s="22"/>
      <c r="AA3789" s="19"/>
      <c r="AF3789" s="24"/>
      <c r="AK3789" s="21"/>
      <c r="AP3789" s="21"/>
      <c r="AS3789" s="24"/>
      <c r="AT3789" s="24"/>
      <c r="AV3789" s="24"/>
    </row>
    <row r="3790" ht="15.75" customHeight="1">
      <c r="F3790" s="19"/>
      <c r="G3790" s="20"/>
      <c r="M3790" s="21"/>
      <c r="O3790" s="19"/>
      <c r="R3790" s="21"/>
      <c r="T3790" s="19"/>
      <c r="U3790" s="19"/>
      <c r="Y3790" s="22"/>
      <c r="AA3790" s="19"/>
      <c r="AF3790" s="24"/>
      <c r="AK3790" s="21"/>
      <c r="AP3790" s="21"/>
      <c r="AS3790" s="24"/>
      <c r="AT3790" s="24"/>
      <c r="AV3790" s="24"/>
    </row>
    <row r="3791" ht="15.75" customHeight="1">
      <c r="F3791" s="19"/>
      <c r="G3791" s="20"/>
      <c r="M3791" s="21"/>
      <c r="O3791" s="19"/>
      <c r="R3791" s="21"/>
      <c r="T3791" s="19"/>
      <c r="U3791" s="19"/>
      <c r="Y3791" s="22"/>
      <c r="AA3791" s="19"/>
      <c r="AF3791" s="24"/>
      <c r="AK3791" s="21"/>
      <c r="AP3791" s="21"/>
      <c r="AS3791" s="24"/>
      <c r="AT3791" s="24"/>
      <c r="AV3791" s="24"/>
    </row>
    <row r="3792" ht="15.75" customHeight="1">
      <c r="F3792" s="19"/>
      <c r="G3792" s="20"/>
      <c r="M3792" s="21"/>
      <c r="O3792" s="19"/>
      <c r="R3792" s="21"/>
      <c r="T3792" s="19"/>
      <c r="U3792" s="19"/>
      <c r="Y3792" s="22"/>
      <c r="AA3792" s="19"/>
      <c r="AF3792" s="24"/>
      <c r="AK3792" s="21"/>
      <c r="AP3792" s="21"/>
      <c r="AS3792" s="24"/>
      <c r="AT3792" s="24"/>
      <c r="AV3792" s="24"/>
    </row>
    <row r="3793" ht="15.75" customHeight="1">
      <c r="F3793" s="19"/>
      <c r="G3793" s="20"/>
      <c r="M3793" s="21"/>
      <c r="O3793" s="19"/>
      <c r="R3793" s="21"/>
      <c r="T3793" s="19"/>
      <c r="U3793" s="19"/>
      <c r="Y3793" s="22"/>
      <c r="AA3793" s="19"/>
      <c r="AF3793" s="24"/>
      <c r="AK3793" s="21"/>
      <c r="AP3793" s="21"/>
      <c r="AS3793" s="24"/>
      <c r="AT3793" s="24"/>
      <c r="AV3793" s="24"/>
    </row>
    <row r="3794" ht="15.75" customHeight="1">
      <c r="F3794" s="19"/>
      <c r="G3794" s="20"/>
      <c r="M3794" s="21"/>
      <c r="O3794" s="19"/>
      <c r="R3794" s="21"/>
      <c r="T3794" s="19"/>
      <c r="U3794" s="19"/>
      <c r="Y3794" s="22"/>
      <c r="AA3794" s="19"/>
      <c r="AF3794" s="24"/>
      <c r="AK3794" s="21"/>
      <c r="AP3794" s="21"/>
      <c r="AS3794" s="24"/>
      <c r="AT3794" s="24"/>
      <c r="AV3794" s="24"/>
    </row>
    <row r="3795" ht="15.75" customHeight="1">
      <c r="F3795" s="19"/>
      <c r="G3795" s="20"/>
      <c r="M3795" s="21"/>
      <c r="O3795" s="19"/>
      <c r="R3795" s="21"/>
      <c r="T3795" s="19"/>
      <c r="U3795" s="19"/>
      <c r="Y3795" s="22"/>
      <c r="AA3795" s="19"/>
      <c r="AF3795" s="24"/>
      <c r="AK3795" s="21"/>
      <c r="AP3795" s="21"/>
      <c r="AS3795" s="24"/>
      <c r="AT3795" s="24"/>
      <c r="AV3795" s="24"/>
    </row>
    <row r="3796" ht="15.75" customHeight="1">
      <c r="F3796" s="19"/>
      <c r="G3796" s="20"/>
      <c r="M3796" s="21"/>
      <c r="O3796" s="19"/>
      <c r="R3796" s="21"/>
      <c r="T3796" s="19"/>
      <c r="U3796" s="19"/>
      <c r="Y3796" s="22"/>
      <c r="AA3796" s="19"/>
      <c r="AF3796" s="24"/>
      <c r="AK3796" s="21"/>
      <c r="AP3796" s="21"/>
      <c r="AS3796" s="24"/>
      <c r="AT3796" s="24"/>
      <c r="AV3796" s="24"/>
    </row>
    <row r="3797" ht="15.75" customHeight="1">
      <c r="F3797" s="19"/>
      <c r="G3797" s="20"/>
      <c r="M3797" s="21"/>
      <c r="O3797" s="19"/>
      <c r="R3797" s="21"/>
      <c r="T3797" s="19"/>
      <c r="U3797" s="19"/>
      <c r="Y3797" s="22"/>
      <c r="AA3797" s="19"/>
      <c r="AF3797" s="24"/>
      <c r="AK3797" s="21"/>
      <c r="AP3797" s="21"/>
      <c r="AS3797" s="24"/>
      <c r="AT3797" s="24"/>
      <c r="AV3797" s="24"/>
    </row>
    <row r="3798" ht="15.75" customHeight="1">
      <c r="F3798" s="19"/>
      <c r="G3798" s="20"/>
      <c r="M3798" s="21"/>
      <c r="O3798" s="19"/>
      <c r="R3798" s="21"/>
      <c r="T3798" s="19"/>
      <c r="U3798" s="19"/>
      <c r="Y3798" s="22"/>
      <c r="AA3798" s="19"/>
      <c r="AF3798" s="24"/>
      <c r="AK3798" s="21"/>
      <c r="AP3798" s="21"/>
      <c r="AS3798" s="24"/>
      <c r="AT3798" s="24"/>
      <c r="AV3798" s="24"/>
    </row>
    <row r="3799" ht="15.75" customHeight="1">
      <c r="F3799" s="19"/>
      <c r="G3799" s="20"/>
      <c r="M3799" s="21"/>
      <c r="O3799" s="19"/>
      <c r="R3799" s="21"/>
      <c r="T3799" s="19"/>
      <c r="U3799" s="19"/>
      <c r="Y3799" s="22"/>
      <c r="AA3799" s="19"/>
      <c r="AF3799" s="24"/>
      <c r="AK3799" s="21"/>
      <c r="AP3799" s="21"/>
      <c r="AS3799" s="24"/>
      <c r="AT3799" s="24"/>
      <c r="AV3799" s="24"/>
    </row>
    <row r="3800" ht="15.75" customHeight="1">
      <c r="F3800" s="19"/>
      <c r="G3800" s="20"/>
      <c r="M3800" s="21"/>
      <c r="O3800" s="19"/>
      <c r="R3800" s="21"/>
      <c r="T3800" s="19"/>
      <c r="U3800" s="19"/>
      <c r="Y3800" s="22"/>
      <c r="AA3800" s="19"/>
      <c r="AF3800" s="24"/>
      <c r="AK3800" s="21"/>
      <c r="AP3800" s="21"/>
      <c r="AS3800" s="24"/>
      <c r="AT3800" s="24"/>
      <c r="AV3800" s="24"/>
    </row>
    <row r="3801" ht="15.75" customHeight="1">
      <c r="F3801" s="19"/>
      <c r="G3801" s="20"/>
      <c r="M3801" s="21"/>
      <c r="O3801" s="19"/>
      <c r="R3801" s="21"/>
      <c r="T3801" s="19"/>
      <c r="U3801" s="19"/>
      <c r="Y3801" s="22"/>
      <c r="AA3801" s="19"/>
      <c r="AF3801" s="24"/>
      <c r="AK3801" s="21"/>
      <c r="AP3801" s="21"/>
      <c r="AS3801" s="24"/>
      <c r="AT3801" s="24"/>
      <c r="AV3801" s="24"/>
    </row>
    <row r="3802" ht="15.75" customHeight="1">
      <c r="F3802" s="19"/>
      <c r="G3802" s="20"/>
      <c r="M3802" s="21"/>
      <c r="O3802" s="19"/>
      <c r="R3802" s="21"/>
      <c r="T3802" s="19"/>
      <c r="U3802" s="19"/>
      <c r="Y3802" s="22"/>
      <c r="AA3802" s="19"/>
      <c r="AF3802" s="24"/>
      <c r="AK3802" s="21"/>
      <c r="AP3802" s="21"/>
      <c r="AS3802" s="24"/>
      <c r="AT3802" s="24"/>
      <c r="AV3802" s="24"/>
    </row>
    <row r="3803" ht="15.75" customHeight="1">
      <c r="F3803" s="19"/>
      <c r="G3803" s="20"/>
      <c r="M3803" s="21"/>
      <c r="O3803" s="19"/>
      <c r="R3803" s="21"/>
      <c r="T3803" s="19"/>
      <c r="U3803" s="19"/>
      <c r="Y3803" s="22"/>
      <c r="AA3803" s="19"/>
      <c r="AF3803" s="24"/>
      <c r="AK3803" s="21"/>
      <c r="AP3803" s="21"/>
      <c r="AS3803" s="24"/>
      <c r="AT3803" s="24"/>
      <c r="AV3803" s="24"/>
    </row>
    <row r="3804" ht="15.75" customHeight="1">
      <c r="F3804" s="19"/>
      <c r="G3804" s="20"/>
      <c r="M3804" s="21"/>
      <c r="O3804" s="19"/>
      <c r="R3804" s="21"/>
      <c r="T3804" s="19"/>
      <c r="U3804" s="19"/>
      <c r="Y3804" s="22"/>
      <c r="AA3804" s="19"/>
      <c r="AF3804" s="24"/>
      <c r="AK3804" s="21"/>
      <c r="AP3804" s="21"/>
      <c r="AS3804" s="24"/>
      <c r="AT3804" s="24"/>
      <c r="AV3804" s="24"/>
    </row>
    <row r="3805" ht="15.75" customHeight="1">
      <c r="F3805" s="19"/>
      <c r="G3805" s="20"/>
      <c r="M3805" s="21"/>
      <c r="O3805" s="19"/>
      <c r="R3805" s="21"/>
      <c r="T3805" s="19"/>
      <c r="U3805" s="19"/>
      <c r="Y3805" s="22"/>
      <c r="AA3805" s="19"/>
      <c r="AF3805" s="24"/>
      <c r="AK3805" s="21"/>
      <c r="AP3805" s="21"/>
      <c r="AS3805" s="24"/>
      <c r="AT3805" s="24"/>
      <c r="AV3805" s="24"/>
    </row>
    <row r="3806" ht="15.75" customHeight="1">
      <c r="F3806" s="19"/>
      <c r="G3806" s="20"/>
      <c r="M3806" s="21"/>
      <c r="O3806" s="19"/>
      <c r="R3806" s="21"/>
      <c r="T3806" s="19"/>
      <c r="U3806" s="19"/>
      <c r="Y3806" s="22"/>
      <c r="AA3806" s="19"/>
      <c r="AF3806" s="24"/>
      <c r="AK3806" s="21"/>
      <c r="AP3806" s="21"/>
      <c r="AS3806" s="24"/>
      <c r="AT3806" s="24"/>
      <c r="AV3806" s="24"/>
    </row>
    <row r="3807" ht="15.75" customHeight="1">
      <c r="F3807" s="19"/>
      <c r="G3807" s="20"/>
      <c r="M3807" s="21"/>
      <c r="O3807" s="19"/>
      <c r="R3807" s="21"/>
      <c r="T3807" s="19"/>
      <c r="U3807" s="19"/>
      <c r="Y3807" s="22"/>
      <c r="AA3807" s="19"/>
      <c r="AF3807" s="24"/>
      <c r="AK3807" s="21"/>
      <c r="AP3807" s="21"/>
      <c r="AS3807" s="24"/>
      <c r="AT3807" s="24"/>
      <c r="AV3807" s="24"/>
    </row>
    <row r="3808" ht="15.75" customHeight="1">
      <c r="F3808" s="19"/>
      <c r="G3808" s="20"/>
      <c r="M3808" s="21"/>
      <c r="O3808" s="19"/>
      <c r="R3808" s="21"/>
      <c r="T3808" s="19"/>
      <c r="U3808" s="19"/>
      <c r="Y3808" s="22"/>
      <c r="AA3808" s="19"/>
      <c r="AF3808" s="24"/>
      <c r="AK3808" s="21"/>
      <c r="AP3808" s="21"/>
      <c r="AS3808" s="24"/>
      <c r="AT3808" s="24"/>
      <c r="AV3808" s="24"/>
    </row>
    <row r="3809" ht="15.75" customHeight="1">
      <c r="F3809" s="19"/>
      <c r="G3809" s="20"/>
      <c r="M3809" s="21"/>
      <c r="O3809" s="19"/>
      <c r="R3809" s="21"/>
      <c r="T3809" s="19"/>
      <c r="U3809" s="19"/>
      <c r="Y3809" s="22"/>
      <c r="AA3809" s="19"/>
      <c r="AF3809" s="24"/>
      <c r="AK3809" s="21"/>
      <c r="AP3809" s="21"/>
      <c r="AS3809" s="24"/>
      <c r="AT3809" s="24"/>
      <c r="AV3809" s="24"/>
    </row>
    <row r="3810" ht="15.75" customHeight="1">
      <c r="F3810" s="19"/>
      <c r="G3810" s="20"/>
      <c r="M3810" s="21"/>
      <c r="O3810" s="19"/>
      <c r="R3810" s="21"/>
      <c r="T3810" s="19"/>
      <c r="U3810" s="19"/>
      <c r="Y3810" s="22"/>
      <c r="AA3810" s="19"/>
      <c r="AF3810" s="24"/>
      <c r="AK3810" s="21"/>
      <c r="AP3810" s="21"/>
      <c r="AS3810" s="24"/>
      <c r="AT3810" s="24"/>
      <c r="AV3810" s="24"/>
    </row>
    <row r="3811" ht="15.75" customHeight="1">
      <c r="F3811" s="19"/>
      <c r="G3811" s="20"/>
      <c r="M3811" s="21"/>
      <c r="O3811" s="19"/>
      <c r="R3811" s="21"/>
      <c r="T3811" s="19"/>
      <c r="U3811" s="19"/>
      <c r="Y3811" s="22"/>
      <c r="AA3811" s="19"/>
      <c r="AF3811" s="24"/>
      <c r="AK3811" s="21"/>
      <c r="AP3811" s="21"/>
      <c r="AS3811" s="24"/>
      <c r="AT3811" s="24"/>
      <c r="AV3811" s="24"/>
    </row>
    <row r="3812" ht="15.75" customHeight="1">
      <c r="F3812" s="19"/>
      <c r="G3812" s="20"/>
      <c r="M3812" s="21"/>
      <c r="O3812" s="19"/>
      <c r="R3812" s="21"/>
      <c r="T3812" s="19"/>
      <c r="U3812" s="19"/>
      <c r="Y3812" s="22"/>
      <c r="AA3812" s="19"/>
      <c r="AF3812" s="24"/>
      <c r="AK3812" s="21"/>
      <c r="AP3812" s="21"/>
      <c r="AS3812" s="24"/>
      <c r="AT3812" s="24"/>
      <c r="AV3812" s="24"/>
    </row>
    <row r="3813" ht="15.75" customHeight="1">
      <c r="F3813" s="19"/>
      <c r="G3813" s="20"/>
      <c r="M3813" s="21"/>
      <c r="O3813" s="19"/>
      <c r="R3813" s="21"/>
      <c r="T3813" s="19"/>
      <c r="U3813" s="19"/>
      <c r="Y3813" s="22"/>
      <c r="AA3813" s="19"/>
      <c r="AF3813" s="24"/>
      <c r="AK3813" s="21"/>
      <c r="AP3813" s="21"/>
      <c r="AS3813" s="24"/>
      <c r="AT3813" s="24"/>
      <c r="AV3813" s="24"/>
    </row>
    <row r="3814" ht="15.75" customHeight="1">
      <c r="F3814" s="19"/>
      <c r="G3814" s="20"/>
      <c r="M3814" s="21"/>
      <c r="O3814" s="19"/>
      <c r="R3814" s="21"/>
      <c r="T3814" s="19"/>
      <c r="U3814" s="19"/>
      <c r="Y3814" s="22"/>
      <c r="AA3814" s="19"/>
      <c r="AF3814" s="24"/>
      <c r="AK3814" s="21"/>
      <c r="AP3814" s="21"/>
      <c r="AS3814" s="24"/>
      <c r="AT3814" s="24"/>
      <c r="AV3814" s="24"/>
    </row>
    <row r="3815" ht="15.75" customHeight="1">
      <c r="F3815" s="19"/>
      <c r="G3815" s="20"/>
      <c r="M3815" s="21"/>
      <c r="O3815" s="19"/>
      <c r="R3815" s="21"/>
      <c r="T3815" s="19"/>
      <c r="U3815" s="19"/>
      <c r="Y3815" s="22"/>
      <c r="AA3815" s="19"/>
      <c r="AF3815" s="24"/>
      <c r="AK3815" s="21"/>
      <c r="AP3815" s="21"/>
      <c r="AS3815" s="24"/>
      <c r="AT3815" s="24"/>
      <c r="AV3815" s="24"/>
    </row>
    <row r="3816" ht="15.75" customHeight="1">
      <c r="F3816" s="19"/>
      <c r="G3816" s="20"/>
      <c r="M3816" s="21"/>
      <c r="O3816" s="19"/>
      <c r="R3816" s="21"/>
      <c r="T3816" s="19"/>
      <c r="U3816" s="19"/>
      <c r="Y3816" s="22"/>
      <c r="AA3816" s="19"/>
      <c r="AF3816" s="24"/>
      <c r="AK3816" s="21"/>
      <c r="AP3816" s="21"/>
      <c r="AS3816" s="24"/>
      <c r="AT3816" s="24"/>
      <c r="AV3816" s="24"/>
    </row>
    <row r="3817" ht="15.75" customHeight="1">
      <c r="F3817" s="19"/>
      <c r="G3817" s="20"/>
      <c r="M3817" s="21"/>
      <c r="O3817" s="19"/>
      <c r="R3817" s="21"/>
      <c r="T3817" s="19"/>
      <c r="U3817" s="19"/>
      <c r="Y3817" s="22"/>
      <c r="AA3817" s="19"/>
      <c r="AF3817" s="24"/>
      <c r="AK3817" s="21"/>
      <c r="AP3817" s="21"/>
      <c r="AS3817" s="24"/>
      <c r="AT3817" s="24"/>
      <c r="AV3817" s="24"/>
    </row>
    <row r="3818" ht="15.75" customHeight="1">
      <c r="F3818" s="19"/>
      <c r="G3818" s="20"/>
      <c r="M3818" s="21"/>
      <c r="O3818" s="19"/>
      <c r="R3818" s="21"/>
      <c r="T3818" s="19"/>
      <c r="U3818" s="19"/>
      <c r="Y3818" s="22"/>
      <c r="AA3818" s="19"/>
      <c r="AF3818" s="24"/>
      <c r="AK3818" s="21"/>
      <c r="AP3818" s="21"/>
      <c r="AS3818" s="24"/>
      <c r="AT3818" s="24"/>
      <c r="AV3818" s="24"/>
    </row>
    <row r="3819" ht="15.75" customHeight="1">
      <c r="F3819" s="19"/>
      <c r="G3819" s="20"/>
      <c r="M3819" s="21"/>
      <c r="O3819" s="19"/>
      <c r="R3819" s="21"/>
      <c r="T3819" s="19"/>
      <c r="U3819" s="19"/>
      <c r="Y3819" s="22"/>
      <c r="AA3819" s="19"/>
      <c r="AF3819" s="24"/>
      <c r="AK3819" s="21"/>
      <c r="AP3819" s="21"/>
      <c r="AS3819" s="24"/>
      <c r="AT3819" s="24"/>
      <c r="AV3819" s="24"/>
    </row>
    <row r="3820" ht="15.75" customHeight="1">
      <c r="F3820" s="19"/>
      <c r="G3820" s="20"/>
      <c r="M3820" s="21"/>
      <c r="O3820" s="19"/>
      <c r="R3820" s="21"/>
      <c r="T3820" s="19"/>
      <c r="U3820" s="19"/>
      <c r="Y3820" s="22"/>
      <c r="AA3820" s="19"/>
      <c r="AF3820" s="24"/>
      <c r="AK3820" s="21"/>
      <c r="AP3820" s="21"/>
      <c r="AS3820" s="24"/>
      <c r="AT3820" s="24"/>
      <c r="AV3820" s="24"/>
    </row>
    <row r="3821" ht="15.75" customHeight="1">
      <c r="F3821" s="19"/>
      <c r="G3821" s="20"/>
      <c r="M3821" s="21"/>
      <c r="O3821" s="19"/>
      <c r="R3821" s="21"/>
      <c r="T3821" s="19"/>
      <c r="U3821" s="19"/>
      <c r="Y3821" s="22"/>
      <c r="AA3821" s="19"/>
      <c r="AF3821" s="24"/>
      <c r="AK3821" s="21"/>
      <c r="AP3821" s="21"/>
      <c r="AS3821" s="24"/>
      <c r="AT3821" s="24"/>
      <c r="AV3821" s="24"/>
    </row>
    <row r="3822" ht="15.75" customHeight="1">
      <c r="F3822" s="19"/>
      <c r="G3822" s="20"/>
      <c r="M3822" s="21"/>
      <c r="O3822" s="19"/>
      <c r="R3822" s="21"/>
      <c r="T3822" s="19"/>
      <c r="U3822" s="19"/>
      <c r="Y3822" s="22"/>
      <c r="AA3822" s="19"/>
      <c r="AF3822" s="24"/>
      <c r="AK3822" s="21"/>
      <c r="AP3822" s="21"/>
      <c r="AS3822" s="24"/>
      <c r="AT3822" s="24"/>
      <c r="AV3822" s="24"/>
    </row>
    <row r="3823" ht="15.75" customHeight="1">
      <c r="F3823" s="19"/>
      <c r="G3823" s="20"/>
      <c r="M3823" s="21"/>
      <c r="O3823" s="19"/>
      <c r="R3823" s="21"/>
      <c r="T3823" s="19"/>
      <c r="U3823" s="19"/>
      <c r="Y3823" s="22"/>
      <c r="AA3823" s="19"/>
      <c r="AF3823" s="24"/>
      <c r="AK3823" s="21"/>
      <c r="AP3823" s="21"/>
      <c r="AS3823" s="24"/>
      <c r="AT3823" s="24"/>
      <c r="AV3823" s="24"/>
    </row>
    <row r="3824" ht="15.75" customHeight="1">
      <c r="F3824" s="19"/>
      <c r="G3824" s="20"/>
      <c r="M3824" s="21"/>
      <c r="O3824" s="19"/>
      <c r="R3824" s="21"/>
      <c r="T3824" s="19"/>
      <c r="U3824" s="19"/>
      <c r="Y3824" s="22"/>
      <c r="AA3824" s="19"/>
      <c r="AF3824" s="24"/>
      <c r="AK3824" s="21"/>
      <c r="AP3824" s="21"/>
      <c r="AS3824" s="24"/>
      <c r="AT3824" s="24"/>
      <c r="AV3824" s="24"/>
    </row>
    <row r="3825" ht="15.75" customHeight="1">
      <c r="F3825" s="19"/>
      <c r="G3825" s="20"/>
      <c r="M3825" s="21"/>
      <c r="O3825" s="19"/>
      <c r="R3825" s="21"/>
      <c r="T3825" s="19"/>
      <c r="U3825" s="19"/>
      <c r="Y3825" s="22"/>
      <c r="AA3825" s="19"/>
      <c r="AF3825" s="24"/>
      <c r="AK3825" s="21"/>
      <c r="AP3825" s="21"/>
      <c r="AS3825" s="24"/>
      <c r="AT3825" s="24"/>
      <c r="AV3825" s="24"/>
    </row>
    <row r="3826" ht="15.75" customHeight="1">
      <c r="F3826" s="19"/>
      <c r="G3826" s="20"/>
      <c r="M3826" s="21"/>
      <c r="O3826" s="19"/>
      <c r="R3826" s="21"/>
      <c r="T3826" s="19"/>
      <c r="U3826" s="19"/>
      <c r="Y3826" s="22"/>
      <c r="AA3826" s="19"/>
      <c r="AF3826" s="24"/>
      <c r="AK3826" s="21"/>
      <c r="AP3826" s="21"/>
      <c r="AS3826" s="24"/>
      <c r="AT3826" s="24"/>
      <c r="AV3826" s="24"/>
    </row>
    <row r="3827" ht="15.75" customHeight="1">
      <c r="F3827" s="19"/>
      <c r="G3827" s="20"/>
      <c r="M3827" s="21"/>
      <c r="O3827" s="19"/>
      <c r="R3827" s="21"/>
      <c r="T3827" s="19"/>
      <c r="U3827" s="19"/>
      <c r="Y3827" s="22"/>
      <c r="AA3827" s="19"/>
      <c r="AF3827" s="24"/>
      <c r="AK3827" s="21"/>
      <c r="AP3827" s="21"/>
      <c r="AS3827" s="24"/>
      <c r="AT3827" s="24"/>
      <c r="AV3827" s="24"/>
    </row>
    <row r="3828" ht="15.75" customHeight="1">
      <c r="F3828" s="19"/>
      <c r="G3828" s="20"/>
      <c r="M3828" s="21"/>
      <c r="O3828" s="19"/>
      <c r="R3828" s="21"/>
      <c r="T3828" s="19"/>
      <c r="U3828" s="19"/>
      <c r="Y3828" s="22"/>
      <c r="AA3828" s="19"/>
      <c r="AF3828" s="24"/>
      <c r="AK3828" s="21"/>
      <c r="AP3828" s="21"/>
      <c r="AS3828" s="24"/>
      <c r="AT3828" s="24"/>
      <c r="AV3828" s="24"/>
    </row>
    <row r="3829" ht="15.75" customHeight="1">
      <c r="F3829" s="19"/>
      <c r="G3829" s="20"/>
      <c r="M3829" s="21"/>
      <c r="O3829" s="19"/>
      <c r="R3829" s="21"/>
      <c r="T3829" s="19"/>
      <c r="U3829" s="19"/>
      <c r="Y3829" s="22"/>
      <c r="AA3829" s="19"/>
      <c r="AF3829" s="24"/>
      <c r="AK3829" s="21"/>
      <c r="AP3829" s="21"/>
      <c r="AS3829" s="24"/>
      <c r="AT3829" s="24"/>
      <c r="AV3829" s="24"/>
    </row>
    <row r="3830" ht="15.75" customHeight="1">
      <c r="F3830" s="19"/>
      <c r="G3830" s="20"/>
      <c r="M3830" s="21"/>
      <c r="O3830" s="19"/>
      <c r="R3830" s="21"/>
      <c r="T3830" s="19"/>
      <c r="U3830" s="19"/>
      <c r="Y3830" s="22"/>
      <c r="AA3830" s="19"/>
      <c r="AF3830" s="24"/>
      <c r="AK3830" s="21"/>
      <c r="AP3830" s="21"/>
      <c r="AS3830" s="24"/>
      <c r="AT3830" s="24"/>
      <c r="AV3830" s="24"/>
    </row>
    <row r="3831" ht="15.75" customHeight="1">
      <c r="F3831" s="19"/>
      <c r="G3831" s="20"/>
      <c r="M3831" s="21"/>
      <c r="O3831" s="19"/>
      <c r="R3831" s="21"/>
      <c r="T3831" s="19"/>
      <c r="U3831" s="19"/>
      <c r="Y3831" s="22"/>
      <c r="AA3831" s="19"/>
      <c r="AF3831" s="24"/>
      <c r="AK3831" s="21"/>
      <c r="AP3831" s="21"/>
      <c r="AS3831" s="24"/>
      <c r="AT3831" s="24"/>
      <c r="AV3831" s="24"/>
    </row>
    <row r="3832" ht="15.75" customHeight="1">
      <c r="F3832" s="19"/>
      <c r="G3832" s="20"/>
      <c r="M3832" s="21"/>
      <c r="O3832" s="19"/>
      <c r="R3832" s="21"/>
      <c r="T3832" s="19"/>
      <c r="U3832" s="19"/>
      <c r="Y3832" s="22"/>
      <c r="AA3832" s="19"/>
      <c r="AF3832" s="24"/>
      <c r="AK3832" s="21"/>
      <c r="AP3832" s="21"/>
      <c r="AS3832" s="24"/>
      <c r="AT3832" s="24"/>
      <c r="AV3832" s="24"/>
    </row>
    <row r="3833" ht="15.75" customHeight="1">
      <c r="F3833" s="19"/>
      <c r="G3833" s="20"/>
      <c r="M3833" s="21"/>
      <c r="O3833" s="19"/>
      <c r="R3833" s="21"/>
      <c r="T3833" s="19"/>
      <c r="U3833" s="19"/>
      <c r="Y3833" s="22"/>
      <c r="AA3833" s="19"/>
      <c r="AF3833" s="24"/>
      <c r="AK3833" s="21"/>
      <c r="AP3833" s="21"/>
      <c r="AS3833" s="24"/>
      <c r="AT3833" s="24"/>
      <c r="AV3833" s="24"/>
    </row>
    <row r="3834" ht="15.75" customHeight="1">
      <c r="F3834" s="19"/>
      <c r="G3834" s="20"/>
      <c r="M3834" s="21"/>
      <c r="O3834" s="19"/>
      <c r="R3834" s="21"/>
      <c r="T3834" s="19"/>
      <c r="U3834" s="19"/>
      <c r="Y3834" s="22"/>
      <c r="AA3834" s="19"/>
      <c r="AF3834" s="24"/>
      <c r="AK3834" s="21"/>
      <c r="AP3834" s="21"/>
      <c r="AS3834" s="24"/>
      <c r="AT3834" s="24"/>
      <c r="AV3834" s="24"/>
    </row>
    <row r="3835" ht="15.75" customHeight="1">
      <c r="F3835" s="19"/>
      <c r="G3835" s="20"/>
      <c r="M3835" s="21"/>
      <c r="O3835" s="19"/>
      <c r="R3835" s="21"/>
      <c r="T3835" s="19"/>
      <c r="U3835" s="19"/>
      <c r="Y3835" s="22"/>
      <c r="AA3835" s="19"/>
      <c r="AF3835" s="24"/>
      <c r="AK3835" s="21"/>
      <c r="AP3835" s="21"/>
      <c r="AS3835" s="24"/>
      <c r="AT3835" s="24"/>
      <c r="AV3835" s="24"/>
    </row>
    <row r="3836" ht="15.75" customHeight="1">
      <c r="F3836" s="19"/>
      <c r="G3836" s="20"/>
      <c r="M3836" s="21"/>
      <c r="O3836" s="19"/>
      <c r="R3836" s="21"/>
      <c r="T3836" s="19"/>
      <c r="U3836" s="19"/>
      <c r="Y3836" s="22"/>
      <c r="AA3836" s="19"/>
      <c r="AF3836" s="24"/>
      <c r="AK3836" s="21"/>
      <c r="AP3836" s="21"/>
      <c r="AS3836" s="24"/>
      <c r="AT3836" s="24"/>
      <c r="AV3836" s="24"/>
    </row>
    <row r="3837" ht="15.75" customHeight="1">
      <c r="F3837" s="19"/>
      <c r="G3837" s="20"/>
      <c r="M3837" s="21"/>
      <c r="O3837" s="19"/>
      <c r="R3837" s="21"/>
      <c r="T3837" s="19"/>
      <c r="U3837" s="19"/>
      <c r="Y3837" s="22"/>
      <c r="AA3837" s="19"/>
      <c r="AF3837" s="24"/>
      <c r="AK3837" s="21"/>
      <c r="AP3837" s="21"/>
      <c r="AS3837" s="24"/>
      <c r="AT3837" s="24"/>
      <c r="AV3837" s="24"/>
    </row>
    <row r="3838" ht="15.75" customHeight="1">
      <c r="F3838" s="19"/>
      <c r="G3838" s="20"/>
      <c r="M3838" s="21"/>
      <c r="O3838" s="19"/>
      <c r="R3838" s="21"/>
      <c r="T3838" s="19"/>
      <c r="U3838" s="19"/>
      <c r="Y3838" s="22"/>
      <c r="AA3838" s="19"/>
      <c r="AF3838" s="24"/>
      <c r="AK3838" s="21"/>
      <c r="AP3838" s="21"/>
      <c r="AS3838" s="24"/>
      <c r="AT3838" s="24"/>
      <c r="AV3838" s="24"/>
    </row>
    <row r="3839" ht="15.75" customHeight="1">
      <c r="F3839" s="19"/>
      <c r="G3839" s="20"/>
      <c r="M3839" s="21"/>
      <c r="O3839" s="19"/>
      <c r="R3839" s="21"/>
      <c r="T3839" s="19"/>
      <c r="U3839" s="19"/>
      <c r="Y3839" s="22"/>
      <c r="AA3839" s="19"/>
      <c r="AF3839" s="24"/>
      <c r="AK3839" s="21"/>
      <c r="AP3839" s="21"/>
      <c r="AS3839" s="24"/>
      <c r="AT3839" s="24"/>
      <c r="AV3839" s="24"/>
    </row>
    <row r="3840" ht="15.75" customHeight="1">
      <c r="F3840" s="19"/>
      <c r="G3840" s="20"/>
      <c r="M3840" s="21"/>
      <c r="O3840" s="19"/>
      <c r="R3840" s="21"/>
      <c r="T3840" s="19"/>
      <c r="U3840" s="19"/>
      <c r="Y3840" s="22"/>
      <c r="AA3840" s="19"/>
      <c r="AF3840" s="24"/>
      <c r="AK3840" s="21"/>
      <c r="AP3840" s="21"/>
      <c r="AS3840" s="24"/>
      <c r="AT3840" s="24"/>
      <c r="AV3840" s="24"/>
    </row>
    <row r="3841" ht="15.75" customHeight="1">
      <c r="F3841" s="19"/>
      <c r="G3841" s="20"/>
      <c r="M3841" s="21"/>
      <c r="O3841" s="19"/>
      <c r="R3841" s="21"/>
      <c r="T3841" s="19"/>
      <c r="U3841" s="19"/>
      <c r="Y3841" s="22"/>
      <c r="AA3841" s="19"/>
      <c r="AF3841" s="24"/>
      <c r="AK3841" s="21"/>
      <c r="AP3841" s="21"/>
      <c r="AS3841" s="24"/>
      <c r="AT3841" s="24"/>
      <c r="AV3841" s="24"/>
    </row>
    <row r="3842" ht="15.75" customHeight="1">
      <c r="F3842" s="19"/>
      <c r="G3842" s="20"/>
      <c r="M3842" s="21"/>
      <c r="O3842" s="19"/>
      <c r="R3842" s="21"/>
      <c r="T3842" s="19"/>
      <c r="U3842" s="19"/>
      <c r="Y3842" s="22"/>
      <c r="AA3842" s="19"/>
      <c r="AF3842" s="24"/>
      <c r="AK3842" s="21"/>
      <c r="AP3842" s="21"/>
      <c r="AS3842" s="24"/>
      <c r="AT3842" s="24"/>
      <c r="AV3842" s="24"/>
    </row>
    <row r="3843" ht="15.75" customHeight="1">
      <c r="F3843" s="19"/>
      <c r="G3843" s="20"/>
      <c r="M3843" s="21"/>
      <c r="O3843" s="19"/>
      <c r="R3843" s="21"/>
      <c r="T3843" s="19"/>
      <c r="U3843" s="19"/>
      <c r="Y3843" s="22"/>
      <c r="AA3843" s="19"/>
      <c r="AF3843" s="24"/>
      <c r="AK3843" s="21"/>
      <c r="AP3843" s="21"/>
      <c r="AS3843" s="24"/>
      <c r="AT3843" s="24"/>
      <c r="AV3843" s="24"/>
    </row>
    <row r="3844" ht="15.75" customHeight="1">
      <c r="F3844" s="19"/>
      <c r="G3844" s="20"/>
      <c r="M3844" s="21"/>
      <c r="O3844" s="19"/>
      <c r="R3844" s="21"/>
      <c r="T3844" s="19"/>
      <c r="U3844" s="19"/>
      <c r="Y3844" s="22"/>
      <c r="AA3844" s="19"/>
      <c r="AF3844" s="24"/>
      <c r="AK3844" s="21"/>
      <c r="AP3844" s="21"/>
      <c r="AS3844" s="24"/>
      <c r="AT3844" s="24"/>
      <c r="AV3844" s="24"/>
    </row>
    <row r="3845" ht="15.75" customHeight="1">
      <c r="F3845" s="19"/>
      <c r="G3845" s="20"/>
      <c r="M3845" s="21"/>
      <c r="O3845" s="19"/>
      <c r="R3845" s="21"/>
      <c r="T3845" s="19"/>
      <c r="U3845" s="19"/>
      <c r="Y3845" s="22"/>
      <c r="AA3845" s="19"/>
      <c r="AF3845" s="24"/>
      <c r="AK3845" s="21"/>
      <c r="AP3845" s="21"/>
      <c r="AS3845" s="24"/>
      <c r="AT3845" s="24"/>
      <c r="AV3845" s="24"/>
    </row>
    <row r="3846" ht="15.75" customHeight="1">
      <c r="F3846" s="19"/>
      <c r="G3846" s="20"/>
      <c r="M3846" s="21"/>
      <c r="O3846" s="19"/>
      <c r="R3846" s="21"/>
      <c r="T3846" s="19"/>
      <c r="U3846" s="19"/>
      <c r="Y3846" s="22"/>
      <c r="AA3846" s="19"/>
      <c r="AF3846" s="24"/>
      <c r="AK3846" s="21"/>
      <c r="AP3846" s="21"/>
      <c r="AS3846" s="24"/>
      <c r="AT3846" s="24"/>
      <c r="AV3846" s="24"/>
    </row>
    <row r="3847" ht="15.75" customHeight="1">
      <c r="F3847" s="19"/>
      <c r="G3847" s="20"/>
      <c r="M3847" s="21"/>
      <c r="O3847" s="19"/>
      <c r="R3847" s="21"/>
      <c r="T3847" s="19"/>
      <c r="U3847" s="19"/>
      <c r="Y3847" s="22"/>
      <c r="AA3847" s="19"/>
      <c r="AF3847" s="24"/>
      <c r="AK3847" s="21"/>
      <c r="AP3847" s="21"/>
      <c r="AS3847" s="24"/>
      <c r="AT3847" s="24"/>
      <c r="AV3847" s="24"/>
    </row>
    <row r="3848" ht="15.75" customHeight="1">
      <c r="F3848" s="19"/>
      <c r="G3848" s="20"/>
      <c r="M3848" s="21"/>
      <c r="O3848" s="19"/>
      <c r="R3848" s="21"/>
      <c r="T3848" s="19"/>
      <c r="U3848" s="19"/>
      <c r="Y3848" s="22"/>
      <c r="AA3848" s="19"/>
      <c r="AF3848" s="24"/>
      <c r="AK3848" s="21"/>
      <c r="AP3848" s="21"/>
      <c r="AS3848" s="24"/>
      <c r="AT3848" s="24"/>
      <c r="AV3848" s="24"/>
    </row>
    <row r="3849" ht="15.75" customHeight="1">
      <c r="F3849" s="19"/>
      <c r="G3849" s="20"/>
      <c r="M3849" s="21"/>
      <c r="O3849" s="19"/>
      <c r="R3849" s="21"/>
      <c r="T3849" s="19"/>
      <c r="U3849" s="19"/>
      <c r="Y3849" s="22"/>
      <c r="AA3849" s="19"/>
      <c r="AF3849" s="24"/>
      <c r="AK3849" s="21"/>
      <c r="AP3849" s="21"/>
      <c r="AS3849" s="24"/>
      <c r="AT3849" s="24"/>
      <c r="AV3849" s="24"/>
    </row>
    <row r="3850" ht="15.75" customHeight="1">
      <c r="F3850" s="19"/>
      <c r="G3850" s="20"/>
      <c r="M3850" s="21"/>
      <c r="O3850" s="19"/>
      <c r="R3850" s="21"/>
      <c r="T3850" s="19"/>
      <c r="U3850" s="19"/>
      <c r="Y3850" s="22"/>
      <c r="AA3850" s="19"/>
      <c r="AF3850" s="24"/>
      <c r="AK3850" s="21"/>
      <c r="AP3850" s="21"/>
      <c r="AS3850" s="24"/>
      <c r="AT3850" s="24"/>
      <c r="AV3850" s="24"/>
    </row>
    <row r="3851" ht="15.75" customHeight="1">
      <c r="F3851" s="19"/>
      <c r="G3851" s="20"/>
      <c r="M3851" s="21"/>
      <c r="O3851" s="19"/>
      <c r="R3851" s="21"/>
      <c r="T3851" s="19"/>
      <c r="U3851" s="19"/>
      <c r="Y3851" s="22"/>
      <c r="AA3851" s="19"/>
      <c r="AF3851" s="24"/>
      <c r="AK3851" s="21"/>
      <c r="AP3851" s="21"/>
      <c r="AS3851" s="24"/>
      <c r="AT3851" s="24"/>
      <c r="AV3851" s="24"/>
    </row>
    <row r="3852" ht="15.75" customHeight="1">
      <c r="F3852" s="19"/>
      <c r="G3852" s="20"/>
      <c r="M3852" s="21"/>
      <c r="O3852" s="19"/>
      <c r="R3852" s="21"/>
      <c r="T3852" s="19"/>
      <c r="U3852" s="19"/>
      <c r="Y3852" s="22"/>
      <c r="AA3852" s="19"/>
      <c r="AF3852" s="24"/>
      <c r="AK3852" s="21"/>
      <c r="AP3852" s="21"/>
      <c r="AS3852" s="24"/>
      <c r="AT3852" s="24"/>
      <c r="AV3852" s="24"/>
    </row>
    <row r="3853" ht="15.75" customHeight="1">
      <c r="F3853" s="19"/>
      <c r="G3853" s="20"/>
      <c r="M3853" s="21"/>
      <c r="O3853" s="19"/>
      <c r="R3853" s="21"/>
      <c r="T3853" s="19"/>
      <c r="U3853" s="19"/>
      <c r="Y3853" s="22"/>
      <c r="AA3853" s="19"/>
      <c r="AF3853" s="24"/>
      <c r="AK3853" s="21"/>
      <c r="AP3853" s="21"/>
      <c r="AS3853" s="24"/>
      <c r="AT3853" s="24"/>
      <c r="AV3853" s="24"/>
    </row>
    <row r="3854" ht="15.75" customHeight="1">
      <c r="F3854" s="19"/>
      <c r="G3854" s="20"/>
      <c r="M3854" s="21"/>
      <c r="O3854" s="19"/>
      <c r="R3854" s="21"/>
      <c r="T3854" s="19"/>
      <c r="U3854" s="19"/>
      <c r="Y3854" s="22"/>
      <c r="AA3854" s="19"/>
      <c r="AF3854" s="24"/>
      <c r="AK3854" s="21"/>
      <c r="AP3854" s="21"/>
      <c r="AS3854" s="24"/>
      <c r="AT3854" s="24"/>
      <c r="AV3854" s="24"/>
    </row>
    <row r="3855" ht="15.75" customHeight="1">
      <c r="F3855" s="19"/>
      <c r="G3855" s="20"/>
      <c r="M3855" s="21"/>
      <c r="O3855" s="19"/>
      <c r="R3855" s="21"/>
      <c r="T3855" s="19"/>
      <c r="U3855" s="19"/>
      <c r="Y3855" s="22"/>
      <c r="AA3855" s="19"/>
      <c r="AF3855" s="24"/>
      <c r="AK3855" s="21"/>
      <c r="AP3855" s="21"/>
      <c r="AS3855" s="24"/>
      <c r="AT3855" s="24"/>
      <c r="AV3855" s="24"/>
    </row>
    <row r="3856" ht="15.75" customHeight="1">
      <c r="F3856" s="19"/>
      <c r="G3856" s="20"/>
      <c r="M3856" s="21"/>
      <c r="O3856" s="19"/>
      <c r="R3856" s="21"/>
      <c r="T3856" s="19"/>
      <c r="U3856" s="19"/>
      <c r="Y3856" s="22"/>
      <c r="AA3856" s="19"/>
      <c r="AF3856" s="24"/>
      <c r="AK3856" s="21"/>
      <c r="AP3856" s="21"/>
      <c r="AS3856" s="24"/>
      <c r="AT3856" s="24"/>
      <c r="AV3856" s="24"/>
    </row>
    <row r="3857" ht="15.75" customHeight="1">
      <c r="F3857" s="19"/>
      <c r="G3857" s="20"/>
      <c r="M3857" s="21"/>
      <c r="O3857" s="19"/>
      <c r="R3857" s="21"/>
      <c r="T3857" s="19"/>
      <c r="U3857" s="19"/>
      <c r="Y3857" s="22"/>
      <c r="AA3857" s="19"/>
      <c r="AF3857" s="24"/>
      <c r="AK3857" s="21"/>
      <c r="AP3857" s="21"/>
      <c r="AS3857" s="24"/>
      <c r="AT3857" s="24"/>
      <c r="AV3857" s="24"/>
    </row>
    <row r="3858" ht="15.75" customHeight="1">
      <c r="F3858" s="19"/>
      <c r="G3858" s="20"/>
      <c r="M3858" s="21"/>
      <c r="O3858" s="19"/>
      <c r="R3858" s="21"/>
      <c r="T3858" s="19"/>
      <c r="U3858" s="19"/>
      <c r="Y3858" s="22"/>
      <c r="AA3858" s="19"/>
      <c r="AF3858" s="24"/>
      <c r="AK3858" s="21"/>
      <c r="AP3858" s="21"/>
      <c r="AS3858" s="24"/>
      <c r="AT3858" s="24"/>
      <c r="AV3858" s="24"/>
    </row>
    <row r="3859" ht="15.75" customHeight="1">
      <c r="F3859" s="19"/>
      <c r="G3859" s="20"/>
      <c r="M3859" s="21"/>
      <c r="O3859" s="19"/>
      <c r="R3859" s="21"/>
      <c r="T3859" s="19"/>
      <c r="U3859" s="19"/>
      <c r="Y3859" s="22"/>
      <c r="AA3859" s="19"/>
      <c r="AF3859" s="24"/>
      <c r="AK3859" s="21"/>
      <c r="AP3859" s="21"/>
      <c r="AS3859" s="24"/>
      <c r="AT3859" s="24"/>
      <c r="AV3859" s="24"/>
    </row>
    <row r="3860" ht="15.75" customHeight="1">
      <c r="F3860" s="19"/>
      <c r="G3860" s="20"/>
      <c r="M3860" s="21"/>
      <c r="O3860" s="19"/>
      <c r="R3860" s="21"/>
      <c r="T3860" s="19"/>
      <c r="U3860" s="19"/>
      <c r="Y3860" s="22"/>
      <c r="AA3860" s="19"/>
      <c r="AF3860" s="24"/>
      <c r="AK3860" s="21"/>
      <c r="AP3860" s="21"/>
      <c r="AS3860" s="24"/>
      <c r="AT3860" s="24"/>
      <c r="AV3860" s="24"/>
    </row>
    <row r="3861" ht="15.75" customHeight="1">
      <c r="F3861" s="19"/>
      <c r="G3861" s="20"/>
      <c r="M3861" s="21"/>
      <c r="O3861" s="19"/>
      <c r="R3861" s="21"/>
      <c r="T3861" s="19"/>
      <c r="U3861" s="19"/>
      <c r="Y3861" s="22"/>
      <c r="AA3861" s="19"/>
      <c r="AF3861" s="24"/>
      <c r="AK3861" s="21"/>
      <c r="AP3861" s="21"/>
      <c r="AS3861" s="24"/>
      <c r="AT3861" s="24"/>
      <c r="AV3861" s="24"/>
    </row>
    <row r="3862" ht="15.75" customHeight="1">
      <c r="F3862" s="19"/>
      <c r="G3862" s="20"/>
      <c r="M3862" s="21"/>
      <c r="O3862" s="19"/>
      <c r="R3862" s="21"/>
      <c r="T3862" s="19"/>
      <c r="U3862" s="19"/>
      <c r="Y3862" s="22"/>
      <c r="AA3862" s="19"/>
      <c r="AF3862" s="24"/>
      <c r="AK3862" s="21"/>
      <c r="AP3862" s="21"/>
      <c r="AS3862" s="24"/>
      <c r="AT3862" s="24"/>
      <c r="AV3862" s="24"/>
    </row>
    <row r="3863" ht="15.75" customHeight="1">
      <c r="F3863" s="19"/>
      <c r="G3863" s="20"/>
      <c r="M3863" s="21"/>
      <c r="O3863" s="19"/>
      <c r="R3863" s="21"/>
      <c r="T3863" s="19"/>
      <c r="U3863" s="19"/>
      <c r="Y3863" s="22"/>
      <c r="AA3863" s="19"/>
      <c r="AF3863" s="24"/>
      <c r="AK3863" s="21"/>
      <c r="AP3863" s="21"/>
      <c r="AS3863" s="24"/>
      <c r="AT3863" s="24"/>
      <c r="AV3863" s="24"/>
    </row>
    <row r="3864" ht="15.75" customHeight="1">
      <c r="F3864" s="19"/>
      <c r="G3864" s="20"/>
      <c r="M3864" s="21"/>
      <c r="O3864" s="19"/>
      <c r="R3864" s="21"/>
      <c r="T3864" s="19"/>
      <c r="U3864" s="19"/>
      <c r="Y3864" s="22"/>
      <c r="AA3864" s="19"/>
      <c r="AF3864" s="24"/>
      <c r="AK3864" s="21"/>
      <c r="AP3864" s="21"/>
      <c r="AS3864" s="24"/>
      <c r="AT3864" s="24"/>
      <c r="AV3864" s="24"/>
    </row>
    <row r="3865" ht="15.75" customHeight="1">
      <c r="F3865" s="19"/>
      <c r="G3865" s="20"/>
      <c r="M3865" s="21"/>
      <c r="O3865" s="19"/>
      <c r="R3865" s="21"/>
      <c r="T3865" s="19"/>
      <c r="U3865" s="19"/>
      <c r="Y3865" s="22"/>
      <c r="AA3865" s="19"/>
      <c r="AF3865" s="24"/>
      <c r="AK3865" s="21"/>
      <c r="AP3865" s="21"/>
      <c r="AS3865" s="24"/>
      <c r="AT3865" s="24"/>
      <c r="AV3865" s="24"/>
    </row>
    <row r="3866" ht="15.75" customHeight="1">
      <c r="F3866" s="19"/>
      <c r="G3866" s="20"/>
      <c r="M3866" s="21"/>
      <c r="O3866" s="19"/>
      <c r="R3866" s="21"/>
      <c r="T3866" s="19"/>
      <c r="U3866" s="19"/>
      <c r="Y3866" s="22"/>
      <c r="AA3866" s="19"/>
      <c r="AF3866" s="24"/>
      <c r="AK3866" s="21"/>
      <c r="AP3866" s="21"/>
      <c r="AS3866" s="24"/>
      <c r="AT3866" s="24"/>
      <c r="AV3866" s="24"/>
    </row>
    <row r="3867" ht="15.75" customHeight="1">
      <c r="F3867" s="19"/>
      <c r="G3867" s="20"/>
      <c r="M3867" s="21"/>
      <c r="O3867" s="19"/>
      <c r="R3867" s="21"/>
      <c r="T3867" s="19"/>
      <c r="U3867" s="19"/>
      <c r="Y3867" s="22"/>
      <c r="AA3867" s="19"/>
      <c r="AF3867" s="24"/>
      <c r="AK3867" s="21"/>
      <c r="AP3867" s="21"/>
      <c r="AS3867" s="24"/>
      <c r="AT3867" s="24"/>
      <c r="AV3867" s="24"/>
    </row>
    <row r="3868" ht="15.75" customHeight="1">
      <c r="F3868" s="19"/>
      <c r="G3868" s="20"/>
      <c r="M3868" s="21"/>
      <c r="O3868" s="19"/>
      <c r="R3868" s="21"/>
      <c r="T3868" s="19"/>
      <c r="U3868" s="19"/>
      <c r="Y3868" s="22"/>
      <c r="AA3868" s="19"/>
      <c r="AF3868" s="24"/>
      <c r="AK3868" s="21"/>
      <c r="AP3868" s="21"/>
      <c r="AS3868" s="24"/>
      <c r="AT3868" s="24"/>
      <c r="AV3868" s="24"/>
    </row>
    <row r="3869" ht="15.75" customHeight="1">
      <c r="F3869" s="19"/>
      <c r="G3869" s="20"/>
      <c r="M3869" s="21"/>
      <c r="O3869" s="19"/>
      <c r="R3869" s="21"/>
      <c r="T3869" s="19"/>
      <c r="U3869" s="19"/>
      <c r="Y3869" s="22"/>
      <c r="AA3869" s="19"/>
      <c r="AF3869" s="24"/>
      <c r="AK3869" s="21"/>
      <c r="AP3869" s="21"/>
      <c r="AS3869" s="24"/>
      <c r="AT3869" s="24"/>
      <c r="AV3869" s="24"/>
    </row>
    <row r="3870" ht="15.75" customHeight="1">
      <c r="F3870" s="19"/>
      <c r="G3870" s="20"/>
      <c r="M3870" s="21"/>
      <c r="O3870" s="19"/>
      <c r="R3870" s="21"/>
      <c r="T3870" s="19"/>
      <c r="U3870" s="19"/>
      <c r="Y3870" s="22"/>
      <c r="AA3870" s="19"/>
      <c r="AF3870" s="24"/>
      <c r="AK3870" s="21"/>
      <c r="AP3870" s="21"/>
      <c r="AS3870" s="24"/>
      <c r="AT3870" s="24"/>
      <c r="AV3870" s="24"/>
    </row>
    <row r="3871" ht="15.75" customHeight="1">
      <c r="F3871" s="19"/>
      <c r="G3871" s="20"/>
      <c r="M3871" s="21"/>
      <c r="O3871" s="19"/>
      <c r="R3871" s="21"/>
      <c r="T3871" s="19"/>
      <c r="U3871" s="19"/>
      <c r="Y3871" s="22"/>
      <c r="AA3871" s="19"/>
      <c r="AF3871" s="24"/>
      <c r="AK3871" s="21"/>
      <c r="AP3871" s="21"/>
      <c r="AS3871" s="24"/>
      <c r="AT3871" s="24"/>
      <c r="AV3871" s="24"/>
    </row>
    <row r="3872" ht="15.75" customHeight="1">
      <c r="F3872" s="19"/>
      <c r="G3872" s="20"/>
      <c r="M3872" s="21"/>
      <c r="O3872" s="19"/>
      <c r="R3872" s="21"/>
      <c r="T3872" s="19"/>
      <c r="U3872" s="19"/>
      <c r="Y3872" s="22"/>
      <c r="AA3872" s="19"/>
      <c r="AF3872" s="24"/>
      <c r="AK3872" s="21"/>
      <c r="AP3872" s="21"/>
      <c r="AS3872" s="24"/>
      <c r="AT3872" s="24"/>
      <c r="AV3872" s="24"/>
    </row>
    <row r="3873" ht="15.75" customHeight="1">
      <c r="F3873" s="19"/>
      <c r="G3873" s="20"/>
      <c r="M3873" s="21"/>
      <c r="O3873" s="19"/>
      <c r="R3873" s="21"/>
      <c r="T3873" s="19"/>
      <c r="U3873" s="19"/>
      <c r="Y3873" s="22"/>
      <c r="AA3873" s="19"/>
      <c r="AF3873" s="24"/>
      <c r="AK3873" s="21"/>
      <c r="AP3873" s="21"/>
      <c r="AS3873" s="24"/>
      <c r="AT3873" s="24"/>
      <c r="AV3873" s="24"/>
    </row>
    <row r="3874" ht="15.75" customHeight="1">
      <c r="F3874" s="19"/>
      <c r="G3874" s="20"/>
      <c r="M3874" s="21"/>
      <c r="O3874" s="19"/>
      <c r="R3874" s="21"/>
      <c r="T3874" s="19"/>
      <c r="U3874" s="19"/>
      <c r="Y3874" s="22"/>
      <c r="AA3874" s="19"/>
      <c r="AF3874" s="24"/>
      <c r="AK3874" s="21"/>
      <c r="AP3874" s="21"/>
      <c r="AS3874" s="24"/>
      <c r="AT3874" s="24"/>
      <c r="AV3874" s="24"/>
    </row>
    <row r="3875" ht="15.75" customHeight="1">
      <c r="F3875" s="19"/>
      <c r="G3875" s="20"/>
      <c r="M3875" s="21"/>
      <c r="O3875" s="19"/>
      <c r="R3875" s="21"/>
      <c r="T3875" s="19"/>
      <c r="U3875" s="19"/>
      <c r="Y3875" s="22"/>
      <c r="AA3875" s="19"/>
      <c r="AF3875" s="24"/>
      <c r="AK3875" s="21"/>
      <c r="AP3875" s="21"/>
      <c r="AS3875" s="24"/>
      <c r="AT3875" s="24"/>
      <c r="AV3875" s="24"/>
    </row>
    <row r="3876" ht="15.75" customHeight="1">
      <c r="F3876" s="19"/>
      <c r="G3876" s="20"/>
      <c r="M3876" s="21"/>
      <c r="O3876" s="19"/>
      <c r="R3876" s="21"/>
      <c r="T3876" s="19"/>
      <c r="U3876" s="19"/>
      <c r="Y3876" s="22"/>
      <c r="AA3876" s="19"/>
      <c r="AF3876" s="24"/>
      <c r="AK3876" s="21"/>
      <c r="AP3876" s="21"/>
      <c r="AS3876" s="24"/>
      <c r="AT3876" s="24"/>
      <c r="AV3876" s="24"/>
    </row>
    <row r="3877" ht="15.75" customHeight="1">
      <c r="F3877" s="19"/>
      <c r="G3877" s="20"/>
      <c r="M3877" s="21"/>
      <c r="O3877" s="19"/>
      <c r="R3877" s="21"/>
      <c r="T3877" s="19"/>
      <c r="U3877" s="19"/>
      <c r="Y3877" s="22"/>
      <c r="AA3877" s="19"/>
      <c r="AF3877" s="24"/>
      <c r="AK3877" s="21"/>
      <c r="AP3877" s="21"/>
      <c r="AS3877" s="24"/>
      <c r="AT3877" s="24"/>
      <c r="AV3877" s="24"/>
    </row>
    <row r="3878" ht="15.75" customHeight="1">
      <c r="F3878" s="19"/>
      <c r="G3878" s="20"/>
      <c r="M3878" s="21"/>
      <c r="O3878" s="19"/>
      <c r="R3878" s="21"/>
      <c r="T3878" s="19"/>
      <c r="U3878" s="19"/>
      <c r="Y3878" s="22"/>
      <c r="AA3878" s="19"/>
      <c r="AF3878" s="24"/>
      <c r="AK3878" s="21"/>
      <c r="AP3878" s="21"/>
      <c r="AS3878" s="24"/>
      <c r="AT3878" s="24"/>
      <c r="AV3878" s="24"/>
    </row>
    <row r="3879" ht="15.75" customHeight="1">
      <c r="F3879" s="19"/>
      <c r="G3879" s="20"/>
      <c r="M3879" s="21"/>
      <c r="O3879" s="19"/>
      <c r="R3879" s="21"/>
      <c r="T3879" s="19"/>
      <c r="U3879" s="19"/>
      <c r="Y3879" s="22"/>
      <c r="AA3879" s="19"/>
      <c r="AF3879" s="24"/>
      <c r="AK3879" s="21"/>
      <c r="AP3879" s="21"/>
      <c r="AS3879" s="24"/>
      <c r="AT3879" s="24"/>
      <c r="AV3879" s="24"/>
    </row>
    <row r="3880" ht="15.75" customHeight="1">
      <c r="F3880" s="19"/>
      <c r="G3880" s="20"/>
      <c r="M3880" s="21"/>
      <c r="O3880" s="19"/>
      <c r="R3880" s="21"/>
      <c r="T3880" s="19"/>
      <c r="U3880" s="19"/>
      <c r="Y3880" s="22"/>
      <c r="AA3880" s="19"/>
      <c r="AF3880" s="24"/>
      <c r="AK3880" s="21"/>
      <c r="AP3880" s="21"/>
      <c r="AS3880" s="24"/>
      <c r="AT3880" s="24"/>
      <c r="AV3880" s="24"/>
    </row>
    <row r="3881" ht="15.75" customHeight="1">
      <c r="F3881" s="19"/>
      <c r="G3881" s="20"/>
      <c r="M3881" s="21"/>
      <c r="O3881" s="19"/>
      <c r="R3881" s="21"/>
      <c r="T3881" s="19"/>
      <c r="U3881" s="19"/>
      <c r="Y3881" s="22"/>
      <c r="AA3881" s="19"/>
      <c r="AF3881" s="24"/>
      <c r="AK3881" s="21"/>
      <c r="AP3881" s="21"/>
      <c r="AS3881" s="24"/>
      <c r="AT3881" s="24"/>
      <c r="AV3881" s="24"/>
    </row>
    <row r="3882" ht="15.75" customHeight="1">
      <c r="F3882" s="19"/>
      <c r="G3882" s="20"/>
      <c r="M3882" s="21"/>
      <c r="O3882" s="19"/>
      <c r="R3882" s="21"/>
      <c r="T3882" s="19"/>
      <c r="U3882" s="19"/>
      <c r="Y3882" s="22"/>
      <c r="AA3882" s="19"/>
      <c r="AF3882" s="24"/>
      <c r="AK3882" s="21"/>
      <c r="AP3882" s="21"/>
      <c r="AS3882" s="24"/>
      <c r="AT3882" s="24"/>
      <c r="AV3882" s="24"/>
    </row>
    <row r="3883" ht="15.75" customHeight="1">
      <c r="F3883" s="19"/>
      <c r="G3883" s="20"/>
      <c r="M3883" s="21"/>
      <c r="O3883" s="19"/>
      <c r="R3883" s="21"/>
      <c r="T3883" s="19"/>
      <c r="U3883" s="19"/>
      <c r="Y3883" s="22"/>
      <c r="AA3883" s="19"/>
      <c r="AF3883" s="24"/>
      <c r="AK3883" s="21"/>
      <c r="AP3883" s="21"/>
      <c r="AS3883" s="24"/>
      <c r="AT3883" s="24"/>
      <c r="AV3883" s="24"/>
    </row>
    <row r="3884" ht="15.75" customHeight="1">
      <c r="F3884" s="19"/>
      <c r="G3884" s="20"/>
      <c r="M3884" s="21"/>
      <c r="O3884" s="19"/>
      <c r="R3884" s="21"/>
      <c r="T3884" s="19"/>
      <c r="U3884" s="19"/>
      <c r="Y3884" s="22"/>
      <c r="AA3884" s="19"/>
      <c r="AF3884" s="24"/>
      <c r="AK3884" s="21"/>
      <c r="AP3884" s="21"/>
      <c r="AS3884" s="24"/>
      <c r="AT3884" s="24"/>
      <c r="AV3884" s="24"/>
    </row>
    <row r="3885" ht="15.75" customHeight="1">
      <c r="F3885" s="19"/>
      <c r="G3885" s="20"/>
      <c r="M3885" s="21"/>
      <c r="O3885" s="19"/>
      <c r="R3885" s="21"/>
      <c r="T3885" s="19"/>
      <c r="U3885" s="19"/>
      <c r="Y3885" s="22"/>
      <c r="AA3885" s="19"/>
      <c r="AF3885" s="24"/>
      <c r="AK3885" s="21"/>
      <c r="AP3885" s="21"/>
      <c r="AS3885" s="24"/>
      <c r="AT3885" s="24"/>
      <c r="AV3885" s="24"/>
    </row>
    <row r="3886" ht="15.75" customHeight="1">
      <c r="F3886" s="19"/>
      <c r="G3886" s="20"/>
      <c r="M3886" s="21"/>
      <c r="O3886" s="19"/>
      <c r="R3886" s="21"/>
      <c r="T3886" s="19"/>
      <c r="U3886" s="19"/>
      <c r="Y3886" s="22"/>
      <c r="AA3886" s="19"/>
      <c r="AF3886" s="24"/>
      <c r="AK3886" s="21"/>
      <c r="AP3886" s="21"/>
      <c r="AS3886" s="24"/>
      <c r="AT3886" s="24"/>
      <c r="AV3886" s="24"/>
    </row>
    <row r="3887" ht="15.75" customHeight="1">
      <c r="F3887" s="19"/>
      <c r="G3887" s="20"/>
      <c r="M3887" s="21"/>
      <c r="O3887" s="19"/>
      <c r="R3887" s="21"/>
      <c r="T3887" s="19"/>
      <c r="U3887" s="19"/>
      <c r="Y3887" s="22"/>
      <c r="AA3887" s="19"/>
      <c r="AF3887" s="24"/>
      <c r="AK3887" s="21"/>
      <c r="AP3887" s="21"/>
      <c r="AS3887" s="24"/>
      <c r="AT3887" s="24"/>
      <c r="AV3887" s="24"/>
    </row>
    <row r="3888" ht="15.75" customHeight="1">
      <c r="F3888" s="19"/>
      <c r="G3888" s="20"/>
      <c r="M3888" s="21"/>
      <c r="O3888" s="19"/>
      <c r="R3888" s="21"/>
      <c r="T3888" s="19"/>
      <c r="U3888" s="19"/>
      <c r="Y3888" s="22"/>
      <c r="AA3888" s="19"/>
      <c r="AF3888" s="24"/>
      <c r="AK3888" s="21"/>
      <c r="AP3888" s="21"/>
      <c r="AS3888" s="24"/>
      <c r="AT3888" s="24"/>
      <c r="AV3888" s="24"/>
    </row>
    <row r="3889" ht="15.75" customHeight="1">
      <c r="F3889" s="19"/>
      <c r="G3889" s="20"/>
      <c r="M3889" s="21"/>
      <c r="O3889" s="19"/>
      <c r="R3889" s="21"/>
      <c r="T3889" s="19"/>
      <c r="U3889" s="19"/>
      <c r="Y3889" s="22"/>
      <c r="AA3889" s="19"/>
      <c r="AF3889" s="24"/>
      <c r="AK3889" s="21"/>
      <c r="AP3889" s="21"/>
      <c r="AS3889" s="24"/>
      <c r="AT3889" s="24"/>
      <c r="AV3889" s="24"/>
    </row>
    <row r="3890" ht="15.75" customHeight="1">
      <c r="F3890" s="19"/>
      <c r="G3890" s="20"/>
      <c r="M3890" s="21"/>
      <c r="O3890" s="19"/>
      <c r="R3890" s="21"/>
      <c r="T3890" s="19"/>
      <c r="U3890" s="19"/>
      <c r="Y3890" s="22"/>
      <c r="AA3890" s="19"/>
      <c r="AF3890" s="24"/>
      <c r="AK3890" s="21"/>
      <c r="AP3890" s="21"/>
      <c r="AS3890" s="24"/>
      <c r="AT3890" s="24"/>
      <c r="AV3890" s="24"/>
    </row>
    <row r="3891" ht="15.75" customHeight="1">
      <c r="F3891" s="19"/>
      <c r="G3891" s="20"/>
      <c r="M3891" s="21"/>
      <c r="O3891" s="19"/>
      <c r="R3891" s="21"/>
      <c r="T3891" s="19"/>
      <c r="U3891" s="19"/>
      <c r="Y3891" s="22"/>
      <c r="AA3891" s="19"/>
      <c r="AF3891" s="24"/>
      <c r="AK3891" s="21"/>
      <c r="AP3891" s="21"/>
      <c r="AS3891" s="24"/>
      <c r="AT3891" s="24"/>
      <c r="AV3891" s="24"/>
    </row>
    <row r="3892" ht="15.75" customHeight="1">
      <c r="F3892" s="19"/>
      <c r="G3892" s="20"/>
      <c r="M3892" s="21"/>
      <c r="O3892" s="19"/>
      <c r="R3892" s="21"/>
      <c r="T3892" s="19"/>
      <c r="U3892" s="19"/>
      <c r="Y3892" s="22"/>
      <c r="AA3892" s="19"/>
      <c r="AF3892" s="24"/>
      <c r="AK3892" s="21"/>
      <c r="AP3892" s="21"/>
      <c r="AS3892" s="24"/>
      <c r="AT3892" s="24"/>
      <c r="AV3892" s="24"/>
    </row>
    <row r="3893" ht="15.75" customHeight="1">
      <c r="F3893" s="19"/>
      <c r="G3893" s="20"/>
      <c r="M3893" s="21"/>
      <c r="O3893" s="19"/>
      <c r="R3893" s="21"/>
      <c r="T3893" s="19"/>
      <c r="U3893" s="19"/>
      <c r="Y3893" s="22"/>
      <c r="AA3893" s="19"/>
      <c r="AF3893" s="24"/>
      <c r="AK3893" s="21"/>
      <c r="AP3893" s="21"/>
      <c r="AS3893" s="24"/>
      <c r="AT3893" s="24"/>
      <c r="AV3893" s="24"/>
    </row>
    <row r="3894" ht="15.75" customHeight="1">
      <c r="F3894" s="19"/>
      <c r="G3894" s="20"/>
      <c r="M3894" s="21"/>
      <c r="O3894" s="19"/>
      <c r="R3894" s="21"/>
      <c r="T3894" s="19"/>
      <c r="U3894" s="19"/>
      <c r="Y3894" s="22"/>
      <c r="AA3894" s="19"/>
      <c r="AF3894" s="24"/>
      <c r="AK3894" s="21"/>
      <c r="AP3894" s="21"/>
      <c r="AS3894" s="24"/>
      <c r="AT3894" s="24"/>
      <c r="AV3894" s="24"/>
    </row>
    <row r="3895" ht="15.75" customHeight="1">
      <c r="F3895" s="19"/>
      <c r="G3895" s="20"/>
      <c r="M3895" s="21"/>
      <c r="O3895" s="19"/>
      <c r="R3895" s="21"/>
      <c r="T3895" s="19"/>
      <c r="U3895" s="19"/>
      <c r="Y3895" s="22"/>
      <c r="AA3895" s="19"/>
      <c r="AF3895" s="24"/>
      <c r="AK3895" s="21"/>
      <c r="AP3895" s="21"/>
      <c r="AS3895" s="24"/>
      <c r="AT3895" s="24"/>
      <c r="AV3895" s="24"/>
    </row>
    <row r="3896" ht="15.75" customHeight="1">
      <c r="F3896" s="19"/>
      <c r="G3896" s="20"/>
      <c r="M3896" s="21"/>
      <c r="O3896" s="19"/>
      <c r="R3896" s="21"/>
      <c r="T3896" s="19"/>
      <c r="U3896" s="19"/>
      <c r="Y3896" s="22"/>
      <c r="AA3896" s="19"/>
      <c r="AF3896" s="24"/>
      <c r="AK3896" s="21"/>
      <c r="AP3896" s="21"/>
      <c r="AS3896" s="24"/>
      <c r="AT3896" s="24"/>
      <c r="AV3896" s="24"/>
    </row>
    <row r="3897" ht="15.75" customHeight="1">
      <c r="F3897" s="19"/>
      <c r="G3897" s="20"/>
      <c r="M3897" s="21"/>
      <c r="O3897" s="19"/>
      <c r="R3897" s="21"/>
      <c r="T3897" s="19"/>
      <c r="U3897" s="19"/>
      <c r="Y3897" s="22"/>
      <c r="AA3897" s="19"/>
      <c r="AF3897" s="24"/>
      <c r="AK3897" s="21"/>
      <c r="AP3897" s="21"/>
      <c r="AS3897" s="24"/>
      <c r="AT3897" s="24"/>
      <c r="AV3897" s="24"/>
    </row>
    <row r="3898" ht="15.75" customHeight="1">
      <c r="F3898" s="19"/>
      <c r="G3898" s="20"/>
      <c r="M3898" s="21"/>
      <c r="O3898" s="19"/>
      <c r="R3898" s="21"/>
      <c r="T3898" s="19"/>
      <c r="U3898" s="19"/>
      <c r="Y3898" s="22"/>
      <c r="AA3898" s="19"/>
      <c r="AF3898" s="24"/>
      <c r="AK3898" s="21"/>
      <c r="AP3898" s="21"/>
      <c r="AS3898" s="24"/>
      <c r="AT3898" s="24"/>
      <c r="AV3898" s="24"/>
    </row>
    <row r="3899" ht="15.75" customHeight="1">
      <c r="F3899" s="19"/>
      <c r="G3899" s="20"/>
      <c r="M3899" s="21"/>
      <c r="O3899" s="19"/>
      <c r="R3899" s="21"/>
      <c r="T3899" s="19"/>
      <c r="U3899" s="19"/>
      <c r="Y3899" s="22"/>
      <c r="AA3899" s="19"/>
      <c r="AF3899" s="24"/>
      <c r="AK3899" s="21"/>
      <c r="AP3899" s="21"/>
      <c r="AS3899" s="24"/>
      <c r="AT3899" s="24"/>
      <c r="AV3899" s="24"/>
    </row>
    <row r="3900" ht="15.75" customHeight="1">
      <c r="F3900" s="19"/>
      <c r="G3900" s="20"/>
      <c r="M3900" s="21"/>
      <c r="O3900" s="19"/>
      <c r="R3900" s="21"/>
      <c r="T3900" s="19"/>
      <c r="U3900" s="19"/>
      <c r="Y3900" s="22"/>
      <c r="AA3900" s="19"/>
      <c r="AF3900" s="24"/>
      <c r="AK3900" s="21"/>
      <c r="AP3900" s="21"/>
      <c r="AS3900" s="24"/>
      <c r="AT3900" s="24"/>
      <c r="AV3900" s="24"/>
    </row>
    <row r="3901" ht="15.75" customHeight="1">
      <c r="F3901" s="19"/>
      <c r="G3901" s="20"/>
      <c r="M3901" s="21"/>
      <c r="O3901" s="19"/>
      <c r="R3901" s="21"/>
      <c r="T3901" s="19"/>
      <c r="U3901" s="19"/>
      <c r="Y3901" s="22"/>
      <c r="AA3901" s="19"/>
      <c r="AF3901" s="24"/>
      <c r="AK3901" s="21"/>
      <c r="AP3901" s="21"/>
      <c r="AS3901" s="24"/>
      <c r="AT3901" s="24"/>
      <c r="AV3901" s="24"/>
    </row>
    <row r="3902" ht="15.75" customHeight="1">
      <c r="F3902" s="19"/>
      <c r="G3902" s="20"/>
      <c r="M3902" s="21"/>
      <c r="O3902" s="19"/>
      <c r="R3902" s="21"/>
      <c r="T3902" s="19"/>
      <c r="U3902" s="19"/>
      <c r="Y3902" s="22"/>
      <c r="AA3902" s="19"/>
      <c r="AF3902" s="24"/>
      <c r="AK3902" s="21"/>
      <c r="AP3902" s="21"/>
      <c r="AS3902" s="24"/>
      <c r="AT3902" s="24"/>
      <c r="AV3902" s="24"/>
    </row>
    <row r="3903" ht="15.75" customHeight="1">
      <c r="F3903" s="19"/>
      <c r="G3903" s="20"/>
      <c r="M3903" s="21"/>
      <c r="O3903" s="19"/>
      <c r="R3903" s="21"/>
      <c r="T3903" s="19"/>
      <c r="U3903" s="19"/>
      <c r="Y3903" s="22"/>
      <c r="AA3903" s="19"/>
      <c r="AF3903" s="24"/>
      <c r="AK3903" s="21"/>
      <c r="AP3903" s="21"/>
      <c r="AS3903" s="24"/>
      <c r="AT3903" s="24"/>
      <c r="AV3903" s="24"/>
    </row>
    <row r="3904" ht="15.75" customHeight="1">
      <c r="F3904" s="19"/>
      <c r="G3904" s="20"/>
      <c r="M3904" s="21"/>
      <c r="O3904" s="19"/>
      <c r="R3904" s="21"/>
      <c r="T3904" s="19"/>
      <c r="U3904" s="19"/>
      <c r="Y3904" s="22"/>
      <c r="AA3904" s="19"/>
      <c r="AF3904" s="24"/>
      <c r="AK3904" s="21"/>
      <c r="AP3904" s="21"/>
      <c r="AS3904" s="24"/>
      <c r="AT3904" s="24"/>
      <c r="AV3904" s="24"/>
    </row>
    <row r="3905" ht="15.75" customHeight="1">
      <c r="F3905" s="19"/>
      <c r="G3905" s="20"/>
      <c r="M3905" s="21"/>
      <c r="O3905" s="19"/>
      <c r="R3905" s="21"/>
      <c r="T3905" s="19"/>
      <c r="U3905" s="19"/>
      <c r="Y3905" s="22"/>
      <c r="AA3905" s="19"/>
      <c r="AF3905" s="24"/>
      <c r="AK3905" s="21"/>
      <c r="AP3905" s="21"/>
      <c r="AS3905" s="24"/>
      <c r="AT3905" s="24"/>
      <c r="AV3905" s="24"/>
    </row>
    <row r="3906" ht="15.75" customHeight="1">
      <c r="F3906" s="19"/>
      <c r="G3906" s="20"/>
      <c r="M3906" s="21"/>
      <c r="O3906" s="19"/>
      <c r="R3906" s="21"/>
      <c r="T3906" s="19"/>
      <c r="U3906" s="19"/>
      <c r="Y3906" s="22"/>
      <c r="AA3906" s="19"/>
      <c r="AF3906" s="24"/>
      <c r="AK3906" s="21"/>
      <c r="AP3906" s="21"/>
      <c r="AS3906" s="24"/>
      <c r="AT3906" s="24"/>
      <c r="AV3906" s="24"/>
    </row>
    <row r="3907" ht="15.75" customHeight="1">
      <c r="F3907" s="19"/>
      <c r="G3907" s="20"/>
      <c r="M3907" s="21"/>
      <c r="O3907" s="19"/>
      <c r="R3907" s="21"/>
      <c r="T3907" s="19"/>
      <c r="U3907" s="19"/>
      <c r="Y3907" s="22"/>
      <c r="AA3907" s="19"/>
      <c r="AF3907" s="24"/>
      <c r="AK3907" s="21"/>
      <c r="AP3907" s="21"/>
      <c r="AS3907" s="24"/>
      <c r="AT3907" s="24"/>
      <c r="AV3907" s="24"/>
    </row>
    <row r="3908" ht="15.75" customHeight="1">
      <c r="F3908" s="19"/>
      <c r="G3908" s="20"/>
      <c r="M3908" s="21"/>
      <c r="O3908" s="19"/>
      <c r="R3908" s="21"/>
      <c r="T3908" s="19"/>
      <c r="U3908" s="19"/>
      <c r="Y3908" s="22"/>
      <c r="AA3908" s="19"/>
      <c r="AF3908" s="24"/>
      <c r="AK3908" s="21"/>
      <c r="AP3908" s="21"/>
      <c r="AS3908" s="24"/>
      <c r="AT3908" s="24"/>
      <c r="AV3908" s="24"/>
    </row>
    <row r="3909" ht="15.75" customHeight="1">
      <c r="F3909" s="19"/>
      <c r="G3909" s="20"/>
      <c r="M3909" s="21"/>
      <c r="O3909" s="19"/>
      <c r="R3909" s="21"/>
      <c r="T3909" s="19"/>
      <c r="U3909" s="19"/>
      <c r="Y3909" s="22"/>
      <c r="AA3909" s="19"/>
      <c r="AF3909" s="24"/>
      <c r="AK3909" s="21"/>
      <c r="AP3909" s="21"/>
      <c r="AS3909" s="24"/>
      <c r="AT3909" s="24"/>
      <c r="AV3909" s="24"/>
    </row>
    <row r="3910" ht="15.75" customHeight="1">
      <c r="F3910" s="19"/>
      <c r="G3910" s="20"/>
      <c r="M3910" s="21"/>
      <c r="O3910" s="19"/>
      <c r="R3910" s="21"/>
      <c r="T3910" s="19"/>
      <c r="U3910" s="19"/>
      <c r="Y3910" s="22"/>
      <c r="AA3910" s="19"/>
      <c r="AF3910" s="24"/>
      <c r="AK3910" s="21"/>
      <c r="AP3910" s="21"/>
      <c r="AS3910" s="24"/>
      <c r="AT3910" s="24"/>
      <c r="AV3910" s="24"/>
    </row>
    <row r="3911" ht="15.75" customHeight="1">
      <c r="F3911" s="19"/>
      <c r="G3911" s="20"/>
      <c r="M3911" s="21"/>
      <c r="O3911" s="19"/>
      <c r="R3911" s="21"/>
      <c r="T3911" s="19"/>
      <c r="U3911" s="19"/>
      <c r="Y3911" s="22"/>
      <c r="AA3911" s="19"/>
      <c r="AF3911" s="24"/>
      <c r="AK3911" s="21"/>
      <c r="AP3911" s="21"/>
      <c r="AS3911" s="24"/>
      <c r="AT3911" s="24"/>
      <c r="AV3911" s="24"/>
    </row>
    <row r="3912" ht="15.75" customHeight="1">
      <c r="F3912" s="19"/>
      <c r="G3912" s="20"/>
      <c r="M3912" s="21"/>
      <c r="O3912" s="19"/>
      <c r="R3912" s="21"/>
      <c r="T3912" s="19"/>
      <c r="U3912" s="19"/>
      <c r="Y3912" s="22"/>
      <c r="AA3912" s="19"/>
      <c r="AF3912" s="24"/>
      <c r="AK3912" s="21"/>
      <c r="AP3912" s="21"/>
      <c r="AS3912" s="24"/>
      <c r="AT3912" s="24"/>
      <c r="AV3912" s="24"/>
    </row>
    <row r="3913" ht="15.75" customHeight="1">
      <c r="F3913" s="19"/>
      <c r="G3913" s="20"/>
      <c r="M3913" s="21"/>
      <c r="O3913" s="19"/>
      <c r="R3913" s="21"/>
      <c r="T3913" s="19"/>
      <c r="U3913" s="19"/>
      <c r="Y3913" s="22"/>
      <c r="AA3913" s="19"/>
      <c r="AF3913" s="24"/>
      <c r="AK3913" s="21"/>
      <c r="AP3913" s="21"/>
      <c r="AS3913" s="24"/>
      <c r="AT3913" s="24"/>
      <c r="AV3913" s="24"/>
    </row>
    <row r="3914" ht="15.75" customHeight="1">
      <c r="F3914" s="19"/>
      <c r="G3914" s="20"/>
      <c r="M3914" s="21"/>
      <c r="O3914" s="19"/>
      <c r="R3914" s="21"/>
      <c r="T3914" s="19"/>
      <c r="U3914" s="19"/>
      <c r="Y3914" s="22"/>
      <c r="AA3914" s="19"/>
      <c r="AF3914" s="24"/>
      <c r="AK3914" s="21"/>
      <c r="AP3914" s="21"/>
      <c r="AS3914" s="24"/>
      <c r="AT3914" s="24"/>
      <c r="AV3914" s="24"/>
    </row>
    <row r="3915" ht="15.75" customHeight="1">
      <c r="F3915" s="19"/>
      <c r="G3915" s="20"/>
      <c r="M3915" s="21"/>
      <c r="O3915" s="19"/>
      <c r="R3915" s="21"/>
      <c r="T3915" s="19"/>
      <c r="U3915" s="19"/>
      <c r="Y3915" s="22"/>
      <c r="AA3915" s="19"/>
      <c r="AF3915" s="24"/>
      <c r="AK3915" s="21"/>
      <c r="AP3915" s="21"/>
      <c r="AS3915" s="24"/>
      <c r="AT3915" s="24"/>
      <c r="AV3915" s="24"/>
    </row>
    <row r="3916" ht="15.75" customHeight="1">
      <c r="F3916" s="19"/>
      <c r="G3916" s="20"/>
      <c r="M3916" s="21"/>
      <c r="O3916" s="19"/>
      <c r="R3916" s="21"/>
      <c r="T3916" s="19"/>
      <c r="U3916" s="19"/>
      <c r="Y3916" s="22"/>
      <c r="AA3916" s="19"/>
      <c r="AF3916" s="24"/>
      <c r="AK3916" s="21"/>
      <c r="AP3916" s="21"/>
      <c r="AS3916" s="24"/>
      <c r="AT3916" s="24"/>
      <c r="AV3916" s="24"/>
    </row>
    <row r="3917" ht="15.75" customHeight="1">
      <c r="F3917" s="19"/>
      <c r="G3917" s="20"/>
      <c r="M3917" s="21"/>
      <c r="O3917" s="19"/>
      <c r="R3917" s="21"/>
      <c r="T3917" s="19"/>
      <c r="U3917" s="19"/>
      <c r="Y3917" s="22"/>
      <c r="AA3917" s="19"/>
      <c r="AF3917" s="24"/>
      <c r="AK3917" s="21"/>
      <c r="AP3917" s="21"/>
      <c r="AS3917" s="24"/>
      <c r="AT3917" s="24"/>
      <c r="AV3917" s="24"/>
    </row>
    <row r="3918" ht="15.75" customHeight="1">
      <c r="F3918" s="19"/>
      <c r="G3918" s="20"/>
      <c r="M3918" s="21"/>
      <c r="O3918" s="19"/>
      <c r="R3918" s="21"/>
      <c r="T3918" s="19"/>
      <c r="U3918" s="19"/>
      <c r="Y3918" s="22"/>
      <c r="AA3918" s="19"/>
      <c r="AF3918" s="24"/>
      <c r="AK3918" s="21"/>
      <c r="AP3918" s="21"/>
      <c r="AS3918" s="24"/>
      <c r="AT3918" s="24"/>
      <c r="AV3918" s="24"/>
    </row>
    <row r="3919" ht="15.75" customHeight="1">
      <c r="F3919" s="19"/>
      <c r="G3919" s="20"/>
      <c r="M3919" s="21"/>
      <c r="O3919" s="19"/>
      <c r="R3919" s="21"/>
      <c r="T3919" s="19"/>
      <c r="U3919" s="19"/>
      <c r="Y3919" s="22"/>
      <c r="AA3919" s="19"/>
      <c r="AF3919" s="24"/>
      <c r="AK3919" s="21"/>
      <c r="AP3919" s="21"/>
      <c r="AS3919" s="24"/>
      <c r="AT3919" s="24"/>
      <c r="AV3919" s="24"/>
    </row>
    <row r="3920" ht="15.75" customHeight="1">
      <c r="F3920" s="19"/>
      <c r="G3920" s="20"/>
      <c r="M3920" s="21"/>
      <c r="O3920" s="19"/>
      <c r="R3920" s="21"/>
      <c r="T3920" s="19"/>
      <c r="U3920" s="19"/>
      <c r="Y3920" s="22"/>
      <c r="AA3920" s="19"/>
      <c r="AF3920" s="24"/>
      <c r="AK3920" s="21"/>
      <c r="AP3920" s="21"/>
      <c r="AS3920" s="24"/>
      <c r="AT3920" s="24"/>
      <c r="AV3920" s="24"/>
    </row>
    <row r="3921" ht="15.75" customHeight="1">
      <c r="F3921" s="19"/>
      <c r="G3921" s="20"/>
      <c r="M3921" s="21"/>
      <c r="O3921" s="19"/>
      <c r="R3921" s="21"/>
      <c r="T3921" s="19"/>
      <c r="U3921" s="19"/>
      <c r="Y3921" s="22"/>
      <c r="AA3921" s="19"/>
      <c r="AF3921" s="24"/>
      <c r="AK3921" s="21"/>
      <c r="AP3921" s="21"/>
      <c r="AS3921" s="24"/>
      <c r="AT3921" s="24"/>
      <c r="AV3921" s="24"/>
    </row>
    <row r="3922" ht="15.75" customHeight="1">
      <c r="F3922" s="19"/>
      <c r="G3922" s="20"/>
      <c r="M3922" s="21"/>
      <c r="O3922" s="19"/>
      <c r="R3922" s="21"/>
      <c r="T3922" s="19"/>
      <c r="U3922" s="19"/>
      <c r="Y3922" s="22"/>
      <c r="AA3922" s="19"/>
      <c r="AF3922" s="24"/>
      <c r="AK3922" s="21"/>
      <c r="AP3922" s="21"/>
      <c r="AS3922" s="24"/>
      <c r="AT3922" s="24"/>
      <c r="AV3922" s="24"/>
    </row>
    <row r="3923" ht="15.75" customHeight="1">
      <c r="F3923" s="19"/>
      <c r="G3923" s="20"/>
      <c r="M3923" s="21"/>
      <c r="O3923" s="19"/>
      <c r="R3923" s="21"/>
      <c r="T3923" s="19"/>
      <c r="U3923" s="19"/>
      <c r="Y3923" s="22"/>
      <c r="AA3923" s="19"/>
      <c r="AF3923" s="24"/>
      <c r="AK3923" s="21"/>
      <c r="AP3923" s="21"/>
      <c r="AS3923" s="24"/>
      <c r="AT3923" s="24"/>
      <c r="AV3923" s="24"/>
    </row>
    <row r="3924" ht="15.75" customHeight="1">
      <c r="F3924" s="19"/>
      <c r="G3924" s="20"/>
      <c r="M3924" s="21"/>
      <c r="O3924" s="19"/>
      <c r="R3924" s="21"/>
      <c r="T3924" s="19"/>
      <c r="U3924" s="19"/>
      <c r="Y3924" s="22"/>
      <c r="AA3924" s="19"/>
      <c r="AF3924" s="24"/>
      <c r="AK3924" s="21"/>
      <c r="AP3924" s="21"/>
      <c r="AS3924" s="24"/>
      <c r="AT3924" s="24"/>
      <c r="AV3924" s="24"/>
    </row>
    <row r="3925" ht="15.75" customHeight="1">
      <c r="F3925" s="19"/>
      <c r="G3925" s="20"/>
      <c r="M3925" s="21"/>
      <c r="O3925" s="19"/>
      <c r="R3925" s="21"/>
      <c r="T3925" s="19"/>
      <c r="U3925" s="19"/>
      <c r="Y3925" s="22"/>
      <c r="AA3925" s="19"/>
      <c r="AF3925" s="24"/>
      <c r="AK3925" s="21"/>
      <c r="AP3925" s="21"/>
      <c r="AS3925" s="24"/>
      <c r="AT3925" s="24"/>
      <c r="AV3925" s="24"/>
    </row>
    <row r="3926" ht="15.75" customHeight="1">
      <c r="F3926" s="19"/>
      <c r="G3926" s="20"/>
      <c r="M3926" s="21"/>
      <c r="O3926" s="19"/>
      <c r="R3926" s="21"/>
      <c r="T3926" s="19"/>
      <c r="U3926" s="19"/>
      <c r="Y3926" s="22"/>
      <c r="AA3926" s="19"/>
      <c r="AF3926" s="24"/>
      <c r="AK3926" s="21"/>
      <c r="AP3926" s="21"/>
      <c r="AS3926" s="24"/>
      <c r="AT3926" s="24"/>
      <c r="AV3926" s="24"/>
    </row>
    <row r="3927" ht="15.75" customHeight="1">
      <c r="F3927" s="19"/>
      <c r="G3927" s="20"/>
      <c r="M3927" s="21"/>
      <c r="O3927" s="19"/>
      <c r="R3927" s="21"/>
      <c r="T3927" s="19"/>
      <c r="U3927" s="19"/>
      <c r="Y3927" s="22"/>
      <c r="AA3927" s="19"/>
      <c r="AF3927" s="24"/>
      <c r="AK3927" s="21"/>
      <c r="AP3927" s="21"/>
      <c r="AS3927" s="24"/>
      <c r="AT3927" s="24"/>
      <c r="AV3927" s="24"/>
    </row>
    <row r="3928" ht="15.75" customHeight="1">
      <c r="F3928" s="19"/>
      <c r="G3928" s="20"/>
      <c r="M3928" s="21"/>
      <c r="O3928" s="19"/>
      <c r="R3928" s="21"/>
      <c r="T3928" s="19"/>
      <c r="U3928" s="19"/>
      <c r="Y3928" s="22"/>
      <c r="AA3928" s="19"/>
      <c r="AF3928" s="24"/>
      <c r="AK3928" s="21"/>
      <c r="AP3928" s="21"/>
      <c r="AS3928" s="24"/>
      <c r="AT3928" s="24"/>
      <c r="AV3928" s="24"/>
    </row>
    <row r="3929" ht="15.75" customHeight="1">
      <c r="F3929" s="19"/>
      <c r="G3929" s="20"/>
      <c r="M3929" s="21"/>
      <c r="O3929" s="19"/>
      <c r="R3929" s="21"/>
      <c r="T3929" s="19"/>
      <c r="U3929" s="19"/>
      <c r="Y3929" s="22"/>
      <c r="AA3929" s="19"/>
      <c r="AF3929" s="24"/>
      <c r="AK3929" s="21"/>
      <c r="AP3929" s="21"/>
      <c r="AS3929" s="24"/>
      <c r="AT3929" s="24"/>
      <c r="AV3929" s="24"/>
    </row>
    <row r="3930" ht="15.75" customHeight="1">
      <c r="F3930" s="19"/>
      <c r="G3930" s="20"/>
      <c r="M3930" s="21"/>
      <c r="O3930" s="19"/>
      <c r="R3930" s="21"/>
      <c r="T3930" s="19"/>
      <c r="U3930" s="19"/>
      <c r="Y3930" s="22"/>
      <c r="AA3930" s="19"/>
      <c r="AF3930" s="24"/>
      <c r="AK3930" s="21"/>
      <c r="AP3930" s="21"/>
      <c r="AS3930" s="24"/>
      <c r="AT3930" s="24"/>
      <c r="AV3930" s="24"/>
    </row>
    <row r="3931" ht="15.75" customHeight="1">
      <c r="F3931" s="19"/>
      <c r="G3931" s="20"/>
      <c r="M3931" s="21"/>
      <c r="O3931" s="19"/>
      <c r="R3931" s="21"/>
      <c r="T3931" s="19"/>
      <c r="U3931" s="19"/>
      <c r="Y3931" s="22"/>
      <c r="AA3931" s="19"/>
      <c r="AF3931" s="24"/>
      <c r="AK3931" s="21"/>
      <c r="AP3931" s="21"/>
      <c r="AS3931" s="24"/>
      <c r="AT3931" s="24"/>
      <c r="AV3931" s="24"/>
    </row>
    <row r="3932" ht="15.75" customHeight="1">
      <c r="F3932" s="19"/>
      <c r="G3932" s="20"/>
      <c r="M3932" s="21"/>
      <c r="O3932" s="19"/>
      <c r="R3932" s="21"/>
      <c r="T3932" s="19"/>
      <c r="U3932" s="19"/>
      <c r="Y3932" s="22"/>
      <c r="AA3932" s="19"/>
      <c r="AF3932" s="24"/>
      <c r="AK3932" s="21"/>
      <c r="AP3932" s="21"/>
      <c r="AS3932" s="24"/>
      <c r="AT3932" s="24"/>
      <c r="AV3932" s="24"/>
    </row>
    <row r="3933" ht="15.75" customHeight="1">
      <c r="F3933" s="19"/>
      <c r="G3933" s="20"/>
      <c r="M3933" s="21"/>
      <c r="O3933" s="19"/>
      <c r="R3933" s="21"/>
      <c r="T3933" s="19"/>
      <c r="U3933" s="19"/>
      <c r="Y3933" s="22"/>
      <c r="AA3933" s="19"/>
      <c r="AF3933" s="24"/>
      <c r="AK3933" s="21"/>
      <c r="AP3933" s="21"/>
      <c r="AS3933" s="24"/>
      <c r="AT3933" s="24"/>
      <c r="AV3933" s="24"/>
    </row>
    <row r="3934" ht="15.75" customHeight="1">
      <c r="F3934" s="19"/>
      <c r="G3934" s="20"/>
      <c r="M3934" s="21"/>
      <c r="O3934" s="19"/>
      <c r="R3934" s="21"/>
      <c r="T3934" s="19"/>
      <c r="U3934" s="19"/>
      <c r="Y3934" s="22"/>
      <c r="AA3934" s="19"/>
      <c r="AF3934" s="24"/>
      <c r="AK3934" s="21"/>
      <c r="AP3934" s="21"/>
      <c r="AS3934" s="24"/>
      <c r="AT3934" s="24"/>
      <c r="AV3934" s="24"/>
    </row>
    <row r="3935" ht="15.75" customHeight="1">
      <c r="F3935" s="19"/>
      <c r="G3935" s="20"/>
      <c r="M3935" s="21"/>
      <c r="O3935" s="19"/>
      <c r="R3935" s="21"/>
      <c r="T3935" s="19"/>
      <c r="U3935" s="19"/>
      <c r="Y3935" s="22"/>
      <c r="AA3935" s="19"/>
      <c r="AF3935" s="24"/>
      <c r="AK3935" s="21"/>
      <c r="AP3935" s="21"/>
      <c r="AS3935" s="24"/>
      <c r="AT3935" s="24"/>
      <c r="AV3935" s="24"/>
    </row>
    <row r="3936" ht="15.75" customHeight="1">
      <c r="F3936" s="19"/>
      <c r="G3936" s="20"/>
      <c r="M3936" s="21"/>
      <c r="O3936" s="19"/>
      <c r="R3936" s="21"/>
      <c r="T3936" s="19"/>
      <c r="U3936" s="19"/>
      <c r="Y3936" s="22"/>
      <c r="AA3936" s="19"/>
      <c r="AF3936" s="24"/>
      <c r="AK3936" s="21"/>
      <c r="AP3936" s="21"/>
      <c r="AS3936" s="24"/>
      <c r="AT3936" s="24"/>
      <c r="AV3936" s="24"/>
    </row>
    <row r="3937" ht="15.75" customHeight="1">
      <c r="F3937" s="19"/>
      <c r="G3937" s="20"/>
      <c r="M3937" s="21"/>
      <c r="O3937" s="19"/>
      <c r="R3937" s="21"/>
      <c r="T3937" s="19"/>
      <c r="U3937" s="19"/>
      <c r="Y3937" s="22"/>
      <c r="AA3937" s="19"/>
      <c r="AF3937" s="24"/>
      <c r="AK3937" s="21"/>
      <c r="AP3937" s="21"/>
      <c r="AS3937" s="24"/>
      <c r="AT3937" s="24"/>
      <c r="AV3937" s="24"/>
    </row>
    <row r="3938" ht="15.75" customHeight="1">
      <c r="F3938" s="19"/>
      <c r="G3938" s="20"/>
      <c r="M3938" s="21"/>
      <c r="O3938" s="19"/>
      <c r="R3938" s="21"/>
      <c r="T3938" s="19"/>
      <c r="U3938" s="19"/>
      <c r="Y3938" s="22"/>
      <c r="AA3938" s="19"/>
      <c r="AF3938" s="24"/>
      <c r="AK3938" s="21"/>
      <c r="AP3938" s="21"/>
      <c r="AS3938" s="24"/>
      <c r="AT3938" s="24"/>
      <c r="AV3938" s="24"/>
    </row>
    <row r="3939" ht="15.75" customHeight="1">
      <c r="F3939" s="19"/>
      <c r="G3939" s="20"/>
      <c r="M3939" s="21"/>
      <c r="O3939" s="19"/>
      <c r="R3939" s="21"/>
      <c r="T3939" s="19"/>
      <c r="U3939" s="19"/>
      <c r="Y3939" s="22"/>
      <c r="AA3939" s="19"/>
      <c r="AF3939" s="24"/>
      <c r="AK3939" s="21"/>
      <c r="AP3939" s="21"/>
      <c r="AS3939" s="24"/>
      <c r="AT3939" s="24"/>
      <c r="AV3939" s="24"/>
    </row>
    <row r="3940" ht="15.75" customHeight="1">
      <c r="F3940" s="19"/>
      <c r="G3940" s="20"/>
      <c r="M3940" s="21"/>
      <c r="O3940" s="19"/>
      <c r="R3940" s="21"/>
      <c r="T3940" s="19"/>
      <c r="U3940" s="19"/>
      <c r="Y3940" s="22"/>
      <c r="AA3940" s="19"/>
      <c r="AF3940" s="24"/>
      <c r="AK3940" s="21"/>
      <c r="AP3940" s="21"/>
      <c r="AS3940" s="24"/>
      <c r="AT3940" s="24"/>
      <c r="AV3940" s="24"/>
    </row>
    <row r="3941" ht="15.75" customHeight="1">
      <c r="F3941" s="19"/>
      <c r="G3941" s="20"/>
      <c r="M3941" s="21"/>
      <c r="O3941" s="19"/>
      <c r="R3941" s="21"/>
      <c r="T3941" s="19"/>
      <c r="U3941" s="19"/>
      <c r="Y3941" s="22"/>
      <c r="AA3941" s="19"/>
      <c r="AF3941" s="24"/>
      <c r="AK3941" s="21"/>
      <c r="AP3941" s="21"/>
      <c r="AS3941" s="24"/>
      <c r="AT3941" s="24"/>
      <c r="AV3941" s="24"/>
    </row>
    <row r="3942" ht="15.75" customHeight="1">
      <c r="F3942" s="19"/>
      <c r="G3942" s="20"/>
      <c r="M3942" s="21"/>
      <c r="O3942" s="19"/>
      <c r="R3942" s="21"/>
      <c r="T3942" s="19"/>
      <c r="U3942" s="19"/>
      <c r="Y3942" s="22"/>
      <c r="AA3942" s="19"/>
      <c r="AF3942" s="24"/>
      <c r="AK3942" s="21"/>
      <c r="AP3942" s="21"/>
      <c r="AS3942" s="24"/>
      <c r="AT3942" s="24"/>
      <c r="AV3942" s="24"/>
    </row>
    <row r="3943" ht="15.75" customHeight="1">
      <c r="F3943" s="19"/>
      <c r="G3943" s="20"/>
      <c r="M3943" s="21"/>
      <c r="O3943" s="19"/>
      <c r="R3943" s="21"/>
      <c r="T3943" s="19"/>
      <c r="U3943" s="19"/>
      <c r="Y3943" s="22"/>
      <c r="AA3943" s="19"/>
      <c r="AF3943" s="24"/>
      <c r="AK3943" s="21"/>
      <c r="AP3943" s="21"/>
      <c r="AS3943" s="24"/>
      <c r="AT3943" s="24"/>
      <c r="AV3943" s="24"/>
    </row>
    <row r="3944" ht="15.75" customHeight="1">
      <c r="F3944" s="19"/>
      <c r="G3944" s="20"/>
      <c r="M3944" s="21"/>
      <c r="O3944" s="19"/>
      <c r="R3944" s="21"/>
      <c r="T3944" s="19"/>
      <c r="U3944" s="19"/>
      <c r="Y3944" s="22"/>
      <c r="AA3944" s="19"/>
      <c r="AF3944" s="24"/>
      <c r="AK3944" s="21"/>
      <c r="AP3944" s="21"/>
      <c r="AS3944" s="24"/>
      <c r="AT3944" s="24"/>
      <c r="AV3944" s="24"/>
    </row>
    <row r="3945" ht="15.75" customHeight="1">
      <c r="F3945" s="19"/>
      <c r="G3945" s="20"/>
      <c r="M3945" s="21"/>
      <c r="O3945" s="19"/>
      <c r="R3945" s="21"/>
      <c r="T3945" s="19"/>
      <c r="U3945" s="19"/>
      <c r="Y3945" s="22"/>
      <c r="AA3945" s="19"/>
      <c r="AF3945" s="24"/>
      <c r="AK3945" s="21"/>
      <c r="AP3945" s="21"/>
      <c r="AS3945" s="24"/>
      <c r="AT3945" s="24"/>
      <c r="AV3945" s="24"/>
    </row>
    <row r="3946" ht="15.75" customHeight="1">
      <c r="F3946" s="19"/>
      <c r="G3946" s="20"/>
      <c r="M3946" s="21"/>
      <c r="O3946" s="19"/>
      <c r="R3946" s="21"/>
      <c r="T3946" s="19"/>
      <c r="U3946" s="19"/>
      <c r="Y3946" s="22"/>
      <c r="AA3946" s="19"/>
      <c r="AF3946" s="24"/>
      <c r="AK3946" s="21"/>
      <c r="AP3946" s="21"/>
      <c r="AS3946" s="24"/>
      <c r="AT3946" s="24"/>
      <c r="AV3946" s="24"/>
    </row>
    <row r="3947" ht="15.75" customHeight="1">
      <c r="F3947" s="19"/>
      <c r="G3947" s="20"/>
      <c r="M3947" s="21"/>
      <c r="O3947" s="19"/>
      <c r="R3947" s="21"/>
      <c r="T3947" s="19"/>
      <c r="U3947" s="19"/>
      <c r="Y3947" s="22"/>
      <c r="AA3947" s="19"/>
      <c r="AF3947" s="24"/>
      <c r="AK3947" s="21"/>
      <c r="AP3947" s="21"/>
      <c r="AS3947" s="24"/>
      <c r="AT3947" s="24"/>
      <c r="AV3947" s="24"/>
    </row>
    <row r="3948" ht="15.75" customHeight="1">
      <c r="F3948" s="19"/>
      <c r="G3948" s="20"/>
      <c r="M3948" s="21"/>
      <c r="O3948" s="19"/>
      <c r="R3948" s="21"/>
      <c r="T3948" s="19"/>
      <c r="U3948" s="19"/>
      <c r="Y3948" s="22"/>
      <c r="AA3948" s="19"/>
      <c r="AF3948" s="24"/>
      <c r="AK3948" s="21"/>
      <c r="AP3948" s="21"/>
      <c r="AS3948" s="24"/>
      <c r="AT3948" s="24"/>
      <c r="AV3948" s="24"/>
    </row>
    <row r="3949" ht="15.75" customHeight="1">
      <c r="F3949" s="19"/>
      <c r="G3949" s="20"/>
      <c r="M3949" s="21"/>
      <c r="O3949" s="19"/>
      <c r="R3949" s="21"/>
      <c r="T3949" s="19"/>
      <c r="U3949" s="19"/>
      <c r="Y3949" s="22"/>
      <c r="AA3949" s="19"/>
      <c r="AF3949" s="24"/>
      <c r="AK3949" s="21"/>
      <c r="AP3949" s="21"/>
      <c r="AS3949" s="24"/>
      <c r="AT3949" s="24"/>
      <c r="AV3949" s="24"/>
    </row>
    <row r="3950" ht="15.75" customHeight="1">
      <c r="F3950" s="19"/>
      <c r="G3950" s="20"/>
      <c r="M3950" s="21"/>
      <c r="O3950" s="19"/>
      <c r="R3950" s="21"/>
      <c r="T3950" s="19"/>
      <c r="U3950" s="19"/>
      <c r="Y3950" s="22"/>
      <c r="AA3950" s="19"/>
      <c r="AF3950" s="24"/>
      <c r="AK3950" s="21"/>
      <c r="AP3950" s="21"/>
      <c r="AS3950" s="24"/>
      <c r="AT3950" s="24"/>
      <c r="AV3950" s="24"/>
    </row>
    <row r="3951" ht="15.75" customHeight="1">
      <c r="F3951" s="19"/>
      <c r="G3951" s="20"/>
      <c r="M3951" s="21"/>
      <c r="O3951" s="19"/>
      <c r="R3951" s="21"/>
      <c r="T3951" s="19"/>
      <c r="U3951" s="19"/>
      <c r="Y3951" s="22"/>
      <c r="AA3951" s="19"/>
      <c r="AF3951" s="24"/>
      <c r="AK3951" s="21"/>
      <c r="AP3951" s="21"/>
      <c r="AS3951" s="24"/>
      <c r="AT3951" s="24"/>
      <c r="AV3951" s="24"/>
    </row>
    <row r="3952" ht="15.75" customHeight="1">
      <c r="F3952" s="19"/>
      <c r="G3952" s="20"/>
      <c r="M3952" s="21"/>
      <c r="O3952" s="19"/>
      <c r="R3952" s="21"/>
      <c r="T3952" s="19"/>
      <c r="U3952" s="19"/>
      <c r="Y3952" s="22"/>
      <c r="AA3952" s="19"/>
      <c r="AF3952" s="24"/>
      <c r="AK3952" s="21"/>
      <c r="AP3952" s="21"/>
      <c r="AS3952" s="24"/>
      <c r="AT3952" s="24"/>
      <c r="AV3952" s="24"/>
    </row>
    <row r="3953" ht="15.75" customHeight="1">
      <c r="F3953" s="19"/>
      <c r="G3953" s="20"/>
      <c r="M3953" s="21"/>
      <c r="O3953" s="19"/>
      <c r="R3953" s="21"/>
      <c r="T3953" s="19"/>
      <c r="U3953" s="19"/>
      <c r="Y3953" s="22"/>
      <c r="AA3953" s="19"/>
      <c r="AF3953" s="24"/>
      <c r="AK3953" s="21"/>
      <c r="AP3953" s="21"/>
      <c r="AS3953" s="24"/>
      <c r="AT3953" s="24"/>
      <c r="AV3953" s="24"/>
    </row>
    <row r="3954" ht="15.75" customHeight="1">
      <c r="F3954" s="19"/>
      <c r="G3954" s="20"/>
      <c r="M3954" s="21"/>
      <c r="O3954" s="19"/>
      <c r="R3954" s="21"/>
      <c r="T3954" s="19"/>
      <c r="U3954" s="19"/>
      <c r="Y3954" s="22"/>
      <c r="AA3954" s="19"/>
      <c r="AF3954" s="24"/>
      <c r="AK3954" s="21"/>
      <c r="AP3954" s="21"/>
      <c r="AS3954" s="24"/>
      <c r="AT3954" s="24"/>
      <c r="AV3954" s="24"/>
    </row>
    <row r="3955" ht="15.75" customHeight="1">
      <c r="F3955" s="19"/>
      <c r="G3955" s="20"/>
      <c r="M3955" s="21"/>
      <c r="O3955" s="19"/>
      <c r="R3955" s="21"/>
      <c r="T3955" s="19"/>
      <c r="U3955" s="19"/>
      <c r="Y3955" s="22"/>
      <c r="AA3955" s="19"/>
      <c r="AF3955" s="24"/>
      <c r="AK3955" s="21"/>
      <c r="AP3955" s="21"/>
      <c r="AS3955" s="24"/>
      <c r="AT3955" s="24"/>
      <c r="AV3955" s="24"/>
    </row>
    <row r="3956" ht="15.75" customHeight="1">
      <c r="F3956" s="19"/>
      <c r="G3956" s="20"/>
      <c r="M3956" s="21"/>
      <c r="O3956" s="19"/>
      <c r="R3956" s="21"/>
      <c r="T3956" s="19"/>
      <c r="U3956" s="19"/>
      <c r="Y3956" s="22"/>
      <c r="AA3956" s="19"/>
      <c r="AF3956" s="24"/>
      <c r="AK3956" s="21"/>
      <c r="AP3956" s="21"/>
      <c r="AS3956" s="24"/>
      <c r="AT3956" s="24"/>
      <c r="AV3956" s="24"/>
    </row>
    <row r="3957" ht="15.75" customHeight="1">
      <c r="F3957" s="19"/>
      <c r="G3957" s="20"/>
      <c r="M3957" s="21"/>
      <c r="O3957" s="19"/>
      <c r="R3957" s="21"/>
      <c r="T3957" s="19"/>
      <c r="U3957" s="19"/>
      <c r="Y3957" s="22"/>
      <c r="AA3957" s="19"/>
      <c r="AF3957" s="24"/>
      <c r="AK3957" s="21"/>
      <c r="AP3957" s="21"/>
      <c r="AS3957" s="24"/>
      <c r="AT3957" s="24"/>
      <c r="AV3957" s="24"/>
    </row>
    <row r="3958" ht="15.75" customHeight="1">
      <c r="F3958" s="19"/>
      <c r="G3958" s="20"/>
      <c r="M3958" s="21"/>
      <c r="O3958" s="19"/>
      <c r="R3958" s="21"/>
      <c r="T3958" s="19"/>
      <c r="U3958" s="19"/>
      <c r="Y3958" s="22"/>
      <c r="AA3958" s="19"/>
      <c r="AF3958" s="24"/>
      <c r="AK3958" s="21"/>
      <c r="AP3958" s="21"/>
      <c r="AS3958" s="24"/>
      <c r="AT3958" s="24"/>
      <c r="AV3958" s="24"/>
    </row>
    <row r="3959" ht="15.75" customHeight="1">
      <c r="F3959" s="19"/>
      <c r="G3959" s="20"/>
      <c r="M3959" s="21"/>
      <c r="O3959" s="19"/>
      <c r="R3959" s="21"/>
      <c r="T3959" s="19"/>
      <c r="U3959" s="19"/>
      <c r="Y3959" s="22"/>
      <c r="AA3959" s="19"/>
      <c r="AF3959" s="24"/>
      <c r="AK3959" s="21"/>
      <c r="AP3959" s="21"/>
      <c r="AS3959" s="24"/>
      <c r="AT3959" s="24"/>
      <c r="AV3959" s="24"/>
    </row>
    <row r="3960" ht="15.75" customHeight="1">
      <c r="F3960" s="19"/>
      <c r="G3960" s="20"/>
      <c r="M3960" s="21"/>
      <c r="O3960" s="19"/>
      <c r="R3960" s="21"/>
      <c r="T3960" s="19"/>
      <c r="U3960" s="19"/>
      <c r="Y3960" s="22"/>
      <c r="AA3960" s="19"/>
      <c r="AF3960" s="24"/>
      <c r="AK3960" s="21"/>
      <c r="AP3960" s="21"/>
      <c r="AS3960" s="24"/>
      <c r="AT3960" s="24"/>
      <c r="AV3960" s="24"/>
    </row>
    <row r="3961" ht="15.75" customHeight="1">
      <c r="F3961" s="19"/>
      <c r="G3961" s="20"/>
      <c r="M3961" s="21"/>
      <c r="O3961" s="19"/>
      <c r="R3961" s="21"/>
      <c r="T3961" s="19"/>
      <c r="U3961" s="19"/>
      <c r="Y3961" s="22"/>
      <c r="AA3961" s="19"/>
      <c r="AF3961" s="24"/>
      <c r="AK3961" s="21"/>
      <c r="AP3961" s="21"/>
      <c r="AS3961" s="24"/>
      <c r="AT3961" s="24"/>
      <c r="AV3961" s="24"/>
    </row>
    <row r="3962" ht="15.75" customHeight="1">
      <c r="F3962" s="19"/>
      <c r="G3962" s="20"/>
      <c r="M3962" s="21"/>
      <c r="O3962" s="19"/>
      <c r="R3962" s="21"/>
      <c r="T3962" s="19"/>
      <c r="U3962" s="19"/>
      <c r="Y3962" s="22"/>
      <c r="AA3962" s="19"/>
      <c r="AF3962" s="24"/>
      <c r="AK3962" s="21"/>
      <c r="AP3962" s="21"/>
      <c r="AS3962" s="24"/>
      <c r="AT3962" s="24"/>
      <c r="AV3962" s="24"/>
    </row>
    <row r="3963" ht="15.75" customHeight="1">
      <c r="F3963" s="19"/>
      <c r="G3963" s="20"/>
      <c r="M3963" s="21"/>
      <c r="O3963" s="19"/>
      <c r="R3963" s="21"/>
      <c r="T3963" s="19"/>
      <c r="U3963" s="19"/>
      <c r="Y3963" s="22"/>
      <c r="AA3963" s="19"/>
      <c r="AF3963" s="24"/>
      <c r="AK3963" s="21"/>
      <c r="AP3963" s="21"/>
      <c r="AS3963" s="24"/>
      <c r="AT3963" s="24"/>
      <c r="AV3963" s="24"/>
    </row>
    <row r="3964" ht="15.75" customHeight="1">
      <c r="F3964" s="19"/>
      <c r="G3964" s="20"/>
      <c r="M3964" s="21"/>
      <c r="O3964" s="19"/>
      <c r="R3964" s="21"/>
      <c r="T3964" s="19"/>
      <c r="U3964" s="19"/>
      <c r="Y3964" s="22"/>
      <c r="AA3964" s="19"/>
      <c r="AF3964" s="24"/>
      <c r="AK3964" s="21"/>
      <c r="AP3964" s="21"/>
      <c r="AS3964" s="24"/>
      <c r="AT3964" s="24"/>
      <c r="AV3964" s="24"/>
    </row>
    <row r="3965" ht="15.75" customHeight="1">
      <c r="F3965" s="19"/>
      <c r="G3965" s="20"/>
      <c r="M3965" s="21"/>
      <c r="O3965" s="19"/>
      <c r="R3965" s="21"/>
      <c r="T3965" s="19"/>
      <c r="U3965" s="19"/>
      <c r="Y3965" s="22"/>
      <c r="AA3965" s="19"/>
      <c r="AF3965" s="24"/>
      <c r="AK3965" s="21"/>
      <c r="AP3965" s="21"/>
      <c r="AS3965" s="24"/>
      <c r="AT3965" s="24"/>
      <c r="AV3965" s="24"/>
    </row>
    <row r="3966" ht="15.75" customHeight="1">
      <c r="F3966" s="19"/>
      <c r="G3966" s="20"/>
      <c r="M3966" s="21"/>
      <c r="O3966" s="19"/>
      <c r="R3966" s="21"/>
      <c r="T3966" s="19"/>
      <c r="U3966" s="19"/>
      <c r="Y3966" s="22"/>
      <c r="AA3966" s="19"/>
      <c r="AF3966" s="24"/>
      <c r="AK3966" s="21"/>
      <c r="AP3966" s="21"/>
      <c r="AS3966" s="24"/>
      <c r="AT3966" s="24"/>
      <c r="AV3966" s="24"/>
    </row>
    <row r="3967" ht="15.75" customHeight="1">
      <c r="F3967" s="19"/>
      <c r="G3967" s="20"/>
      <c r="M3967" s="21"/>
      <c r="O3967" s="19"/>
      <c r="R3967" s="21"/>
      <c r="T3967" s="19"/>
      <c r="U3967" s="19"/>
      <c r="Y3967" s="22"/>
      <c r="AA3967" s="19"/>
      <c r="AF3967" s="24"/>
      <c r="AK3967" s="21"/>
      <c r="AP3967" s="21"/>
      <c r="AS3967" s="24"/>
      <c r="AT3967" s="24"/>
      <c r="AV3967" s="24"/>
    </row>
    <row r="3968" ht="15.75" customHeight="1">
      <c r="F3968" s="19"/>
      <c r="G3968" s="20"/>
      <c r="M3968" s="21"/>
      <c r="O3968" s="19"/>
      <c r="R3968" s="21"/>
      <c r="T3968" s="19"/>
      <c r="U3968" s="19"/>
      <c r="Y3968" s="22"/>
      <c r="AA3968" s="19"/>
      <c r="AF3968" s="24"/>
      <c r="AK3968" s="21"/>
      <c r="AP3968" s="21"/>
      <c r="AS3968" s="24"/>
      <c r="AT3968" s="24"/>
      <c r="AV3968" s="24"/>
    </row>
    <row r="3969" ht="15.75" customHeight="1">
      <c r="F3969" s="19"/>
      <c r="G3969" s="20"/>
      <c r="M3969" s="21"/>
      <c r="O3969" s="19"/>
      <c r="R3969" s="21"/>
      <c r="T3969" s="19"/>
      <c r="U3969" s="19"/>
      <c r="Y3969" s="22"/>
      <c r="AA3969" s="19"/>
      <c r="AF3969" s="24"/>
      <c r="AK3969" s="21"/>
      <c r="AP3969" s="21"/>
      <c r="AS3969" s="24"/>
      <c r="AT3969" s="24"/>
      <c r="AV3969" s="24"/>
    </row>
    <row r="3970" ht="15.75" customHeight="1">
      <c r="F3970" s="19"/>
      <c r="G3970" s="20"/>
      <c r="M3970" s="21"/>
      <c r="O3970" s="19"/>
      <c r="R3970" s="21"/>
      <c r="T3970" s="19"/>
      <c r="U3970" s="19"/>
      <c r="Y3970" s="22"/>
      <c r="AA3970" s="19"/>
      <c r="AF3970" s="24"/>
      <c r="AK3970" s="21"/>
      <c r="AP3970" s="21"/>
      <c r="AS3970" s="24"/>
      <c r="AT3970" s="24"/>
      <c r="AV3970" s="24"/>
    </row>
    <row r="3971" ht="15.75" customHeight="1">
      <c r="F3971" s="19"/>
      <c r="G3971" s="20"/>
      <c r="M3971" s="21"/>
      <c r="O3971" s="19"/>
      <c r="R3971" s="21"/>
      <c r="T3971" s="19"/>
      <c r="U3971" s="19"/>
      <c r="Y3971" s="22"/>
      <c r="AA3971" s="19"/>
      <c r="AF3971" s="24"/>
      <c r="AK3971" s="21"/>
      <c r="AP3971" s="21"/>
      <c r="AS3971" s="24"/>
      <c r="AT3971" s="24"/>
      <c r="AV3971" s="24"/>
    </row>
    <row r="3972" ht="15.75" customHeight="1">
      <c r="F3972" s="19"/>
      <c r="G3972" s="20"/>
      <c r="M3972" s="21"/>
      <c r="O3972" s="19"/>
      <c r="R3972" s="21"/>
      <c r="T3972" s="19"/>
      <c r="U3972" s="19"/>
      <c r="Y3972" s="22"/>
      <c r="AA3972" s="19"/>
      <c r="AF3972" s="24"/>
      <c r="AK3972" s="21"/>
      <c r="AP3972" s="21"/>
      <c r="AS3972" s="24"/>
      <c r="AT3972" s="24"/>
      <c r="AV3972" s="24"/>
    </row>
    <row r="3973" ht="15.75" customHeight="1">
      <c r="F3973" s="19"/>
      <c r="G3973" s="20"/>
      <c r="M3973" s="21"/>
      <c r="O3973" s="19"/>
      <c r="R3973" s="21"/>
      <c r="T3973" s="19"/>
      <c r="U3973" s="19"/>
      <c r="Y3973" s="22"/>
      <c r="AA3973" s="19"/>
      <c r="AF3973" s="24"/>
      <c r="AK3973" s="21"/>
      <c r="AP3973" s="21"/>
      <c r="AS3973" s="24"/>
      <c r="AT3973" s="24"/>
      <c r="AV3973" s="24"/>
    </row>
    <row r="3974" ht="15.75" customHeight="1">
      <c r="F3974" s="19"/>
      <c r="G3974" s="20"/>
      <c r="M3974" s="21"/>
      <c r="O3974" s="19"/>
      <c r="R3974" s="21"/>
      <c r="T3974" s="19"/>
      <c r="U3974" s="19"/>
      <c r="Y3974" s="22"/>
      <c r="AA3974" s="19"/>
      <c r="AF3974" s="24"/>
      <c r="AK3974" s="21"/>
      <c r="AP3974" s="21"/>
      <c r="AS3974" s="24"/>
      <c r="AT3974" s="24"/>
      <c r="AV3974" s="24"/>
    </row>
    <row r="3975" ht="15.75" customHeight="1">
      <c r="F3975" s="19"/>
      <c r="G3975" s="20"/>
      <c r="M3975" s="21"/>
      <c r="O3975" s="19"/>
      <c r="R3975" s="21"/>
      <c r="T3975" s="19"/>
      <c r="U3975" s="19"/>
      <c r="Y3975" s="22"/>
      <c r="AA3975" s="19"/>
      <c r="AF3975" s="24"/>
      <c r="AK3975" s="21"/>
      <c r="AP3975" s="21"/>
      <c r="AS3975" s="24"/>
      <c r="AT3975" s="24"/>
      <c r="AV3975" s="24"/>
    </row>
    <row r="3976" ht="15.75" customHeight="1">
      <c r="F3976" s="19"/>
      <c r="G3976" s="20"/>
      <c r="M3976" s="21"/>
      <c r="O3976" s="19"/>
      <c r="R3976" s="21"/>
      <c r="T3976" s="19"/>
      <c r="U3976" s="19"/>
      <c r="Y3976" s="22"/>
      <c r="AA3976" s="19"/>
      <c r="AF3976" s="24"/>
      <c r="AK3976" s="21"/>
      <c r="AP3976" s="21"/>
      <c r="AS3976" s="24"/>
      <c r="AT3976" s="24"/>
      <c r="AV3976" s="24"/>
    </row>
    <row r="3977" ht="15.75" customHeight="1">
      <c r="F3977" s="19"/>
      <c r="G3977" s="20"/>
      <c r="M3977" s="21"/>
      <c r="O3977" s="19"/>
      <c r="R3977" s="21"/>
      <c r="T3977" s="19"/>
      <c r="U3977" s="19"/>
      <c r="Y3977" s="22"/>
      <c r="AA3977" s="19"/>
      <c r="AF3977" s="24"/>
      <c r="AK3977" s="21"/>
      <c r="AP3977" s="21"/>
      <c r="AS3977" s="24"/>
      <c r="AT3977" s="24"/>
      <c r="AV3977" s="24"/>
    </row>
    <row r="3978" ht="15.75" customHeight="1">
      <c r="F3978" s="19"/>
      <c r="G3978" s="20"/>
      <c r="M3978" s="21"/>
      <c r="O3978" s="19"/>
      <c r="R3978" s="21"/>
      <c r="T3978" s="19"/>
      <c r="U3978" s="19"/>
      <c r="Y3978" s="22"/>
      <c r="AA3978" s="19"/>
      <c r="AF3978" s="24"/>
      <c r="AK3978" s="21"/>
      <c r="AP3978" s="21"/>
      <c r="AS3978" s="24"/>
      <c r="AT3978" s="24"/>
      <c r="AV3978" s="24"/>
    </row>
    <row r="3979" ht="15.75" customHeight="1">
      <c r="F3979" s="19"/>
      <c r="G3979" s="20"/>
      <c r="M3979" s="21"/>
      <c r="O3979" s="19"/>
      <c r="R3979" s="21"/>
      <c r="T3979" s="19"/>
      <c r="U3979" s="19"/>
      <c r="Y3979" s="22"/>
      <c r="AA3979" s="19"/>
      <c r="AF3979" s="24"/>
      <c r="AK3979" s="21"/>
      <c r="AP3979" s="21"/>
      <c r="AS3979" s="24"/>
      <c r="AT3979" s="24"/>
      <c r="AV3979" s="24"/>
    </row>
    <row r="3980" ht="15.75" customHeight="1">
      <c r="F3980" s="19"/>
      <c r="G3980" s="20"/>
      <c r="M3980" s="21"/>
      <c r="O3980" s="19"/>
      <c r="R3980" s="21"/>
      <c r="T3980" s="19"/>
      <c r="U3980" s="19"/>
      <c r="Y3980" s="22"/>
      <c r="AA3980" s="19"/>
      <c r="AF3980" s="24"/>
      <c r="AK3980" s="21"/>
      <c r="AP3980" s="21"/>
      <c r="AS3980" s="24"/>
      <c r="AT3980" s="24"/>
      <c r="AV3980" s="24"/>
    </row>
    <row r="3981" ht="15.75" customHeight="1">
      <c r="F3981" s="19"/>
      <c r="G3981" s="20"/>
      <c r="M3981" s="21"/>
      <c r="O3981" s="19"/>
      <c r="R3981" s="21"/>
      <c r="T3981" s="19"/>
      <c r="U3981" s="19"/>
      <c r="Y3981" s="22"/>
      <c r="AA3981" s="19"/>
      <c r="AF3981" s="24"/>
      <c r="AK3981" s="21"/>
      <c r="AP3981" s="21"/>
      <c r="AS3981" s="24"/>
      <c r="AT3981" s="24"/>
      <c r="AV3981" s="24"/>
    </row>
    <row r="3982" ht="15.75" customHeight="1">
      <c r="F3982" s="19"/>
      <c r="G3982" s="20"/>
      <c r="M3982" s="21"/>
      <c r="O3982" s="19"/>
      <c r="R3982" s="21"/>
      <c r="T3982" s="19"/>
      <c r="U3982" s="19"/>
      <c r="Y3982" s="22"/>
      <c r="AA3982" s="19"/>
      <c r="AF3982" s="24"/>
      <c r="AK3982" s="21"/>
      <c r="AP3982" s="21"/>
      <c r="AS3982" s="24"/>
      <c r="AT3982" s="24"/>
      <c r="AV3982" s="24"/>
    </row>
    <row r="3983" ht="15.75" customHeight="1">
      <c r="F3983" s="19"/>
      <c r="G3983" s="20"/>
      <c r="M3983" s="21"/>
      <c r="O3983" s="19"/>
      <c r="R3983" s="21"/>
      <c r="T3983" s="19"/>
      <c r="U3983" s="19"/>
      <c r="Y3983" s="22"/>
      <c r="AA3983" s="19"/>
      <c r="AF3983" s="24"/>
      <c r="AK3983" s="21"/>
      <c r="AP3983" s="21"/>
      <c r="AS3983" s="24"/>
      <c r="AT3983" s="24"/>
      <c r="AV3983" s="24"/>
    </row>
    <row r="3984" ht="15.75" customHeight="1">
      <c r="F3984" s="19"/>
      <c r="G3984" s="20"/>
      <c r="M3984" s="21"/>
      <c r="O3984" s="19"/>
      <c r="R3984" s="21"/>
      <c r="T3984" s="19"/>
      <c r="U3984" s="19"/>
      <c r="Y3984" s="22"/>
      <c r="AA3984" s="19"/>
      <c r="AF3984" s="24"/>
      <c r="AK3984" s="21"/>
      <c r="AP3984" s="21"/>
      <c r="AS3984" s="24"/>
      <c r="AT3984" s="24"/>
      <c r="AV3984" s="24"/>
    </row>
    <row r="3985" ht="15.75" customHeight="1">
      <c r="F3985" s="19"/>
      <c r="G3985" s="20"/>
      <c r="M3985" s="21"/>
      <c r="O3985" s="19"/>
      <c r="R3985" s="21"/>
      <c r="T3985" s="19"/>
      <c r="U3985" s="19"/>
      <c r="Y3985" s="22"/>
      <c r="AA3985" s="19"/>
      <c r="AF3985" s="24"/>
      <c r="AK3985" s="21"/>
      <c r="AP3985" s="21"/>
      <c r="AS3985" s="24"/>
      <c r="AT3985" s="24"/>
      <c r="AV3985" s="24"/>
    </row>
    <row r="3986" ht="15.75" customHeight="1">
      <c r="F3986" s="19"/>
      <c r="G3986" s="20"/>
      <c r="M3986" s="21"/>
      <c r="O3986" s="19"/>
      <c r="R3986" s="21"/>
      <c r="T3986" s="19"/>
      <c r="U3986" s="19"/>
      <c r="Y3986" s="22"/>
      <c r="AA3986" s="19"/>
      <c r="AF3986" s="24"/>
      <c r="AK3986" s="21"/>
      <c r="AP3986" s="21"/>
      <c r="AS3986" s="24"/>
      <c r="AT3986" s="24"/>
      <c r="AV3986" s="24"/>
    </row>
    <row r="3987" ht="15.75" customHeight="1">
      <c r="F3987" s="19"/>
      <c r="G3987" s="20"/>
      <c r="M3987" s="21"/>
      <c r="O3987" s="19"/>
      <c r="R3987" s="21"/>
      <c r="T3987" s="19"/>
      <c r="U3987" s="19"/>
      <c r="Y3987" s="22"/>
      <c r="AA3987" s="19"/>
      <c r="AF3987" s="24"/>
      <c r="AK3987" s="21"/>
      <c r="AP3987" s="21"/>
      <c r="AS3987" s="24"/>
      <c r="AT3987" s="24"/>
      <c r="AV3987" s="24"/>
    </row>
    <row r="3988" ht="15.75" customHeight="1">
      <c r="F3988" s="19"/>
      <c r="G3988" s="20"/>
      <c r="M3988" s="21"/>
      <c r="O3988" s="19"/>
      <c r="R3988" s="21"/>
      <c r="T3988" s="19"/>
      <c r="U3988" s="19"/>
      <c r="Y3988" s="22"/>
      <c r="AA3988" s="19"/>
      <c r="AF3988" s="24"/>
      <c r="AK3988" s="21"/>
      <c r="AP3988" s="21"/>
      <c r="AS3988" s="24"/>
      <c r="AT3988" s="24"/>
      <c r="AV3988" s="24"/>
    </row>
    <row r="3989" ht="15.75" customHeight="1">
      <c r="F3989" s="19"/>
      <c r="G3989" s="20"/>
      <c r="M3989" s="21"/>
      <c r="O3989" s="19"/>
      <c r="R3989" s="21"/>
      <c r="T3989" s="19"/>
      <c r="U3989" s="19"/>
      <c r="Y3989" s="22"/>
      <c r="AA3989" s="19"/>
      <c r="AF3989" s="24"/>
      <c r="AK3989" s="21"/>
      <c r="AP3989" s="21"/>
      <c r="AS3989" s="24"/>
      <c r="AT3989" s="24"/>
      <c r="AV3989" s="24"/>
    </row>
    <row r="3990" ht="15.75" customHeight="1">
      <c r="F3990" s="19"/>
      <c r="G3990" s="20"/>
      <c r="M3990" s="21"/>
      <c r="O3990" s="19"/>
      <c r="R3990" s="21"/>
      <c r="T3990" s="19"/>
      <c r="U3990" s="19"/>
      <c r="Y3990" s="22"/>
      <c r="AA3990" s="19"/>
      <c r="AF3990" s="24"/>
      <c r="AK3990" s="21"/>
      <c r="AP3990" s="21"/>
      <c r="AS3990" s="24"/>
      <c r="AT3990" s="24"/>
      <c r="AV3990" s="24"/>
    </row>
    <row r="3991" ht="15.75" customHeight="1">
      <c r="F3991" s="19"/>
      <c r="G3991" s="20"/>
      <c r="M3991" s="21"/>
      <c r="O3991" s="19"/>
      <c r="R3991" s="21"/>
      <c r="T3991" s="19"/>
      <c r="U3991" s="19"/>
      <c r="Y3991" s="22"/>
      <c r="AA3991" s="19"/>
      <c r="AF3991" s="24"/>
      <c r="AK3991" s="21"/>
      <c r="AP3991" s="21"/>
      <c r="AS3991" s="24"/>
      <c r="AT3991" s="24"/>
      <c r="AV3991" s="24"/>
    </row>
    <row r="3992" ht="15.75" customHeight="1">
      <c r="F3992" s="19"/>
      <c r="G3992" s="20"/>
      <c r="M3992" s="21"/>
      <c r="O3992" s="19"/>
      <c r="R3992" s="21"/>
      <c r="T3992" s="19"/>
      <c r="U3992" s="19"/>
      <c r="Y3992" s="22"/>
      <c r="AA3992" s="19"/>
      <c r="AF3992" s="24"/>
      <c r="AK3992" s="21"/>
      <c r="AP3992" s="21"/>
      <c r="AS3992" s="24"/>
      <c r="AT3992" s="24"/>
      <c r="AV3992" s="24"/>
    </row>
    <row r="3993" ht="15.75" customHeight="1">
      <c r="F3993" s="19"/>
      <c r="G3993" s="20"/>
      <c r="M3993" s="21"/>
      <c r="O3993" s="19"/>
      <c r="R3993" s="21"/>
      <c r="T3993" s="19"/>
      <c r="U3993" s="19"/>
      <c r="Y3993" s="22"/>
      <c r="AA3993" s="19"/>
      <c r="AF3993" s="24"/>
      <c r="AK3993" s="21"/>
      <c r="AP3993" s="21"/>
      <c r="AS3993" s="24"/>
      <c r="AT3993" s="24"/>
      <c r="AV3993" s="24"/>
    </row>
    <row r="3994" ht="15.75" customHeight="1">
      <c r="F3994" s="19"/>
      <c r="G3994" s="20"/>
      <c r="M3994" s="21"/>
      <c r="O3994" s="19"/>
      <c r="R3994" s="21"/>
      <c r="T3994" s="19"/>
      <c r="U3994" s="19"/>
      <c r="Y3994" s="22"/>
      <c r="AA3994" s="19"/>
      <c r="AF3994" s="24"/>
      <c r="AK3994" s="21"/>
      <c r="AP3994" s="21"/>
      <c r="AS3994" s="24"/>
      <c r="AT3994" s="24"/>
      <c r="AV3994" s="24"/>
    </row>
    <row r="3995" ht="15.75" customHeight="1">
      <c r="F3995" s="19"/>
      <c r="G3995" s="20"/>
      <c r="M3995" s="21"/>
      <c r="O3995" s="19"/>
      <c r="R3995" s="21"/>
      <c r="T3995" s="19"/>
      <c r="U3995" s="19"/>
      <c r="Y3995" s="22"/>
      <c r="AA3995" s="19"/>
      <c r="AF3995" s="24"/>
      <c r="AK3995" s="21"/>
      <c r="AP3995" s="21"/>
      <c r="AS3995" s="24"/>
      <c r="AT3995" s="24"/>
      <c r="AV3995" s="24"/>
    </row>
    <row r="3996" ht="15.75" customHeight="1">
      <c r="F3996" s="19"/>
      <c r="G3996" s="20"/>
      <c r="M3996" s="21"/>
      <c r="O3996" s="19"/>
      <c r="R3996" s="21"/>
      <c r="T3996" s="19"/>
      <c r="U3996" s="19"/>
      <c r="Y3996" s="22"/>
      <c r="AA3996" s="19"/>
      <c r="AF3996" s="24"/>
      <c r="AK3996" s="21"/>
      <c r="AP3996" s="21"/>
      <c r="AS3996" s="24"/>
      <c r="AT3996" s="24"/>
      <c r="AV3996" s="24"/>
    </row>
    <row r="3997" ht="15.75" customHeight="1">
      <c r="F3997" s="19"/>
      <c r="G3997" s="20"/>
      <c r="M3997" s="21"/>
      <c r="O3997" s="19"/>
      <c r="R3997" s="21"/>
      <c r="T3997" s="19"/>
      <c r="U3997" s="19"/>
      <c r="Y3997" s="22"/>
      <c r="AA3997" s="19"/>
      <c r="AF3997" s="24"/>
      <c r="AK3997" s="21"/>
      <c r="AP3997" s="21"/>
      <c r="AS3997" s="24"/>
      <c r="AT3997" s="24"/>
      <c r="AV3997" s="24"/>
    </row>
    <row r="3998" ht="15.75" customHeight="1">
      <c r="F3998" s="19"/>
      <c r="G3998" s="20"/>
      <c r="M3998" s="21"/>
      <c r="O3998" s="19"/>
      <c r="R3998" s="21"/>
      <c r="T3998" s="19"/>
      <c r="U3998" s="19"/>
      <c r="Y3998" s="22"/>
      <c r="AA3998" s="19"/>
      <c r="AF3998" s="24"/>
      <c r="AK3998" s="21"/>
      <c r="AP3998" s="21"/>
      <c r="AS3998" s="24"/>
      <c r="AT3998" s="24"/>
      <c r="AV3998" s="24"/>
    </row>
    <row r="3999" ht="15.75" customHeight="1">
      <c r="F3999" s="19"/>
      <c r="G3999" s="20"/>
      <c r="M3999" s="21"/>
      <c r="O3999" s="19"/>
      <c r="R3999" s="21"/>
      <c r="T3999" s="19"/>
      <c r="U3999" s="19"/>
      <c r="Y3999" s="22"/>
      <c r="AA3999" s="19"/>
      <c r="AF3999" s="24"/>
      <c r="AK3999" s="21"/>
      <c r="AP3999" s="21"/>
      <c r="AS3999" s="24"/>
      <c r="AT3999" s="24"/>
      <c r="AV3999" s="24"/>
    </row>
    <row r="4000" ht="15.75" customHeight="1">
      <c r="F4000" s="19"/>
      <c r="G4000" s="20"/>
      <c r="M4000" s="21"/>
      <c r="O4000" s="19"/>
      <c r="R4000" s="21"/>
      <c r="T4000" s="19"/>
      <c r="U4000" s="19"/>
      <c r="Y4000" s="22"/>
      <c r="AA4000" s="19"/>
      <c r="AF4000" s="24"/>
      <c r="AK4000" s="21"/>
      <c r="AP4000" s="21"/>
      <c r="AS4000" s="24"/>
      <c r="AT4000" s="24"/>
      <c r="AV4000" s="24"/>
    </row>
    <row r="4001" ht="15.75" customHeight="1">
      <c r="F4001" s="19"/>
      <c r="G4001" s="20"/>
      <c r="M4001" s="21"/>
      <c r="O4001" s="19"/>
      <c r="R4001" s="21"/>
      <c r="T4001" s="19"/>
      <c r="U4001" s="19"/>
      <c r="Y4001" s="22"/>
      <c r="AA4001" s="19"/>
      <c r="AF4001" s="24"/>
      <c r="AK4001" s="21"/>
      <c r="AP4001" s="21"/>
      <c r="AS4001" s="24"/>
      <c r="AT4001" s="24"/>
      <c r="AV4001" s="24"/>
    </row>
    <row r="4002" ht="15.75" customHeight="1">
      <c r="F4002" s="19"/>
      <c r="G4002" s="20"/>
      <c r="M4002" s="21"/>
      <c r="O4002" s="19"/>
      <c r="R4002" s="21"/>
      <c r="T4002" s="19"/>
      <c r="U4002" s="19"/>
      <c r="Y4002" s="22"/>
      <c r="AA4002" s="19"/>
      <c r="AF4002" s="24"/>
      <c r="AK4002" s="21"/>
      <c r="AP4002" s="21"/>
      <c r="AS4002" s="24"/>
      <c r="AT4002" s="24"/>
      <c r="AV4002" s="24"/>
    </row>
    <row r="4003" ht="15.75" customHeight="1">
      <c r="F4003" s="19"/>
      <c r="G4003" s="20"/>
      <c r="M4003" s="21"/>
      <c r="O4003" s="19"/>
      <c r="R4003" s="21"/>
      <c r="T4003" s="19"/>
      <c r="U4003" s="19"/>
      <c r="Y4003" s="22"/>
      <c r="AA4003" s="19"/>
      <c r="AF4003" s="24"/>
      <c r="AK4003" s="21"/>
      <c r="AP4003" s="21"/>
      <c r="AS4003" s="24"/>
      <c r="AT4003" s="24"/>
      <c r="AV4003" s="24"/>
    </row>
    <row r="4004" ht="15.75" customHeight="1">
      <c r="F4004" s="19"/>
      <c r="G4004" s="20"/>
      <c r="M4004" s="21"/>
      <c r="O4004" s="19"/>
      <c r="R4004" s="21"/>
      <c r="T4004" s="19"/>
      <c r="U4004" s="19"/>
      <c r="Y4004" s="22"/>
      <c r="AA4004" s="19"/>
      <c r="AF4004" s="24"/>
      <c r="AK4004" s="21"/>
      <c r="AP4004" s="21"/>
      <c r="AS4004" s="24"/>
      <c r="AT4004" s="24"/>
      <c r="AV4004" s="24"/>
    </row>
    <row r="4005" ht="15.75" customHeight="1">
      <c r="F4005" s="19"/>
      <c r="G4005" s="20"/>
      <c r="M4005" s="21"/>
      <c r="O4005" s="19"/>
      <c r="R4005" s="21"/>
      <c r="T4005" s="19"/>
      <c r="U4005" s="19"/>
      <c r="Y4005" s="22"/>
      <c r="AA4005" s="19"/>
      <c r="AF4005" s="24"/>
      <c r="AK4005" s="21"/>
      <c r="AP4005" s="21"/>
      <c r="AS4005" s="24"/>
      <c r="AT4005" s="24"/>
      <c r="AV4005" s="24"/>
    </row>
    <row r="4006" ht="15.75" customHeight="1">
      <c r="F4006" s="19"/>
      <c r="G4006" s="20"/>
      <c r="M4006" s="21"/>
      <c r="O4006" s="19"/>
      <c r="R4006" s="21"/>
      <c r="T4006" s="19"/>
      <c r="U4006" s="19"/>
      <c r="Y4006" s="22"/>
      <c r="AA4006" s="19"/>
      <c r="AF4006" s="24"/>
      <c r="AK4006" s="21"/>
      <c r="AP4006" s="21"/>
      <c r="AS4006" s="24"/>
      <c r="AT4006" s="24"/>
      <c r="AV4006" s="24"/>
    </row>
    <row r="4007" ht="15.75" customHeight="1">
      <c r="F4007" s="19"/>
      <c r="G4007" s="20"/>
      <c r="M4007" s="21"/>
      <c r="O4007" s="19"/>
      <c r="R4007" s="21"/>
      <c r="T4007" s="19"/>
      <c r="U4007" s="19"/>
      <c r="Y4007" s="22"/>
      <c r="AA4007" s="19"/>
      <c r="AF4007" s="24"/>
      <c r="AK4007" s="21"/>
      <c r="AP4007" s="21"/>
      <c r="AS4007" s="24"/>
      <c r="AT4007" s="24"/>
      <c r="AV4007" s="24"/>
    </row>
    <row r="4008" ht="15.75" customHeight="1">
      <c r="F4008" s="19"/>
      <c r="G4008" s="20"/>
      <c r="M4008" s="21"/>
      <c r="O4008" s="19"/>
      <c r="R4008" s="21"/>
      <c r="T4008" s="19"/>
      <c r="U4008" s="19"/>
      <c r="Y4008" s="22"/>
      <c r="AA4008" s="19"/>
      <c r="AF4008" s="24"/>
      <c r="AK4008" s="21"/>
      <c r="AP4008" s="21"/>
      <c r="AS4008" s="24"/>
      <c r="AT4008" s="24"/>
      <c r="AV4008" s="24"/>
    </row>
    <row r="4009" ht="15.75" customHeight="1">
      <c r="F4009" s="19"/>
      <c r="G4009" s="20"/>
      <c r="M4009" s="21"/>
      <c r="O4009" s="19"/>
      <c r="R4009" s="21"/>
      <c r="T4009" s="19"/>
      <c r="U4009" s="19"/>
      <c r="Y4009" s="22"/>
      <c r="AA4009" s="19"/>
      <c r="AF4009" s="24"/>
      <c r="AK4009" s="21"/>
      <c r="AP4009" s="21"/>
      <c r="AS4009" s="24"/>
      <c r="AT4009" s="24"/>
      <c r="AV4009" s="24"/>
    </row>
    <row r="4010" ht="15.75" customHeight="1">
      <c r="F4010" s="19"/>
      <c r="G4010" s="20"/>
      <c r="M4010" s="21"/>
      <c r="O4010" s="19"/>
      <c r="R4010" s="21"/>
      <c r="T4010" s="19"/>
      <c r="U4010" s="19"/>
      <c r="Y4010" s="22"/>
      <c r="AA4010" s="19"/>
      <c r="AF4010" s="24"/>
      <c r="AK4010" s="21"/>
      <c r="AP4010" s="21"/>
      <c r="AS4010" s="24"/>
      <c r="AT4010" s="24"/>
      <c r="AV4010" s="24"/>
    </row>
    <row r="4011" ht="15.75" customHeight="1">
      <c r="F4011" s="19"/>
      <c r="G4011" s="20"/>
      <c r="M4011" s="21"/>
      <c r="O4011" s="19"/>
      <c r="R4011" s="21"/>
      <c r="T4011" s="19"/>
      <c r="U4011" s="19"/>
      <c r="Y4011" s="22"/>
      <c r="AA4011" s="19"/>
      <c r="AF4011" s="24"/>
      <c r="AK4011" s="21"/>
      <c r="AP4011" s="21"/>
      <c r="AS4011" s="24"/>
      <c r="AT4011" s="24"/>
      <c r="AV4011" s="24"/>
    </row>
    <row r="4012" ht="15.75" customHeight="1">
      <c r="F4012" s="19"/>
      <c r="G4012" s="20"/>
      <c r="M4012" s="21"/>
      <c r="O4012" s="19"/>
      <c r="R4012" s="21"/>
      <c r="T4012" s="19"/>
      <c r="U4012" s="19"/>
      <c r="Y4012" s="22"/>
      <c r="AA4012" s="19"/>
      <c r="AF4012" s="24"/>
      <c r="AK4012" s="21"/>
      <c r="AP4012" s="21"/>
      <c r="AS4012" s="24"/>
      <c r="AT4012" s="24"/>
      <c r="AV4012" s="24"/>
    </row>
    <row r="4013" ht="15.75" customHeight="1">
      <c r="F4013" s="19"/>
      <c r="G4013" s="20"/>
      <c r="M4013" s="21"/>
      <c r="O4013" s="19"/>
      <c r="R4013" s="21"/>
      <c r="T4013" s="19"/>
      <c r="U4013" s="19"/>
      <c r="Y4013" s="22"/>
      <c r="AA4013" s="19"/>
      <c r="AF4013" s="24"/>
      <c r="AK4013" s="21"/>
      <c r="AP4013" s="21"/>
      <c r="AS4013" s="24"/>
      <c r="AT4013" s="24"/>
      <c r="AV4013" s="24"/>
    </row>
    <row r="4014" ht="15.75" customHeight="1">
      <c r="F4014" s="19"/>
      <c r="G4014" s="20"/>
      <c r="M4014" s="21"/>
      <c r="O4014" s="19"/>
      <c r="R4014" s="21"/>
      <c r="T4014" s="19"/>
      <c r="U4014" s="19"/>
      <c r="Y4014" s="22"/>
      <c r="AA4014" s="19"/>
      <c r="AF4014" s="24"/>
      <c r="AK4014" s="21"/>
      <c r="AP4014" s="21"/>
      <c r="AS4014" s="24"/>
      <c r="AT4014" s="24"/>
      <c r="AV4014" s="24"/>
    </row>
    <row r="4015" ht="15.75" customHeight="1">
      <c r="F4015" s="19"/>
      <c r="G4015" s="20"/>
      <c r="M4015" s="21"/>
      <c r="O4015" s="19"/>
      <c r="R4015" s="21"/>
      <c r="T4015" s="19"/>
      <c r="U4015" s="19"/>
      <c r="Y4015" s="22"/>
      <c r="AA4015" s="19"/>
      <c r="AF4015" s="24"/>
      <c r="AK4015" s="21"/>
      <c r="AP4015" s="21"/>
      <c r="AS4015" s="24"/>
      <c r="AT4015" s="24"/>
      <c r="AV4015" s="24"/>
    </row>
    <row r="4016" ht="15.75" customHeight="1">
      <c r="F4016" s="19"/>
      <c r="G4016" s="20"/>
      <c r="M4016" s="21"/>
      <c r="O4016" s="19"/>
      <c r="R4016" s="21"/>
      <c r="T4016" s="19"/>
      <c r="U4016" s="19"/>
      <c r="Y4016" s="22"/>
      <c r="AA4016" s="19"/>
      <c r="AF4016" s="24"/>
      <c r="AK4016" s="21"/>
      <c r="AP4016" s="21"/>
      <c r="AS4016" s="24"/>
      <c r="AT4016" s="24"/>
      <c r="AV4016" s="24"/>
    </row>
    <row r="4017" ht="15.75" customHeight="1">
      <c r="F4017" s="19"/>
      <c r="G4017" s="20"/>
      <c r="M4017" s="21"/>
      <c r="O4017" s="19"/>
      <c r="R4017" s="21"/>
      <c r="T4017" s="19"/>
      <c r="U4017" s="19"/>
      <c r="Y4017" s="22"/>
      <c r="AA4017" s="19"/>
      <c r="AF4017" s="24"/>
      <c r="AK4017" s="21"/>
      <c r="AP4017" s="21"/>
      <c r="AS4017" s="24"/>
      <c r="AT4017" s="24"/>
      <c r="AV4017" s="24"/>
    </row>
    <row r="4018" ht="15.75" customHeight="1">
      <c r="F4018" s="19"/>
      <c r="G4018" s="20"/>
      <c r="M4018" s="21"/>
      <c r="O4018" s="19"/>
      <c r="R4018" s="21"/>
      <c r="T4018" s="19"/>
      <c r="U4018" s="19"/>
      <c r="Y4018" s="22"/>
      <c r="AA4018" s="19"/>
      <c r="AF4018" s="24"/>
      <c r="AK4018" s="21"/>
      <c r="AP4018" s="21"/>
      <c r="AS4018" s="24"/>
      <c r="AT4018" s="24"/>
      <c r="AV4018" s="24"/>
    </row>
    <row r="4019" ht="15.75" customHeight="1">
      <c r="F4019" s="19"/>
      <c r="G4019" s="20"/>
      <c r="M4019" s="21"/>
      <c r="O4019" s="19"/>
      <c r="R4019" s="21"/>
      <c r="T4019" s="19"/>
      <c r="U4019" s="19"/>
      <c r="Y4019" s="22"/>
      <c r="AA4019" s="19"/>
      <c r="AF4019" s="24"/>
      <c r="AK4019" s="21"/>
      <c r="AP4019" s="21"/>
      <c r="AS4019" s="24"/>
      <c r="AT4019" s="24"/>
      <c r="AV4019" s="24"/>
    </row>
    <row r="4020" ht="15.75" customHeight="1">
      <c r="F4020" s="19"/>
      <c r="G4020" s="20"/>
      <c r="M4020" s="21"/>
      <c r="O4020" s="19"/>
      <c r="R4020" s="21"/>
      <c r="T4020" s="19"/>
      <c r="U4020" s="19"/>
      <c r="Y4020" s="22"/>
      <c r="AA4020" s="19"/>
      <c r="AF4020" s="24"/>
      <c r="AK4020" s="21"/>
      <c r="AP4020" s="21"/>
      <c r="AS4020" s="24"/>
      <c r="AT4020" s="24"/>
      <c r="AV4020" s="24"/>
    </row>
    <row r="4021" ht="15.75" customHeight="1">
      <c r="F4021" s="19"/>
      <c r="G4021" s="20"/>
      <c r="M4021" s="21"/>
      <c r="O4021" s="19"/>
      <c r="R4021" s="21"/>
      <c r="T4021" s="19"/>
      <c r="U4021" s="19"/>
      <c r="Y4021" s="22"/>
      <c r="AA4021" s="19"/>
      <c r="AF4021" s="24"/>
      <c r="AK4021" s="21"/>
      <c r="AP4021" s="21"/>
      <c r="AS4021" s="24"/>
      <c r="AT4021" s="24"/>
      <c r="AV4021" s="24"/>
    </row>
    <row r="4022" ht="15.75" customHeight="1">
      <c r="F4022" s="19"/>
      <c r="G4022" s="20"/>
      <c r="M4022" s="21"/>
      <c r="O4022" s="19"/>
      <c r="R4022" s="21"/>
      <c r="T4022" s="19"/>
      <c r="U4022" s="19"/>
      <c r="Y4022" s="22"/>
      <c r="AA4022" s="19"/>
      <c r="AF4022" s="24"/>
      <c r="AK4022" s="21"/>
      <c r="AP4022" s="21"/>
      <c r="AS4022" s="24"/>
      <c r="AT4022" s="24"/>
      <c r="AV4022" s="24"/>
    </row>
    <row r="4023" ht="15.75" customHeight="1">
      <c r="F4023" s="19"/>
      <c r="G4023" s="20"/>
      <c r="M4023" s="21"/>
      <c r="O4023" s="19"/>
      <c r="R4023" s="21"/>
      <c r="T4023" s="19"/>
      <c r="U4023" s="19"/>
      <c r="Y4023" s="22"/>
      <c r="AA4023" s="19"/>
      <c r="AF4023" s="24"/>
      <c r="AK4023" s="21"/>
      <c r="AP4023" s="21"/>
      <c r="AS4023" s="24"/>
      <c r="AT4023" s="24"/>
      <c r="AV4023" s="24"/>
    </row>
    <row r="4024" ht="15.75" customHeight="1">
      <c r="F4024" s="19"/>
      <c r="G4024" s="20"/>
      <c r="M4024" s="21"/>
      <c r="O4024" s="19"/>
      <c r="R4024" s="21"/>
      <c r="T4024" s="19"/>
      <c r="U4024" s="19"/>
      <c r="Y4024" s="22"/>
      <c r="AA4024" s="19"/>
      <c r="AF4024" s="24"/>
      <c r="AK4024" s="21"/>
      <c r="AP4024" s="21"/>
      <c r="AS4024" s="24"/>
      <c r="AT4024" s="24"/>
      <c r="AV4024" s="24"/>
    </row>
    <row r="4025" ht="15.75" customHeight="1">
      <c r="F4025" s="19"/>
      <c r="G4025" s="20"/>
      <c r="M4025" s="21"/>
      <c r="O4025" s="19"/>
      <c r="R4025" s="21"/>
      <c r="T4025" s="19"/>
      <c r="U4025" s="19"/>
      <c r="Y4025" s="22"/>
      <c r="AA4025" s="19"/>
      <c r="AF4025" s="24"/>
      <c r="AK4025" s="21"/>
      <c r="AP4025" s="21"/>
      <c r="AS4025" s="24"/>
      <c r="AT4025" s="24"/>
      <c r="AV4025" s="24"/>
    </row>
    <row r="4026" ht="15.75" customHeight="1">
      <c r="F4026" s="19"/>
      <c r="G4026" s="20"/>
      <c r="M4026" s="21"/>
      <c r="O4026" s="19"/>
      <c r="R4026" s="21"/>
      <c r="T4026" s="19"/>
      <c r="U4026" s="19"/>
      <c r="Y4026" s="22"/>
      <c r="AA4026" s="19"/>
      <c r="AF4026" s="24"/>
      <c r="AK4026" s="21"/>
      <c r="AP4026" s="21"/>
      <c r="AS4026" s="24"/>
      <c r="AT4026" s="24"/>
      <c r="AV4026" s="24"/>
    </row>
    <row r="4027" ht="15.75" customHeight="1">
      <c r="F4027" s="19"/>
      <c r="G4027" s="20"/>
      <c r="M4027" s="21"/>
      <c r="O4027" s="19"/>
      <c r="R4027" s="21"/>
      <c r="T4027" s="19"/>
      <c r="U4027" s="19"/>
      <c r="Y4027" s="22"/>
      <c r="AA4027" s="19"/>
      <c r="AF4027" s="24"/>
      <c r="AK4027" s="21"/>
      <c r="AP4027" s="21"/>
      <c r="AS4027" s="24"/>
      <c r="AT4027" s="24"/>
      <c r="AV4027" s="24"/>
    </row>
    <row r="4028" ht="15.75" customHeight="1">
      <c r="F4028" s="19"/>
      <c r="G4028" s="20"/>
      <c r="M4028" s="21"/>
      <c r="O4028" s="19"/>
      <c r="R4028" s="21"/>
      <c r="T4028" s="19"/>
      <c r="U4028" s="19"/>
      <c r="Y4028" s="22"/>
      <c r="AA4028" s="19"/>
      <c r="AF4028" s="24"/>
      <c r="AK4028" s="21"/>
      <c r="AP4028" s="21"/>
      <c r="AS4028" s="24"/>
      <c r="AT4028" s="24"/>
      <c r="AV4028" s="24"/>
    </row>
    <row r="4029" ht="15.75" customHeight="1">
      <c r="F4029" s="19"/>
      <c r="G4029" s="20"/>
      <c r="M4029" s="21"/>
      <c r="O4029" s="19"/>
      <c r="R4029" s="21"/>
      <c r="T4029" s="19"/>
      <c r="U4029" s="19"/>
      <c r="Y4029" s="22"/>
      <c r="AA4029" s="19"/>
      <c r="AF4029" s="24"/>
      <c r="AK4029" s="21"/>
      <c r="AP4029" s="21"/>
      <c r="AS4029" s="24"/>
      <c r="AT4029" s="24"/>
      <c r="AV4029" s="24"/>
    </row>
    <row r="4030" ht="15.75" customHeight="1">
      <c r="F4030" s="19"/>
      <c r="G4030" s="20"/>
      <c r="M4030" s="21"/>
      <c r="O4030" s="19"/>
      <c r="R4030" s="21"/>
      <c r="T4030" s="19"/>
      <c r="U4030" s="19"/>
      <c r="Y4030" s="22"/>
      <c r="AA4030" s="19"/>
      <c r="AF4030" s="24"/>
      <c r="AK4030" s="21"/>
      <c r="AP4030" s="21"/>
      <c r="AS4030" s="24"/>
      <c r="AT4030" s="24"/>
      <c r="AV4030" s="24"/>
    </row>
    <row r="4031" ht="15.75" customHeight="1">
      <c r="F4031" s="19"/>
      <c r="G4031" s="20"/>
      <c r="M4031" s="21"/>
      <c r="O4031" s="19"/>
      <c r="R4031" s="21"/>
      <c r="T4031" s="19"/>
      <c r="U4031" s="19"/>
      <c r="Y4031" s="22"/>
      <c r="AA4031" s="19"/>
      <c r="AF4031" s="24"/>
      <c r="AK4031" s="21"/>
      <c r="AP4031" s="21"/>
      <c r="AS4031" s="24"/>
      <c r="AT4031" s="24"/>
      <c r="AV4031" s="24"/>
    </row>
    <row r="4032" ht="15.75" customHeight="1">
      <c r="F4032" s="19"/>
      <c r="G4032" s="20"/>
      <c r="M4032" s="21"/>
      <c r="O4032" s="19"/>
      <c r="R4032" s="21"/>
      <c r="T4032" s="19"/>
      <c r="U4032" s="19"/>
      <c r="Y4032" s="22"/>
      <c r="AA4032" s="19"/>
      <c r="AF4032" s="24"/>
      <c r="AK4032" s="21"/>
      <c r="AP4032" s="21"/>
      <c r="AS4032" s="24"/>
      <c r="AT4032" s="24"/>
      <c r="AV4032" s="24"/>
    </row>
    <row r="4033" ht="15.75" customHeight="1">
      <c r="F4033" s="19"/>
      <c r="G4033" s="20"/>
      <c r="M4033" s="21"/>
      <c r="O4033" s="19"/>
      <c r="R4033" s="21"/>
      <c r="T4033" s="19"/>
      <c r="U4033" s="19"/>
      <c r="Y4033" s="22"/>
      <c r="AA4033" s="19"/>
      <c r="AF4033" s="24"/>
      <c r="AK4033" s="21"/>
      <c r="AP4033" s="21"/>
      <c r="AS4033" s="24"/>
      <c r="AT4033" s="24"/>
      <c r="AV4033" s="24"/>
    </row>
    <row r="4034" ht="15.75" customHeight="1">
      <c r="F4034" s="19"/>
      <c r="G4034" s="20"/>
      <c r="M4034" s="21"/>
      <c r="O4034" s="19"/>
      <c r="R4034" s="21"/>
      <c r="T4034" s="19"/>
      <c r="U4034" s="19"/>
      <c r="Y4034" s="22"/>
      <c r="AA4034" s="19"/>
      <c r="AF4034" s="24"/>
      <c r="AK4034" s="21"/>
      <c r="AP4034" s="21"/>
      <c r="AS4034" s="24"/>
      <c r="AT4034" s="24"/>
      <c r="AV4034" s="24"/>
    </row>
    <row r="4035" ht="15.75" customHeight="1">
      <c r="F4035" s="19"/>
      <c r="G4035" s="20"/>
      <c r="M4035" s="21"/>
      <c r="O4035" s="19"/>
      <c r="R4035" s="21"/>
      <c r="T4035" s="19"/>
      <c r="U4035" s="19"/>
      <c r="Y4035" s="22"/>
      <c r="AA4035" s="19"/>
      <c r="AF4035" s="24"/>
      <c r="AK4035" s="21"/>
      <c r="AP4035" s="21"/>
      <c r="AS4035" s="24"/>
      <c r="AT4035" s="24"/>
      <c r="AV4035" s="24"/>
    </row>
    <row r="4036" ht="15.75" customHeight="1">
      <c r="F4036" s="19"/>
      <c r="G4036" s="20"/>
      <c r="M4036" s="21"/>
      <c r="O4036" s="19"/>
      <c r="R4036" s="21"/>
      <c r="T4036" s="19"/>
      <c r="U4036" s="19"/>
      <c r="Y4036" s="22"/>
      <c r="AA4036" s="19"/>
      <c r="AF4036" s="24"/>
      <c r="AK4036" s="21"/>
      <c r="AP4036" s="21"/>
      <c r="AS4036" s="24"/>
      <c r="AT4036" s="24"/>
      <c r="AV4036" s="24"/>
    </row>
    <row r="4037" ht="15.75" customHeight="1">
      <c r="F4037" s="19"/>
      <c r="G4037" s="20"/>
      <c r="M4037" s="21"/>
      <c r="O4037" s="19"/>
      <c r="R4037" s="21"/>
      <c r="T4037" s="19"/>
      <c r="U4037" s="19"/>
      <c r="Y4037" s="22"/>
      <c r="AA4037" s="19"/>
      <c r="AF4037" s="24"/>
      <c r="AK4037" s="21"/>
      <c r="AP4037" s="21"/>
      <c r="AS4037" s="24"/>
      <c r="AT4037" s="24"/>
      <c r="AV4037" s="24"/>
    </row>
    <row r="4038" ht="15.75" customHeight="1">
      <c r="F4038" s="19"/>
      <c r="G4038" s="20"/>
      <c r="M4038" s="21"/>
      <c r="O4038" s="19"/>
      <c r="R4038" s="21"/>
      <c r="T4038" s="19"/>
      <c r="U4038" s="19"/>
      <c r="Y4038" s="22"/>
      <c r="AA4038" s="19"/>
      <c r="AF4038" s="24"/>
      <c r="AK4038" s="21"/>
      <c r="AP4038" s="21"/>
      <c r="AS4038" s="24"/>
      <c r="AT4038" s="24"/>
      <c r="AV4038" s="24"/>
    </row>
    <row r="4039" ht="15.75" customHeight="1">
      <c r="F4039" s="19"/>
      <c r="G4039" s="20"/>
      <c r="M4039" s="21"/>
      <c r="O4039" s="19"/>
      <c r="R4039" s="21"/>
      <c r="T4039" s="19"/>
      <c r="U4039" s="19"/>
      <c r="Y4039" s="22"/>
      <c r="AA4039" s="19"/>
      <c r="AF4039" s="24"/>
      <c r="AK4039" s="21"/>
      <c r="AP4039" s="21"/>
      <c r="AS4039" s="24"/>
      <c r="AT4039" s="24"/>
      <c r="AV4039" s="24"/>
    </row>
    <row r="4040" ht="15.75" customHeight="1">
      <c r="F4040" s="19"/>
      <c r="G4040" s="20"/>
      <c r="M4040" s="21"/>
      <c r="O4040" s="19"/>
      <c r="R4040" s="21"/>
      <c r="T4040" s="19"/>
      <c r="U4040" s="19"/>
      <c r="Y4040" s="22"/>
      <c r="AA4040" s="19"/>
      <c r="AF4040" s="24"/>
      <c r="AK4040" s="21"/>
      <c r="AP4040" s="21"/>
      <c r="AS4040" s="24"/>
      <c r="AT4040" s="24"/>
      <c r="AV4040" s="24"/>
    </row>
    <row r="4041" ht="15.75" customHeight="1">
      <c r="F4041" s="19"/>
      <c r="G4041" s="20"/>
      <c r="M4041" s="21"/>
      <c r="O4041" s="19"/>
      <c r="R4041" s="21"/>
      <c r="T4041" s="19"/>
      <c r="U4041" s="19"/>
      <c r="Y4041" s="22"/>
      <c r="AA4041" s="19"/>
      <c r="AF4041" s="24"/>
      <c r="AK4041" s="21"/>
      <c r="AP4041" s="21"/>
      <c r="AS4041" s="24"/>
      <c r="AT4041" s="24"/>
      <c r="AV4041" s="24"/>
    </row>
    <row r="4042" ht="15.75" customHeight="1">
      <c r="F4042" s="19"/>
      <c r="G4042" s="20"/>
      <c r="M4042" s="21"/>
      <c r="O4042" s="19"/>
      <c r="R4042" s="21"/>
      <c r="T4042" s="19"/>
      <c r="U4042" s="19"/>
      <c r="Y4042" s="22"/>
      <c r="AA4042" s="19"/>
      <c r="AF4042" s="24"/>
      <c r="AK4042" s="21"/>
      <c r="AP4042" s="21"/>
      <c r="AS4042" s="24"/>
      <c r="AT4042" s="24"/>
      <c r="AV4042" s="24"/>
    </row>
    <row r="4043" ht="15.75" customHeight="1">
      <c r="F4043" s="19"/>
      <c r="G4043" s="20"/>
      <c r="M4043" s="21"/>
      <c r="O4043" s="19"/>
      <c r="R4043" s="21"/>
      <c r="T4043" s="19"/>
      <c r="U4043" s="19"/>
      <c r="Y4043" s="22"/>
      <c r="AA4043" s="19"/>
      <c r="AF4043" s="24"/>
      <c r="AK4043" s="21"/>
      <c r="AP4043" s="21"/>
      <c r="AS4043" s="24"/>
      <c r="AT4043" s="24"/>
      <c r="AV4043" s="24"/>
    </row>
    <row r="4044" ht="15.75" customHeight="1">
      <c r="F4044" s="19"/>
      <c r="G4044" s="20"/>
      <c r="M4044" s="21"/>
      <c r="O4044" s="19"/>
      <c r="R4044" s="21"/>
      <c r="T4044" s="19"/>
      <c r="U4044" s="19"/>
      <c r="Y4044" s="22"/>
      <c r="AA4044" s="19"/>
      <c r="AF4044" s="24"/>
      <c r="AK4044" s="21"/>
      <c r="AP4044" s="21"/>
      <c r="AS4044" s="24"/>
      <c r="AT4044" s="24"/>
      <c r="AV4044" s="24"/>
    </row>
    <row r="4045" ht="15.75" customHeight="1">
      <c r="F4045" s="19"/>
      <c r="G4045" s="20"/>
      <c r="M4045" s="21"/>
      <c r="O4045" s="19"/>
      <c r="R4045" s="21"/>
      <c r="T4045" s="19"/>
      <c r="U4045" s="19"/>
      <c r="Y4045" s="22"/>
      <c r="AA4045" s="19"/>
      <c r="AF4045" s="24"/>
      <c r="AK4045" s="21"/>
      <c r="AP4045" s="21"/>
      <c r="AS4045" s="24"/>
      <c r="AT4045" s="24"/>
      <c r="AV4045" s="24"/>
    </row>
    <row r="4046" ht="15.75" customHeight="1">
      <c r="F4046" s="19"/>
      <c r="G4046" s="20"/>
      <c r="M4046" s="21"/>
      <c r="O4046" s="19"/>
      <c r="R4046" s="21"/>
      <c r="T4046" s="19"/>
      <c r="U4046" s="19"/>
      <c r="Y4046" s="22"/>
      <c r="AA4046" s="19"/>
      <c r="AF4046" s="24"/>
      <c r="AK4046" s="21"/>
      <c r="AP4046" s="21"/>
      <c r="AS4046" s="24"/>
      <c r="AT4046" s="24"/>
      <c r="AV4046" s="24"/>
    </row>
    <row r="4047" ht="15.75" customHeight="1">
      <c r="F4047" s="19"/>
      <c r="G4047" s="20"/>
      <c r="M4047" s="21"/>
      <c r="O4047" s="19"/>
      <c r="R4047" s="21"/>
      <c r="T4047" s="19"/>
      <c r="U4047" s="19"/>
      <c r="Y4047" s="22"/>
      <c r="AA4047" s="19"/>
      <c r="AF4047" s="24"/>
      <c r="AK4047" s="21"/>
      <c r="AP4047" s="21"/>
      <c r="AS4047" s="24"/>
      <c r="AT4047" s="24"/>
      <c r="AV4047" s="24"/>
    </row>
    <row r="4048" ht="15.75" customHeight="1">
      <c r="F4048" s="19"/>
      <c r="G4048" s="20"/>
      <c r="M4048" s="21"/>
      <c r="O4048" s="19"/>
      <c r="R4048" s="21"/>
      <c r="T4048" s="19"/>
      <c r="U4048" s="19"/>
      <c r="Y4048" s="22"/>
      <c r="AA4048" s="19"/>
      <c r="AF4048" s="24"/>
      <c r="AK4048" s="21"/>
      <c r="AP4048" s="21"/>
      <c r="AS4048" s="24"/>
      <c r="AT4048" s="24"/>
      <c r="AV4048" s="24"/>
    </row>
    <row r="4049" ht="15.75" customHeight="1">
      <c r="F4049" s="19"/>
      <c r="G4049" s="20"/>
      <c r="M4049" s="21"/>
      <c r="O4049" s="19"/>
      <c r="R4049" s="21"/>
      <c r="T4049" s="19"/>
      <c r="U4049" s="19"/>
      <c r="Y4049" s="22"/>
      <c r="AA4049" s="19"/>
      <c r="AF4049" s="24"/>
      <c r="AK4049" s="21"/>
      <c r="AP4049" s="21"/>
      <c r="AS4049" s="24"/>
      <c r="AT4049" s="24"/>
      <c r="AV4049" s="24"/>
    </row>
    <row r="4050" ht="15.75" customHeight="1">
      <c r="F4050" s="19"/>
      <c r="G4050" s="20"/>
      <c r="M4050" s="21"/>
      <c r="O4050" s="19"/>
      <c r="R4050" s="21"/>
      <c r="T4050" s="19"/>
      <c r="U4050" s="19"/>
      <c r="Y4050" s="22"/>
      <c r="AA4050" s="19"/>
      <c r="AF4050" s="24"/>
      <c r="AK4050" s="21"/>
      <c r="AP4050" s="21"/>
      <c r="AS4050" s="24"/>
      <c r="AT4050" s="24"/>
      <c r="AV4050" s="24"/>
    </row>
    <row r="4051" ht="15.75" customHeight="1">
      <c r="F4051" s="19"/>
      <c r="G4051" s="20"/>
      <c r="M4051" s="21"/>
      <c r="O4051" s="19"/>
      <c r="R4051" s="21"/>
      <c r="T4051" s="19"/>
      <c r="U4051" s="19"/>
      <c r="Y4051" s="22"/>
      <c r="AA4051" s="19"/>
      <c r="AF4051" s="24"/>
      <c r="AK4051" s="21"/>
      <c r="AP4051" s="21"/>
      <c r="AS4051" s="24"/>
      <c r="AT4051" s="24"/>
      <c r="AV4051" s="24"/>
    </row>
    <row r="4052" ht="15.75" customHeight="1">
      <c r="F4052" s="19"/>
      <c r="G4052" s="20"/>
      <c r="M4052" s="21"/>
      <c r="O4052" s="19"/>
      <c r="R4052" s="21"/>
      <c r="T4052" s="19"/>
      <c r="U4052" s="19"/>
      <c r="Y4052" s="22"/>
      <c r="AA4052" s="19"/>
      <c r="AF4052" s="24"/>
      <c r="AK4052" s="21"/>
      <c r="AP4052" s="21"/>
      <c r="AS4052" s="24"/>
      <c r="AT4052" s="24"/>
      <c r="AV4052" s="24"/>
    </row>
    <row r="4053" ht="15.75" customHeight="1">
      <c r="F4053" s="19"/>
      <c r="G4053" s="20"/>
      <c r="M4053" s="21"/>
      <c r="O4053" s="19"/>
      <c r="R4053" s="21"/>
      <c r="T4053" s="19"/>
      <c r="U4053" s="19"/>
      <c r="Y4053" s="22"/>
      <c r="AA4053" s="19"/>
      <c r="AF4053" s="24"/>
      <c r="AK4053" s="21"/>
      <c r="AP4053" s="21"/>
      <c r="AS4053" s="24"/>
      <c r="AT4053" s="24"/>
      <c r="AV4053" s="24"/>
    </row>
    <row r="4054" ht="15.75" customHeight="1">
      <c r="F4054" s="19"/>
      <c r="G4054" s="20"/>
      <c r="M4054" s="21"/>
      <c r="O4054" s="19"/>
      <c r="R4054" s="21"/>
      <c r="T4054" s="19"/>
      <c r="U4054" s="19"/>
      <c r="Y4054" s="22"/>
      <c r="AA4054" s="19"/>
      <c r="AF4054" s="24"/>
      <c r="AK4054" s="21"/>
      <c r="AP4054" s="21"/>
      <c r="AS4054" s="24"/>
      <c r="AT4054" s="24"/>
      <c r="AV4054" s="24"/>
    </row>
    <row r="4055" ht="15.75" customHeight="1">
      <c r="F4055" s="19"/>
      <c r="G4055" s="20"/>
      <c r="M4055" s="21"/>
      <c r="O4055" s="19"/>
      <c r="R4055" s="21"/>
      <c r="T4055" s="19"/>
      <c r="U4055" s="19"/>
      <c r="Y4055" s="22"/>
      <c r="AA4055" s="19"/>
      <c r="AF4055" s="24"/>
      <c r="AK4055" s="21"/>
      <c r="AP4055" s="21"/>
      <c r="AS4055" s="24"/>
      <c r="AT4055" s="24"/>
      <c r="AV4055" s="24"/>
    </row>
    <row r="4056" ht="15.75" customHeight="1">
      <c r="F4056" s="19"/>
      <c r="G4056" s="20"/>
      <c r="M4056" s="21"/>
      <c r="O4056" s="19"/>
      <c r="R4056" s="21"/>
      <c r="T4056" s="19"/>
      <c r="U4056" s="19"/>
      <c r="Y4056" s="22"/>
      <c r="AA4056" s="19"/>
      <c r="AF4056" s="24"/>
      <c r="AK4056" s="21"/>
      <c r="AP4056" s="21"/>
      <c r="AS4056" s="24"/>
      <c r="AT4056" s="24"/>
      <c r="AV4056" s="24"/>
    </row>
    <row r="4057" ht="15.75" customHeight="1">
      <c r="F4057" s="19"/>
      <c r="G4057" s="20"/>
      <c r="M4057" s="21"/>
      <c r="O4057" s="19"/>
      <c r="R4057" s="21"/>
      <c r="T4057" s="19"/>
      <c r="U4057" s="19"/>
      <c r="Y4057" s="22"/>
      <c r="AA4057" s="19"/>
      <c r="AF4057" s="24"/>
      <c r="AK4057" s="21"/>
      <c r="AP4057" s="21"/>
      <c r="AS4057" s="24"/>
      <c r="AT4057" s="24"/>
      <c r="AV4057" s="24"/>
    </row>
    <row r="4058" ht="15.75" customHeight="1">
      <c r="F4058" s="19"/>
      <c r="G4058" s="20"/>
      <c r="M4058" s="21"/>
      <c r="O4058" s="19"/>
      <c r="R4058" s="21"/>
      <c r="T4058" s="19"/>
      <c r="U4058" s="19"/>
      <c r="Y4058" s="22"/>
      <c r="AA4058" s="19"/>
      <c r="AF4058" s="24"/>
      <c r="AK4058" s="21"/>
      <c r="AP4058" s="21"/>
      <c r="AS4058" s="24"/>
      <c r="AT4058" s="24"/>
      <c r="AV4058" s="24"/>
    </row>
    <row r="4059" ht="15.75" customHeight="1">
      <c r="F4059" s="19"/>
      <c r="G4059" s="20"/>
      <c r="M4059" s="21"/>
      <c r="O4059" s="19"/>
      <c r="R4059" s="21"/>
      <c r="T4059" s="19"/>
      <c r="U4059" s="19"/>
      <c r="Y4059" s="22"/>
      <c r="AA4059" s="19"/>
      <c r="AF4059" s="24"/>
      <c r="AK4059" s="21"/>
      <c r="AP4059" s="21"/>
      <c r="AS4059" s="24"/>
      <c r="AT4059" s="24"/>
      <c r="AV4059" s="24"/>
    </row>
    <row r="4060" ht="15.75" customHeight="1">
      <c r="F4060" s="19"/>
      <c r="G4060" s="20"/>
      <c r="M4060" s="21"/>
      <c r="O4060" s="19"/>
      <c r="R4060" s="21"/>
      <c r="T4060" s="19"/>
      <c r="U4060" s="19"/>
      <c r="Y4060" s="22"/>
      <c r="AA4060" s="19"/>
      <c r="AF4060" s="24"/>
      <c r="AK4060" s="21"/>
      <c r="AP4060" s="21"/>
      <c r="AS4060" s="24"/>
      <c r="AT4060" s="24"/>
      <c r="AV4060" s="24"/>
    </row>
    <row r="4061" ht="15.75" customHeight="1">
      <c r="F4061" s="19"/>
      <c r="G4061" s="20"/>
      <c r="M4061" s="21"/>
      <c r="O4061" s="19"/>
      <c r="R4061" s="21"/>
      <c r="T4061" s="19"/>
      <c r="U4061" s="19"/>
      <c r="Y4061" s="22"/>
      <c r="AA4061" s="19"/>
      <c r="AF4061" s="24"/>
      <c r="AK4061" s="21"/>
      <c r="AP4061" s="21"/>
      <c r="AS4061" s="24"/>
      <c r="AT4061" s="24"/>
      <c r="AV4061" s="24"/>
    </row>
    <row r="4062" ht="15.75" customHeight="1">
      <c r="F4062" s="19"/>
      <c r="G4062" s="20"/>
      <c r="M4062" s="21"/>
      <c r="O4062" s="19"/>
      <c r="R4062" s="21"/>
      <c r="T4062" s="19"/>
      <c r="U4062" s="19"/>
      <c r="Y4062" s="22"/>
      <c r="AA4062" s="19"/>
      <c r="AF4062" s="24"/>
      <c r="AK4062" s="21"/>
      <c r="AP4062" s="21"/>
      <c r="AS4062" s="24"/>
      <c r="AT4062" s="24"/>
      <c r="AV4062" s="24"/>
    </row>
    <row r="4063" ht="15.75" customHeight="1">
      <c r="F4063" s="19"/>
      <c r="G4063" s="20"/>
      <c r="M4063" s="21"/>
      <c r="O4063" s="19"/>
      <c r="R4063" s="21"/>
      <c r="T4063" s="19"/>
      <c r="U4063" s="19"/>
      <c r="Y4063" s="22"/>
      <c r="AA4063" s="19"/>
      <c r="AF4063" s="24"/>
      <c r="AK4063" s="21"/>
      <c r="AP4063" s="21"/>
      <c r="AS4063" s="24"/>
      <c r="AT4063" s="24"/>
      <c r="AV4063" s="24"/>
    </row>
    <row r="4064" ht="15.75" customHeight="1">
      <c r="F4064" s="19"/>
      <c r="G4064" s="20"/>
      <c r="M4064" s="21"/>
      <c r="O4064" s="19"/>
      <c r="R4064" s="21"/>
      <c r="T4064" s="19"/>
      <c r="U4064" s="19"/>
      <c r="Y4064" s="22"/>
      <c r="AA4064" s="19"/>
      <c r="AF4064" s="24"/>
      <c r="AK4064" s="21"/>
      <c r="AP4064" s="21"/>
      <c r="AS4064" s="24"/>
      <c r="AT4064" s="24"/>
      <c r="AV4064" s="24"/>
    </row>
    <row r="4065" ht="15.75" customHeight="1">
      <c r="F4065" s="19"/>
      <c r="G4065" s="20"/>
      <c r="M4065" s="21"/>
      <c r="O4065" s="19"/>
      <c r="R4065" s="21"/>
      <c r="T4065" s="19"/>
      <c r="U4065" s="19"/>
      <c r="Y4065" s="22"/>
      <c r="AA4065" s="19"/>
      <c r="AF4065" s="24"/>
      <c r="AK4065" s="21"/>
      <c r="AP4065" s="21"/>
      <c r="AS4065" s="24"/>
      <c r="AT4065" s="24"/>
      <c r="AV4065" s="24"/>
    </row>
    <row r="4066" ht="15.75" customHeight="1">
      <c r="F4066" s="19"/>
      <c r="G4066" s="20"/>
      <c r="M4066" s="21"/>
      <c r="O4066" s="19"/>
      <c r="R4066" s="21"/>
      <c r="T4066" s="19"/>
      <c r="U4066" s="19"/>
      <c r="Y4066" s="22"/>
      <c r="AA4066" s="19"/>
      <c r="AF4066" s="24"/>
      <c r="AK4066" s="21"/>
      <c r="AP4066" s="21"/>
      <c r="AS4066" s="24"/>
      <c r="AT4066" s="24"/>
      <c r="AV4066" s="24"/>
    </row>
    <row r="4067" ht="15.75" customHeight="1">
      <c r="F4067" s="19"/>
      <c r="G4067" s="20"/>
      <c r="M4067" s="21"/>
      <c r="O4067" s="19"/>
      <c r="R4067" s="21"/>
      <c r="T4067" s="19"/>
      <c r="U4067" s="19"/>
      <c r="Y4067" s="22"/>
      <c r="AA4067" s="19"/>
      <c r="AF4067" s="24"/>
      <c r="AK4067" s="21"/>
      <c r="AP4067" s="21"/>
      <c r="AS4067" s="24"/>
      <c r="AT4067" s="24"/>
      <c r="AV4067" s="24"/>
    </row>
    <row r="4068" ht="15.75" customHeight="1">
      <c r="F4068" s="19"/>
      <c r="G4068" s="20"/>
      <c r="M4068" s="21"/>
      <c r="O4068" s="19"/>
      <c r="R4068" s="21"/>
      <c r="T4068" s="19"/>
      <c r="U4068" s="19"/>
      <c r="Y4068" s="22"/>
      <c r="AA4068" s="19"/>
      <c r="AF4068" s="24"/>
      <c r="AK4068" s="21"/>
      <c r="AP4068" s="21"/>
      <c r="AS4068" s="24"/>
      <c r="AT4068" s="24"/>
      <c r="AV4068" s="24"/>
    </row>
    <row r="4069" ht="15.75" customHeight="1">
      <c r="F4069" s="19"/>
      <c r="G4069" s="20"/>
      <c r="M4069" s="21"/>
      <c r="O4069" s="19"/>
      <c r="R4069" s="21"/>
      <c r="T4069" s="19"/>
      <c r="U4069" s="19"/>
      <c r="Y4069" s="22"/>
      <c r="AA4069" s="19"/>
      <c r="AF4069" s="24"/>
      <c r="AK4069" s="21"/>
      <c r="AP4069" s="21"/>
      <c r="AS4069" s="24"/>
      <c r="AT4069" s="24"/>
      <c r="AV4069" s="24"/>
    </row>
    <row r="4070" ht="15.75" customHeight="1">
      <c r="F4070" s="19"/>
      <c r="G4070" s="20"/>
      <c r="M4070" s="21"/>
      <c r="O4070" s="19"/>
      <c r="R4070" s="21"/>
      <c r="T4070" s="19"/>
      <c r="U4070" s="19"/>
      <c r="Y4070" s="22"/>
      <c r="AA4070" s="19"/>
      <c r="AF4070" s="24"/>
      <c r="AK4070" s="21"/>
      <c r="AP4070" s="21"/>
      <c r="AS4070" s="24"/>
      <c r="AT4070" s="24"/>
      <c r="AV4070" s="24"/>
    </row>
    <row r="4071" ht="15.75" customHeight="1">
      <c r="F4071" s="19"/>
      <c r="G4071" s="20"/>
      <c r="M4071" s="21"/>
      <c r="O4071" s="19"/>
      <c r="R4071" s="21"/>
      <c r="T4071" s="19"/>
      <c r="U4071" s="19"/>
      <c r="Y4071" s="22"/>
      <c r="AA4071" s="19"/>
      <c r="AF4071" s="24"/>
      <c r="AK4071" s="21"/>
      <c r="AP4071" s="21"/>
      <c r="AS4071" s="24"/>
      <c r="AT4071" s="24"/>
      <c r="AV4071" s="24"/>
    </row>
    <row r="4072" ht="15.75" customHeight="1">
      <c r="F4072" s="19"/>
      <c r="G4072" s="20"/>
      <c r="M4072" s="21"/>
      <c r="O4072" s="19"/>
      <c r="R4072" s="21"/>
      <c r="T4072" s="19"/>
      <c r="U4072" s="19"/>
      <c r="Y4072" s="22"/>
      <c r="AA4072" s="19"/>
      <c r="AF4072" s="24"/>
      <c r="AK4072" s="21"/>
      <c r="AP4072" s="21"/>
      <c r="AS4072" s="24"/>
      <c r="AT4072" s="24"/>
      <c r="AV4072" s="24"/>
    </row>
    <row r="4073" ht="15.75" customHeight="1">
      <c r="F4073" s="19"/>
      <c r="G4073" s="20"/>
      <c r="M4073" s="21"/>
      <c r="O4073" s="19"/>
      <c r="R4073" s="21"/>
      <c r="T4073" s="19"/>
      <c r="U4073" s="19"/>
      <c r="Y4073" s="22"/>
      <c r="AA4073" s="19"/>
      <c r="AF4073" s="24"/>
      <c r="AK4073" s="21"/>
      <c r="AP4073" s="21"/>
      <c r="AS4073" s="24"/>
      <c r="AT4073" s="24"/>
      <c r="AV4073" s="24"/>
    </row>
    <row r="4074" ht="15.75" customHeight="1">
      <c r="F4074" s="19"/>
      <c r="G4074" s="20"/>
      <c r="M4074" s="21"/>
      <c r="O4074" s="19"/>
      <c r="R4074" s="21"/>
      <c r="T4074" s="19"/>
      <c r="U4074" s="19"/>
      <c r="Y4074" s="22"/>
      <c r="AA4074" s="19"/>
      <c r="AF4074" s="24"/>
      <c r="AK4074" s="21"/>
      <c r="AP4074" s="21"/>
      <c r="AS4074" s="24"/>
      <c r="AT4074" s="24"/>
      <c r="AV4074" s="24"/>
    </row>
    <row r="4075" ht="15.75" customHeight="1">
      <c r="F4075" s="19"/>
      <c r="G4075" s="20"/>
      <c r="M4075" s="21"/>
      <c r="O4075" s="19"/>
      <c r="R4075" s="21"/>
      <c r="T4075" s="19"/>
      <c r="U4075" s="19"/>
      <c r="Y4075" s="22"/>
      <c r="AA4075" s="19"/>
      <c r="AF4075" s="24"/>
      <c r="AK4075" s="21"/>
      <c r="AP4075" s="21"/>
      <c r="AS4075" s="24"/>
      <c r="AT4075" s="24"/>
      <c r="AV4075" s="24"/>
    </row>
    <row r="4076" ht="15.75" customHeight="1">
      <c r="F4076" s="19"/>
      <c r="G4076" s="20"/>
      <c r="M4076" s="21"/>
      <c r="O4076" s="19"/>
      <c r="R4076" s="21"/>
      <c r="T4076" s="19"/>
      <c r="U4076" s="19"/>
      <c r="Y4076" s="22"/>
      <c r="AA4076" s="19"/>
      <c r="AF4076" s="24"/>
      <c r="AK4076" s="21"/>
      <c r="AP4076" s="21"/>
      <c r="AS4076" s="24"/>
      <c r="AT4076" s="24"/>
      <c r="AV4076" s="24"/>
    </row>
    <row r="4077" ht="15.75" customHeight="1">
      <c r="F4077" s="19"/>
      <c r="G4077" s="20"/>
      <c r="M4077" s="21"/>
      <c r="O4077" s="19"/>
      <c r="R4077" s="21"/>
      <c r="T4077" s="19"/>
      <c r="U4077" s="19"/>
      <c r="Y4077" s="22"/>
      <c r="AA4077" s="19"/>
      <c r="AF4077" s="24"/>
      <c r="AK4077" s="21"/>
      <c r="AP4077" s="21"/>
      <c r="AS4077" s="24"/>
      <c r="AT4077" s="24"/>
      <c r="AV4077" s="24"/>
    </row>
    <row r="4078" ht="15.75" customHeight="1">
      <c r="F4078" s="19"/>
      <c r="G4078" s="20"/>
      <c r="M4078" s="21"/>
      <c r="O4078" s="19"/>
      <c r="R4078" s="21"/>
      <c r="T4078" s="19"/>
      <c r="U4078" s="19"/>
      <c r="Y4078" s="22"/>
      <c r="AA4078" s="19"/>
      <c r="AF4078" s="24"/>
      <c r="AK4078" s="21"/>
      <c r="AP4078" s="21"/>
      <c r="AS4078" s="24"/>
      <c r="AT4078" s="24"/>
      <c r="AV4078" s="24"/>
    </row>
    <row r="4079" ht="15.75" customHeight="1">
      <c r="F4079" s="19"/>
      <c r="G4079" s="20"/>
      <c r="M4079" s="21"/>
      <c r="O4079" s="19"/>
      <c r="R4079" s="21"/>
      <c r="T4079" s="19"/>
      <c r="U4079" s="19"/>
      <c r="Y4079" s="22"/>
      <c r="AA4079" s="19"/>
      <c r="AF4079" s="24"/>
      <c r="AK4079" s="21"/>
      <c r="AP4079" s="21"/>
      <c r="AS4079" s="24"/>
      <c r="AT4079" s="24"/>
      <c r="AV4079" s="24"/>
    </row>
    <row r="4080" ht="15.75" customHeight="1">
      <c r="F4080" s="19"/>
      <c r="G4080" s="20"/>
      <c r="M4080" s="21"/>
      <c r="O4080" s="19"/>
      <c r="R4080" s="21"/>
      <c r="T4080" s="19"/>
      <c r="U4080" s="19"/>
      <c r="Y4080" s="22"/>
      <c r="AA4080" s="19"/>
      <c r="AF4080" s="24"/>
      <c r="AK4080" s="21"/>
      <c r="AP4080" s="21"/>
      <c r="AS4080" s="24"/>
      <c r="AT4080" s="24"/>
      <c r="AV4080" s="24"/>
    </row>
    <row r="4081" ht="15.75" customHeight="1">
      <c r="F4081" s="19"/>
      <c r="G4081" s="20"/>
      <c r="M4081" s="21"/>
      <c r="O4081" s="19"/>
      <c r="R4081" s="21"/>
      <c r="T4081" s="19"/>
      <c r="U4081" s="19"/>
      <c r="Y4081" s="22"/>
      <c r="AA4081" s="19"/>
      <c r="AF4081" s="24"/>
      <c r="AK4081" s="21"/>
      <c r="AP4081" s="21"/>
      <c r="AS4081" s="24"/>
      <c r="AT4081" s="24"/>
      <c r="AV4081" s="24"/>
    </row>
    <row r="4082" ht="15.75" customHeight="1">
      <c r="F4082" s="19"/>
      <c r="G4082" s="20"/>
      <c r="M4082" s="21"/>
      <c r="O4082" s="19"/>
      <c r="R4082" s="21"/>
      <c r="T4082" s="19"/>
      <c r="U4082" s="19"/>
      <c r="Y4082" s="22"/>
      <c r="AA4082" s="19"/>
      <c r="AF4082" s="24"/>
      <c r="AK4082" s="21"/>
      <c r="AP4082" s="21"/>
      <c r="AS4082" s="24"/>
      <c r="AT4082" s="24"/>
      <c r="AV4082" s="24"/>
    </row>
    <row r="4083" ht="15.75" customHeight="1">
      <c r="F4083" s="19"/>
      <c r="G4083" s="20"/>
      <c r="M4083" s="21"/>
      <c r="O4083" s="19"/>
      <c r="R4083" s="21"/>
      <c r="T4083" s="19"/>
      <c r="U4083" s="19"/>
      <c r="Y4083" s="22"/>
      <c r="AA4083" s="19"/>
      <c r="AF4083" s="24"/>
      <c r="AK4083" s="21"/>
      <c r="AP4083" s="21"/>
      <c r="AS4083" s="24"/>
      <c r="AT4083" s="24"/>
      <c r="AV4083" s="24"/>
    </row>
    <row r="4084" ht="15.75" customHeight="1">
      <c r="F4084" s="19"/>
      <c r="G4084" s="20"/>
      <c r="M4084" s="21"/>
      <c r="O4084" s="19"/>
      <c r="R4084" s="21"/>
      <c r="T4084" s="19"/>
      <c r="U4084" s="19"/>
      <c r="Y4084" s="22"/>
      <c r="AA4084" s="19"/>
      <c r="AF4084" s="24"/>
      <c r="AK4084" s="21"/>
      <c r="AP4084" s="21"/>
      <c r="AS4084" s="24"/>
      <c r="AT4084" s="24"/>
      <c r="AV4084" s="24"/>
    </row>
    <row r="4085" ht="15.75" customHeight="1">
      <c r="F4085" s="19"/>
      <c r="G4085" s="20"/>
      <c r="M4085" s="21"/>
      <c r="O4085" s="19"/>
      <c r="R4085" s="21"/>
      <c r="T4085" s="19"/>
      <c r="U4085" s="19"/>
      <c r="Y4085" s="22"/>
      <c r="AA4085" s="19"/>
      <c r="AF4085" s="24"/>
      <c r="AK4085" s="21"/>
      <c r="AP4085" s="21"/>
      <c r="AS4085" s="24"/>
      <c r="AT4085" s="24"/>
      <c r="AV4085" s="24"/>
    </row>
    <row r="4086" ht="15.75" customHeight="1">
      <c r="F4086" s="19"/>
      <c r="G4086" s="20"/>
      <c r="M4086" s="21"/>
      <c r="O4086" s="19"/>
      <c r="R4086" s="21"/>
      <c r="T4086" s="19"/>
      <c r="U4086" s="19"/>
      <c r="Y4086" s="22"/>
      <c r="AA4086" s="19"/>
      <c r="AF4086" s="24"/>
      <c r="AK4086" s="21"/>
      <c r="AP4086" s="21"/>
      <c r="AS4086" s="24"/>
      <c r="AT4086" s="24"/>
      <c r="AV4086" s="24"/>
    </row>
    <row r="4087" ht="15.75" customHeight="1">
      <c r="F4087" s="19"/>
      <c r="G4087" s="20"/>
      <c r="M4087" s="21"/>
      <c r="O4087" s="19"/>
      <c r="R4087" s="21"/>
      <c r="T4087" s="19"/>
      <c r="U4087" s="19"/>
      <c r="Y4087" s="22"/>
      <c r="AA4087" s="19"/>
      <c r="AF4087" s="24"/>
      <c r="AK4087" s="21"/>
      <c r="AP4087" s="21"/>
      <c r="AS4087" s="24"/>
      <c r="AT4087" s="24"/>
      <c r="AV4087" s="24"/>
    </row>
    <row r="4088" ht="15.75" customHeight="1">
      <c r="F4088" s="19"/>
      <c r="G4088" s="20"/>
      <c r="M4088" s="21"/>
      <c r="O4088" s="19"/>
      <c r="R4088" s="21"/>
      <c r="T4088" s="19"/>
      <c r="U4088" s="19"/>
      <c r="Y4088" s="22"/>
      <c r="AA4088" s="19"/>
      <c r="AF4088" s="24"/>
      <c r="AK4088" s="21"/>
      <c r="AP4088" s="21"/>
      <c r="AS4088" s="24"/>
      <c r="AT4088" s="24"/>
      <c r="AV4088" s="24"/>
    </row>
    <row r="4089" ht="15.75" customHeight="1">
      <c r="F4089" s="19"/>
      <c r="G4089" s="20"/>
      <c r="M4089" s="21"/>
      <c r="O4089" s="19"/>
      <c r="R4089" s="21"/>
      <c r="T4089" s="19"/>
      <c r="U4089" s="19"/>
      <c r="Y4089" s="22"/>
      <c r="AA4089" s="19"/>
      <c r="AF4089" s="24"/>
      <c r="AK4089" s="21"/>
      <c r="AP4089" s="21"/>
      <c r="AS4089" s="24"/>
      <c r="AT4089" s="24"/>
      <c r="AV4089" s="24"/>
    </row>
    <row r="4090" ht="15.75" customHeight="1">
      <c r="F4090" s="19"/>
      <c r="G4090" s="20"/>
      <c r="M4090" s="21"/>
      <c r="O4090" s="19"/>
      <c r="R4090" s="21"/>
      <c r="T4090" s="19"/>
      <c r="U4090" s="19"/>
      <c r="Y4090" s="22"/>
      <c r="AA4090" s="19"/>
      <c r="AF4090" s="24"/>
      <c r="AK4090" s="21"/>
      <c r="AP4090" s="21"/>
      <c r="AS4090" s="24"/>
      <c r="AT4090" s="24"/>
      <c r="AV4090" s="24"/>
    </row>
    <row r="4091" ht="15.75" customHeight="1">
      <c r="F4091" s="19"/>
      <c r="G4091" s="20"/>
      <c r="M4091" s="21"/>
      <c r="O4091" s="19"/>
      <c r="R4091" s="21"/>
      <c r="T4091" s="19"/>
      <c r="U4091" s="19"/>
      <c r="Y4091" s="22"/>
      <c r="AA4091" s="19"/>
      <c r="AF4091" s="24"/>
      <c r="AK4091" s="21"/>
      <c r="AP4091" s="21"/>
      <c r="AS4091" s="24"/>
      <c r="AT4091" s="24"/>
      <c r="AV4091" s="24"/>
    </row>
    <row r="4092" ht="15.75" customHeight="1">
      <c r="F4092" s="19"/>
      <c r="G4092" s="20"/>
      <c r="M4092" s="21"/>
      <c r="O4092" s="19"/>
      <c r="R4092" s="21"/>
      <c r="T4092" s="19"/>
      <c r="U4092" s="19"/>
      <c r="Y4092" s="22"/>
      <c r="AA4092" s="19"/>
      <c r="AF4092" s="24"/>
      <c r="AK4092" s="21"/>
      <c r="AP4092" s="21"/>
      <c r="AS4092" s="24"/>
      <c r="AT4092" s="24"/>
      <c r="AV4092" s="24"/>
    </row>
    <row r="4093" ht="15.75" customHeight="1">
      <c r="F4093" s="19"/>
      <c r="G4093" s="20"/>
      <c r="M4093" s="21"/>
      <c r="O4093" s="19"/>
      <c r="R4093" s="21"/>
      <c r="T4093" s="19"/>
      <c r="U4093" s="19"/>
      <c r="Y4093" s="22"/>
      <c r="AA4093" s="19"/>
      <c r="AF4093" s="24"/>
      <c r="AK4093" s="21"/>
      <c r="AP4093" s="21"/>
      <c r="AS4093" s="24"/>
      <c r="AT4093" s="24"/>
      <c r="AV4093" s="24"/>
    </row>
    <row r="4094" ht="15.75" customHeight="1">
      <c r="F4094" s="19"/>
      <c r="G4094" s="20"/>
      <c r="M4094" s="21"/>
      <c r="O4094" s="19"/>
      <c r="R4094" s="21"/>
      <c r="T4094" s="19"/>
      <c r="U4094" s="19"/>
      <c r="Y4094" s="22"/>
      <c r="AA4094" s="19"/>
      <c r="AF4094" s="24"/>
      <c r="AK4094" s="21"/>
      <c r="AP4094" s="21"/>
      <c r="AS4094" s="24"/>
      <c r="AT4094" s="24"/>
      <c r="AV4094" s="24"/>
    </row>
    <row r="4095" ht="15.75" customHeight="1">
      <c r="F4095" s="19"/>
      <c r="G4095" s="20"/>
      <c r="M4095" s="21"/>
      <c r="O4095" s="19"/>
      <c r="R4095" s="21"/>
      <c r="T4095" s="19"/>
      <c r="U4095" s="19"/>
      <c r="Y4095" s="22"/>
      <c r="AA4095" s="19"/>
      <c r="AF4095" s="24"/>
      <c r="AK4095" s="21"/>
      <c r="AP4095" s="21"/>
      <c r="AS4095" s="24"/>
      <c r="AT4095" s="24"/>
      <c r="AV4095" s="24"/>
    </row>
    <row r="4096" ht="15.75" customHeight="1">
      <c r="F4096" s="19"/>
      <c r="G4096" s="20"/>
      <c r="M4096" s="21"/>
      <c r="O4096" s="19"/>
      <c r="R4096" s="21"/>
      <c r="T4096" s="19"/>
      <c r="U4096" s="19"/>
      <c r="Y4096" s="22"/>
      <c r="AA4096" s="19"/>
      <c r="AF4096" s="24"/>
      <c r="AK4096" s="21"/>
      <c r="AP4096" s="21"/>
      <c r="AS4096" s="24"/>
      <c r="AT4096" s="24"/>
      <c r="AV4096" s="24"/>
    </row>
    <row r="4097" ht="15.75" customHeight="1">
      <c r="F4097" s="19"/>
      <c r="G4097" s="20"/>
      <c r="M4097" s="21"/>
      <c r="O4097" s="19"/>
      <c r="R4097" s="21"/>
      <c r="T4097" s="19"/>
      <c r="U4097" s="19"/>
      <c r="Y4097" s="22"/>
      <c r="AA4097" s="19"/>
      <c r="AF4097" s="24"/>
      <c r="AK4097" s="21"/>
      <c r="AP4097" s="21"/>
      <c r="AS4097" s="24"/>
      <c r="AT4097" s="24"/>
      <c r="AV4097" s="24"/>
    </row>
    <row r="4098" ht="15.75" customHeight="1">
      <c r="F4098" s="19"/>
      <c r="G4098" s="20"/>
      <c r="M4098" s="21"/>
      <c r="O4098" s="19"/>
      <c r="R4098" s="21"/>
      <c r="T4098" s="19"/>
      <c r="U4098" s="19"/>
      <c r="Y4098" s="22"/>
      <c r="AA4098" s="19"/>
      <c r="AF4098" s="24"/>
      <c r="AK4098" s="21"/>
      <c r="AP4098" s="21"/>
      <c r="AS4098" s="24"/>
      <c r="AT4098" s="24"/>
      <c r="AV4098" s="24"/>
    </row>
    <row r="4099" ht="15.75" customHeight="1">
      <c r="F4099" s="19"/>
      <c r="G4099" s="20"/>
      <c r="M4099" s="21"/>
      <c r="O4099" s="19"/>
      <c r="R4099" s="21"/>
      <c r="T4099" s="19"/>
      <c r="U4099" s="19"/>
      <c r="Y4099" s="22"/>
      <c r="AA4099" s="19"/>
      <c r="AF4099" s="24"/>
      <c r="AK4099" s="21"/>
      <c r="AP4099" s="21"/>
      <c r="AS4099" s="24"/>
      <c r="AT4099" s="24"/>
      <c r="AV4099" s="24"/>
    </row>
    <row r="4100" ht="15.75" customHeight="1">
      <c r="F4100" s="19"/>
      <c r="G4100" s="20"/>
      <c r="M4100" s="21"/>
      <c r="O4100" s="19"/>
      <c r="R4100" s="21"/>
      <c r="T4100" s="19"/>
      <c r="U4100" s="19"/>
      <c r="Y4100" s="22"/>
      <c r="AA4100" s="19"/>
      <c r="AF4100" s="24"/>
      <c r="AK4100" s="21"/>
      <c r="AP4100" s="21"/>
      <c r="AS4100" s="24"/>
      <c r="AT4100" s="24"/>
      <c r="AV4100" s="24"/>
    </row>
    <row r="4101" ht="15.75" customHeight="1">
      <c r="F4101" s="19"/>
      <c r="G4101" s="20"/>
      <c r="M4101" s="21"/>
      <c r="O4101" s="19"/>
      <c r="R4101" s="21"/>
      <c r="T4101" s="19"/>
      <c r="U4101" s="19"/>
      <c r="Y4101" s="22"/>
      <c r="AA4101" s="19"/>
      <c r="AF4101" s="24"/>
      <c r="AK4101" s="21"/>
      <c r="AP4101" s="21"/>
      <c r="AS4101" s="24"/>
      <c r="AT4101" s="24"/>
      <c r="AV4101" s="24"/>
    </row>
    <row r="4102" ht="15.75" customHeight="1">
      <c r="F4102" s="19"/>
      <c r="G4102" s="20"/>
      <c r="M4102" s="21"/>
      <c r="O4102" s="19"/>
      <c r="R4102" s="21"/>
      <c r="T4102" s="19"/>
      <c r="U4102" s="19"/>
      <c r="Y4102" s="22"/>
      <c r="AA4102" s="19"/>
      <c r="AF4102" s="24"/>
      <c r="AK4102" s="21"/>
      <c r="AP4102" s="21"/>
      <c r="AS4102" s="24"/>
      <c r="AT4102" s="24"/>
      <c r="AV4102" s="24"/>
    </row>
    <row r="4103" ht="15.75" customHeight="1">
      <c r="F4103" s="19"/>
      <c r="G4103" s="20"/>
      <c r="M4103" s="21"/>
      <c r="O4103" s="19"/>
      <c r="R4103" s="21"/>
      <c r="T4103" s="19"/>
      <c r="U4103" s="19"/>
      <c r="Y4103" s="22"/>
      <c r="AA4103" s="19"/>
      <c r="AF4103" s="24"/>
      <c r="AK4103" s="21"/>
      <c r="AP4103" s="21"/>
      <c r="AS4103" s="24"/>
      <c r="AT4103" s="24"/>
      <c r="AV4103" s="24"/>
    </row>
    <row r="4104" ht="15.75" customHeight="1">
      <c r="F4104" s="19"/>
      <c r="G4104" s="20"/>
      <c r="M4104" s="21"/>
      <c r="O4104" s="19"/>
      <c r="R4104" s="21"/>
      <c r="T4104" s="19"/>
      <c r="U4104" s="19"/>
      <c r="Y4104" s="22"/>
      <c r="AA4104" s="19"/>
      <c r="AF4104" s="24"/>
      <c r="AK4104" s="21"/>
      <c r="AP4104" s="21"/>
      <c r="AS4104" s="24"/>
      <c r="AT4104" s="24"/>
      <c r="AV4104" s="24"/>
    </row>
    <row r="4105" ht="15.75" customHeight="1">
      <c r="F4105" s="19"/>
      <c r="G4105" s="20"/>
      <c r="M4105" s="21"/>
      <c r="O4105" s="19"/>
      <c r="R4105" s="21"/>
      <c r="T4105" s="19"/>
      <c r="U4105" s="19"/>
      <c r="Y4105" s="22"/>
      <c r="AA4105" s="19"/>
      <c r="AF4105" s="24"/>
      <c r="AK4105" s="21"/>
      <c r="AP4105" s="21"/>
      <c r="AS4105" s="24"/>
      <c r="AT4105" s="24"/>
      <c r="AV4105" s="24"/>
    </row>
    <row r="4106" ht="15.75" customHeight="1">
      <c r="F4106" s="19"/>
      <c r="G4106" s="20"/>
      <c r="M4106" s="21"/>
      <c r="O4106" s="19"/>
      <c r="R4106" s="21"/>
      <c r="T4106" s="19"/>
      <c r="U4106" s="19"/>
      <c r="Y4106" s="22"/>
      <c r="AA4106" s="19"/>
      <c r="AF4106" s="24"/>
      <c r="AK4106" s="21"/>
      <c r="AP4106" s="21"/>
      <c r="AS4106" s="24"/>
      <c r="AT4106" s="24"/>
      <c r="AV4106" s="24"/>
    </row>
    <row r="4107" ht="15.75" customHeight="1">
      <c r="F4107" s="19"/>
      <c r="G4107" s="20"/>
      <c r="M4107" s="21"/>
      <c r="O4107" s="19"/>
      <c r="R4107" s="21"/>
      <c r="T4107" s="19"/>
      <c r="U4107" s="19"/>
      <c r="Y4107" s="22"/>
      <c r="AA4107" s="19"/>
      <c r="AF4107" s="24"/>
      <c r="AK4107" s="21"/>
      <c r="AP4107" s="21"/>
      <c r="AS4107" s="24"/>
      <c r="AT4107" s="24"/>
      <c r="AV4107" s="24"/>
    </row>
    <row r="4108" ht="15.75" customHeight="1">
      <c r="F4108" s="19"/>
      <c r="G4108" s="20"/>
      <c r="M4108" s="21"/>
      <c r="O4108" s="19"/>
      <c r="R4108" s="21"/>
      <c r="T4108" s="19"/>
      <c r="U4108" s="19"/>
      <c r="Y4108" s="22"/>
      <c r="AA4108" s="19"/>
      <c r="AF4108" s="24"/>
      <c r="AK4108" s="21"/>
      <c r="AP4108" s="21"/>
      <c r="AS4108" s="24"/>
      <c r="AT4108" s="24"/>
      <c r="AV4108" s="24"/>
    </row>
    <row r="4109" ht="15.75" customHeight="1">
      <c r="F4109" s="19"/>
      <c r="G4109" s="20"/>
      <c r="M4109" s="21"/>
      <c r="O4109" s="19"/>
      <c r="R4109" s="21"/>
      <c r="T4109" s="19"/>
      <c r="U4109" s="19"/>
      <c r="Y4109" s="22"/>
      <c r="AA4109" s="19"/>
      <c r="AF4109" s="24"/>
      <c r="AK4109" s="21"/>
      <c r="AP4109" s="21"/>
      <c r="AS4109" s="24"/>
      <c r="AT4109" s="24"/>
      <c r="AV4109" s="24"/>
    </row>
    <row r="4110" ht="15.75" customHeight="1">
      <c r="F4110" s="19"/>
      <c r="G4110" s="20"/>
      <c r="M4110" s="21"/>
      <c r="O4110" s="19"/>
      <c r="R4110" s="21"/>
      <c r="T4110" s="19"/>
      <c r="U4110" s="19"/>
      <c r="Y4110" s="22"/>
      <c r="AA4110" s="19"/>
      <c r="AF4110" s="24"/>
      <c r="AK4110" s="21"/>
      <c r="AP4110" s="21"/>
      <c r="AS4110" s="24"/>
      <c r="AT4110" s="24"/>
      <c r="AV4110" s="24"/>
    </row>
    <row r="4111" ht="15.75" customHeight="1">
      <c r="F4111" s="19"/>
      <c r="G4111" s="20"/>
      <c r="M4111" s="21"/>
      <c r="O4111" s="19"/>
      <c r="R4111" s="21"/>
      <c r="T4111" s="19"/>
      <c r="U4111" s="19"/>
      <c r="Y4111" s="22"/>
      <c r="AA4111" s="19"/>
      <c r="AF4111" s="24"/>
      <c r="AK4111" s="21"/>
      <c r="AP4111" s="21"/>
      <c r="AS4111" s="24"/>
      <c r="AT4111" s="24"/>
      <c r="AV4111" s="24"/>
    </row>
    <row r="4112" ht="15.75" customHeight="1">
      <c r="F4112" s="19"/>
      <c r="G4112" s="20"/>
      <c r="M4112" s="21"/>
      <c r="O4112" s="19"/>
      <c r="R4112" s="21"/>
      <c r="T4112" s="19"/>
      <c r="U4112" s="19"/>
      <c r="Y4112" s="22"/>
      <c r="AA4112" s="19"/>
      <c r="AF4112" s="24"/>
      <c r="AK4112" s="21"/>
      <c r="AP4112" s="21"/>
      <c r="AS4112" s="24"/>
      <c r="AT4112" s="24"/>
      <c r="AV4112" s="24"/>
    </row>
    <row r="4113" ht="15.75" customHeight="1">
      <c r="F4113" s="19"/>
      <c r="G4113" s="20"/>
      <c r="M4113" s="21"/>
      <c r="O4113" s="19"/>
      <c r="R4113" s="21"/>
      <c r="T4113" s="19"/>
      <c r="U4113" s="19"/>
      <c r="Y4113" s="22"/>
      <c r="AA4113" s="19"/>
      <c r="AF4113" s="24"/>
      <c r="AK4113" s="21"/>
      <c r="AP4113" s="21"/>
      <c r="AS4113" s="24"/>
      <c r="AT4113" s="24"/>
      <c r="AV4113" s="24"/>
    </row>
    <row r="4114" ht="15.75" customHeight="1">
      <c r="F4114" s="19"/>
      <c r="G4114" s="20"/>
      <c r="M4114" s="21"/>
      <c r="O4114" s="19"/>
      <c r="R4114" s="21"/>
      <c r="T4114" s="19"/>
      <c r="U4114" s="19"/>
      <c r="Y4114" s="22"/>
      <c r="AA4114" s="19"/>
      <c r="AF4114" s="24"/>
      <c r="AK4114" s="21"/>
      <c r="AP4114" s="21"/>
      <c r="AS4114" s="24"/>
      <c r="AT4114" s="24"/>
      <c r="AV4114" s="24"/>
    </row>
    <row r="4115" ht="15.75" customHeight="1">
      <c r="F4115" s="19"/>
      <c r="G4115" s="20"/>
      <c r="M4115" s="21"/>
      <c r="O4115" s="19"/>
      <c r="R4115" s="21"/>
      <c r="T4115" s="19"/>
      <c r="U4115" s="19"/>
      <c r="Y4115" s="22"/>
      <c r="AA4115" s="19"/>
      <c r="AF4115" s="24"/>
      <c r="AK4115" s="21"/>
      <c r="AP4115" s="21"/>
      <c r="AS4115" s="24"/>
      <c r="AT4115" s="24"/>
      <c r="AV4115" s="24"/>
    </row>
    <row r="4116" ht="15.75" customHeight="1">
      <c r="F4116" s="19"/>
      <c r="G4116" s="20"/>
      <c r="M4116" s="21"/>
      <c r="O4116" s="19"/>
      <c r="R4116" s="21"/>
      <c r="T4116" s="19"/>
      <c r="U4116" s="19"/>
      <c r="Y4116" s="22"/>
      <c r="AA4116" s="19"/>
      <c r="AF4116" s="24"/>
      <c r="AK4116" s="21"/>
      <c r="AP4116" s="21"/>
      <c r="AS4116" s="24"/>
      <c r="AT4116" s="24"/>
      <c r="AV4116" s="24"/>
    </row>
    <row r="4117" ht="15.75" customHeight="1">
      <c r="F4117" s="19"/>
      <c r="G4117" s="20"/>
      <c r="M4117" s="21"/>
      <c r="O4117" s="19"/>
      <c r="R4117" s="21"/>
      <c r="T4117" s="19"/>
      <c r="U4117" s="19"/>
      <c r="Y4117" s="22"/>
      <c r="AA4117" s="19"/>
      <c r="AF4117" s="24"/>
      <c r="AK4117" s="21"/>
      <c r="AP4117" s="21"/>
      <c r="AS4117" s="24"/>
      <c r="AT4117" s="24"/>
      <c r="AV4117" s="24"/>
    </row>
    <row r="4118" ht="15.75" customHeight="1">
      <c r="F4118" s="19"/>
      <c r="G4118" s="20"/>
      <c r="M4118" s="21"/>
      <c r="O4118" s="19"/>
      <c r="R4118" s="21"/>
      <c r="T4118" s="19"/>
      <c r="U4118" s="19"/>
      <c r="Y4118" s="22"/>
      <c r="AA4118" s="19"/>
      <c r="AF4118" s="24"/>
      <c r="AK4118" s="21"/>
      <c r="AP4118" s="21"/>
      <c r="AS4118" s="24"/>
      <c r="AT4118" s="24"/>
      <c r="AV4118" s="24"/>
    </row>
    <row r="4119" ht="15.75" customHeight="1">
      <c r="F4119" s="19"/>
      <c r="G4119" s="20"/>
      <c r="M4119" s="21"/>
      <c r="O4119" s="19"/>
      <c r="R4119" s="21"/>
      <c r="T4119" s="19"/>
      <c r="U4119" s="19"/>
      <c r="Y4119" s="22"/>
      <c r="AA4119" s="19"/>
      <c r="AF4119" s="24"/>
      <c r="AK4119" s="21"/>
      <c r="AP4119" s="21"/>
      <c r="AS4119" s="24"/>
      <c r="AT4119" s="24"/>
      <c r="AV4119" s="24"/>
    </row>
    <row r="4120" ht="15.75" customHeight="1">
      <c r="F4120" s="19"/>
      <c r="G4120" s="20"/>
      <c r="M4120" s="21"/>
      <c r="O4120" s="19"/>
      <c r="R4120" s="21"/>
      <c r="T4120" s="19"/>
      <c r="U4120" s="19"/>
      <c r="Y4120" s="22"/>
      <c r="AA4120" s="19"/>
      <c r="AF4120" s="24"/>
      <c r="AK4120" s="21"/>
      <c r="AP4120" s="21"/>
      <c r="AS4120" s="24"/>
      <c r="AT4120" s="24"/>
      <c r="AV4120" s="24"/>
    </row>
    <row r="4121" ht="15.75" customHeight="1">
      <c r="F4121" s="19"/>
      <c r="G4121" s="20"/>
      <c r="M4121" s="21"/>
      <c r="O4121" s="19"/>
      <c r="R4121" s="21"/>
      <c r="T4121" s="19"/>
      <c r="U4121" s="19"/>
      <c r="Y4121" s="22"/>
      <c r="AA4121" s="19"/>
      <c r="AF4121" s="24"/>
      <c r="AK4121" s="21"/>
      <c r="AP4121" s="21"/>
      <c r="AS4121" s="24"/>
      <c r="AT4121" s="24"/>
      <c r="AV4121" s="24"/>
    </row>
    <row r="4122" ht="15.75" customHeight="1">
      <c r="F4122" s="19"/>
      <c r="G4122" s="20"/>
      <c r="M4122" s="21"/>
      <c r="O4122" s="19"/>
      <c r="R4122" s="21"/>
      <c r="T4122" s="19"/>
      <c r="U4122" s="19"/>
      <c r="Y4122" s="22"/>
      <c r="AA4122" s="19"/>
      <c r="AF4122" s="24"/>
      <c r="AK4122" s="21"/>
      <c r="AP4122" s="21"/>
      <c r="AS4122" s="24"/>
      <c r="AT4122" s="24"/>
      <c r="AV4122" s="24"/>
    </row>
    <row r="4123" ht="15.75" customHeight="1">
      <c r="F4123" s="19"/>
      <c r="G4123" s="20"/>
      <c r="M4123" s="21"/>
      <c r="O4123" s="19"/>
      <c r="R4123" s="21"/>
      <c r="T4123" s="19"/>
      <c r="U4123" s="19"/>
      <c r="Y4123" s="22"/>
      <c r="AA4123" s="19"/>
      <c r="AF4123" s="24"/>
      <c r="AK4123" s="21"/>
      <c r="AP4123" s="21"/>
      <c r="AS4123" s="24"/>
      <c r="AT4123" s="24"/>
      <c r="AV4123" s="24"/>
    </row>
    <row r="4124" ht="15.75" customHeight="1">
      <c r="F4124" s="19"/>
      <c r="G4124" s="20"/>
      <c r="M4124" s="21"/>
      <c r="O4124" s="19"/>
      <c r="R4124" s="21"/>
      <c r="T4124" s="19"/>
      <c r="U4124" s="19"/>
      <c r="Y4124" s="22"/>
      <c r="AA4124" s="19"/>
      <c r="AF4124" s="24"/>
      <c r="AK4124" s="21"/>
      <c r="AP4124" s="21"/>
      <c r="AS4124" s="24"/>
      <c r="AT4124" s="24"/>
      <c r="AV4124" s="24"/>
    </row>
    <row r="4125" ht="15.75" customHeight="1">
      <c r="F4125" s="19"/>
      <c r="G4125" s="20"/>
      <c r="M4125" s="21"/>
      <c r="O4125" s="19"/>
      <c r="R4125" s="21"/>
      <c r="T4125" s="19"/>
      <c r="U4125" s="19"/>
      <c r="Y4125" s="22"/>
      <c r="AA4125" s="19"/>
      <c r="AF4125" s="24"/>
      <c r="AK4125" s="21"/>
      <c r="AP4125" s="21"/>
      <c r="AS4125" s="24"/>
      <c r="AT4125" s="24"/>
      <c r="AV4125" s="24"/>
    </row>
    <row r="4126" ht="15.75" customHeight="1">
      <c r="F4126" s="19"/>
      <c r="G4126" s="20"/>
      <c r="M4126" s="21"/>
      <c r="O4126" s="19"/>
      <c r="R4126" s="21"/>
      <c r="T4126" s="19"/>
      <c r="U4126" s="19"/>
      <c r="Y4126" s="22"/>
      <c r="AA4126" s="19"/>
      <c r="AF4126" s="24"/>
      <c r="AK4126" s="21"/>
      <c r="AP4126" s="21"/>
      <c r="AS4126" s="24"/>
      <c r="AT4126" s="24"/>
      <c r="AV4126" s="24"/>
    </row>
    <row r="4127" ht="15.75" customHeight="1">
      <c r="F4127" s="19"/>
      <c r="G4127" s="20"/>
      <c r="M4127" s="21"/>
      <c r="O4127" s="19"/>
      <c r="R4127" s="21"/>
      <c r="T4127" s="19"/>
      <c r="U4127" s="19"/>
      <c r="Y4127" s="22"/>
      <c r="AA4127" s="19"/>
      <c r="AF4127" s="24"/>
      <c r="AK4127" s="21"/>
      <c r="AP4127" s="21"/>
      <c r="AS4127" s="24"/>
      <c r="AT4127" s="24"/>
      <c r="AV4127" s="24"/>
    </row>
    <row r="4128" ht="15.75" customHeight="1">
      <c r="F4128" s="19"/>
      <c r="G4128" s="20"/>
      <c r="M4128" s="21"/>
      <c r="O4128" s="19"/>
      <c r="R4128" s="21"/>
      <c r="T4128" s="19"/>
      <c r="U4128" s="19"/>
      <c r="Y4128" s="22"/>
      <c r="AA4128" s="19"/>
      <c r="AF4128" s="24"/>
      <c r="AK4128" s="21"/>
      <c r="AP4128" s="21"/>
      <c r="AS4128" s="24"/>
      <c r="AT4128" s="24"/>
      <c r="AV4128" s="24"/>
    </row>
    <row r="4129" ht="15.75" customHeight="1">
      <c r="F4129" s="19"/>
      <c r="G4129" s="20"/>
      <c r="M4129" s="21"/>
      <c r="O4129" s="19"/>
      <c r="R4129" s="21"/>
      <c r="T4129" s="19"/>
      <c r="U4129" s="19"/>
      <c r="Y4129" s="22"/>
      <c r="AA4129" s="19"/>
      <c r="AF4129" s="24"/>
      <c r="AK4129" s="21"/>
      <c r="AP4129" s="21"/>
      <c r="AS4129" s="24"/>
      <c r="AT4129" s="24"/>
      <c r="AV4129" s="24"/>
    </row>
    <row r="4130" ht="15.75" customHeight="1">
      <c r="F4130" s="19"/>
      <c r="G4130" s="20"/>
      <c r="M4130" s="21"/>
      <c r="O4130" s="19"/>
      <c r="R4130" s="21"/>
      <c r="T4130" s="19"/>
      <c r="U4130" s="19"/>
      <c r="Y4130" s="22"/>
      <c r="AA4130" s="19"/>
      <c r="AF4130" s="24"/>
      <c r="AK4130" s="21"/>
      <c r="AP4130" s="21"/>
      <c r="AS4130" s="24"/>
      <c r="AT4130" s="24"/>
      <c r="AV4130" s="24"/>
    </row>
    <row r="4131" ht="15.75" customHeight="1">
      <c r="F4131" s="19"/>
      <c r="G4131" s="20"/>
      <c r="M4131" s="21"/>
      <c r="O4131" s="19"/>
      <c r="R4131" s="21"/>
      <c r="T4131" s="19"/>
      <c r="U4131" s="19"/>
      <c r="Y4131" s="22"/>
      <c r="AA4131" s="19"/>
      <c r="AF4131" s="24"/>
      <c r="AK4131" s="21"/>
      <c r="AP4131" s="21"/>
      <c r="AS4131" s="24"/>
      <c r="AT4131" s="24"/>
      <c r="AV4131" s="24"/>
    </row>
    <row r="4132" ht="15.75" customHeight="1">
      <c r="F4132" s="19"/>
      <c r="G4132" s="20"/>
      <c r="M4132" s="21"/>
      <c r="O4132" s="19"/>
      <c r="R4132" s="21"/>
      <c r="T4132" s="19"/>
      <c r="U4132" s="19"/>
      <c r="Y4132" s="22"/>
      <c r="AA4132" s="19"/>
      <c r="AF4132" s="24"/>
      <c r="AK4132" s="21"/>
      <c r="AP4132" s="21"/>
      <c r="AS4132" s="24"/>
      <c r="AT4132" s="24"/>
      <c r="AV4132" s="24"/>
    </row>
    <row r="4133" ht="15.75" customHeight="1">
      <c r="F4133" s="19"/>
      <c r="G4133" s="20"/>
      <c r="M4133" s="21"/>
      <c r="O4133" s="19"/>
      <c r="R4133" s="21"/>
      <c r="T4133" s="19"/>
      <c r="U4133" s="19"/>
      <c r="Y4133" s="22"/>
      <c r="AA4133" s="19"/>
      <c r="AF4133" s="24"/>
      <c r="AK4133" s="21"/>
      <c r="AP4133" s="21"/>
      <c r="AS4133" s="24"/>
      <c r="AT4133" s="24"/>
      <c r="AV4133" s="24"/>
    </row>
    <row r="4134" ht="15.75" customHeight="1">
      <c r="F4134" s="19"/>
      <c r="G4134" s="20"/>
      <c r="M4134" s="21"/>
      <c r="O4134" s="19"/>
      <c r="R4134" s="21"/>
      <c r="T4134" s="19"/>
      <c r="U4134" s="19"/>
      <c r="Y4134" s="22"/>
      <c r="AA4134" s="19"/>
      <c r="AF4134" s="24"/>
      <c r="AK4134" s="21"/>
      <c r="AP4134" s="21"/>
      <c r="AS4134" s="24"/>
      <c r="AT4134" s="24"/>
      <c r="AV4134" s="24"/>
    </row>
    <row r="4135" ht="15.75" customHeight="1">
      <c r="F4135" s="19"/>
      <c r="G4135" s="20"/>
      <c r="M4135" s="21"/>
      <c r="O4135" s="19"/>
      <c r="R4135" s="21"/>
      <c r="T4135" s="19"/>
      <c r="U4135" s="19"/>
      <c r="Y4135" s="22"/>
      <c r="AA4135" s="19"/>
      <c r="AF4135" s="24"/>
      <c r="AK4135" s="21"/>
      <c r="AP4135" s="21"/>
      <c r="AS4135" s="24"/>
      <c r="AT4135" s="24"/>
      <c r="AV4135" s="24"/>
    </row>
    <row r="4136" ht="15.75" customHeight="1">
      <c r="F4136" s="19"/>
      <c r="G4136" s="20"/>
      <c r="M4136" s="21"/>
      <c r="O4136" s="19"/>
      <c r="R4136" s="21"/>
      <c r="T4136" s="19"/>
      <c r="U4136" s="19"/>
      <c r="Y4136" s="22"/>
      <c r="AA4136" s="19"/>
      <c r="AF4136" s="24"/>
      <c r="AK4136" s="21"/>
      <c r="AP4136" s="21"/>
      <c r="AS4136" s="24"/>
      <c r="AT4136" s="24"/>
      <c r="AV4136" s="24"/>
    </row>
    <row r="4137" ht="15.75" customHeight="1">
      <c r="F4137" s="19"/>
      <c r="G4137" s="20"/>
      <c r="M4137" s="21"/>
      <c r="O4137" s="19"/>
      <c r="R4137" s="21"/>
      <c r="T4137" s="19"/>
      <c r="U4137" s="19"/>
      <c r="Y4137" s="22"/>
      <c r="AA4137" s="19"/>
      <c r="AF4137" s="24"/>
      <c r="AK4137" s="21"/>
      <c r="AP4137" s="21"/>
      <c r="AS4137" s="24"/>
      <c r="AT4137" s="24"/>
      <c r="AV4137" s="24"/>
    </row>
    <row r="4138" ht="15.75" customHeight="1">
      <c r="F4138" s="19"/>
      <c r="G4138" s="20"/>
      <c r="M4138" s="21"/>
      <c r="O4138" s="19"/>
      <c r="R4138" s="21"/>
      <c r="T4138" s="19"/>
      <c r="U4138" s="19"/>
      <c r="Y4138" s="22"/>
      <c r="AA4138" s="19"/>
      <c r="AF4138" s="24"/>
      <c r="AK4138" s="21"/>
      <c r="AP4138" s="21"/>
      <c r="AS4138" s="24"/>
      <c r="AT4138" s="24"/>
      <c r="AV4138" s="24"/>
    </row>
    <row r="4139" ht="15.75" customHeight="1">
      <c r="F4139" s="19"/>
      <c r="G4139" s="20"/>
      <c r="M4139" s="21"/>
      <c r="O4139" s="19"/>
      <c r="R4139" s="21"/>
      <c r="T4139" s="19"/>
      <c r="U4139" s="19"/>
      <c r="Y4139" s="22"/>
      <c r="AA4139" s="19"/>
      <c r="AF4139" s="24"/>
      <c r="AK4139" s="21"/>
      <c r="AP4139" s="21"/>
      <c r="AS4139" s="24"/>
      <c r="AT4139" s="24"/>
      <c r="AV4139" s="24"/>
    </row>
    <row r="4140" ht="15.75" customHeight="1">
      <c r="F4140" s="19"/>
      <c r="G4140" s="20"/>
      <c r="M4140" s="21"/>
      <c r="O4140" s="19"/>
      <c r="R4140" s="21"/>
      <c r="T4140" s="19"/>
      <c r="U4140" s="19"/>
      <c r="Y4140" s="22"/>
      <c r="AA4140" s="19"/>
      <c r="AF4140" s="24"/>
      <c r="AK4140" s="21"/>
      <c r="AP4140" s="21"/>
      <c r="AS4140" s="24"/>
      <c r="AT4140" s="24"/>
      <c r="AV4140" s="24"/>
    </row>
    <row r="4141" ht="15.75" customHeight="1">
      <c r="F4141" s="19"/>
      <c r="G4141" s="20"/>
      <c r="M4141" s="21"/>
      <c r="O4141" s="19"/>
      <c r="R4141" s="21"/>
      <c r="T4141" s="19"/>
      <c r="U4141" s="19"/>
      <c r="Y4141" s="22"/>
      <c r="AA4141" s="19"/>
      <c r="AF4141" s="24"/>
      <c r="AK4141" s="21"/>
      <c r="AP4141" s="21"/>
      <c r="AS4141" s="24"/>
      <c r="AT4141" s="24"/>
      <c r="AV4141" s="24"/>
    </row>
    <row r="4142" ht="15.75" customHeight="1">
      <c r="F4142" s="19"/>
      <c r="G4142" s="20"/>
      <c r="M4142" s="21"/>
      <c r="O4142" s="19"/>
      <c r="R4142" s="21"/>
      <c r="T4142" s="19"/>
      <c r="U4142" s="19"/>
      <c r="Y4142" s="22"/>
      <c r="AA4142" s="19"/>
      <c r="AF4142" s="24"/>
      <c r="AK4142" s="21"/>
      <c r="AP4142" s="21"/>
      <c r="AS4142" s="24"/>
      <c r="AT4142" s="24"/>
      <c r="AV4142" s="24"/>
    </row>
    <row r="4143" ht="15.75" customHeight="1">
      <c r="F4143" s="19"/>
      <c r="G4143" s="20"/>
      <c r="M4143" s="21"/>
      <c r="O4143" s="19"/>
      <c r="R4143" s="21"/>
      <c r="T4143" s="19"/>
      <c r="U4143" s="19"/>
      <c r="Y4143" s="22"/>
      <c r="AA4143" s="19"/>
      <c r="AF4143" s="24"/>
      <c r="AK4143" s="21"/>
      <c r="AP4143" s="21"/>
      <c r="AS4143" s="24"/>
      <c r="AT4143" s="24"/>
      <c r="AV4143" s="24"/>
    </row>
    <row r="4144" ht="15.75" customHeight="1">
      <c r="F4144" s="19"/>
      <c r="G4144" s="20"/>
      <c r="M4144" s="21"/>
      <c r="O4144" s="19"/>
      <c r="R4144" s="21"/>
      <c r="T4144" s="19"/>
      <c r="U4144" s="19"/>
      <c r="Y4144" s="22"/>
      <c r="AA4144" s="19"/>
      <c r="AF4144" s="24"/>
      <c r="AK4144" s="21"/>
      <c r="AP4144" s="21"/>
      <c r="AS4144" s="24"/>
      <c r="AT4144" s="24"/>
      <c r="AV4144" s="24"/>
    </row>
    <row r="4145" ht="15.75" customHeight="1">
      <c r="F4145" s="19"/>
      <c r="G4145" s="20"/>
      <c r="M4145" s="21"/>
      <c r="O4145" s="19"/>
      <c r="R4145" s="21"/>
      <c r="T4145" s="19"/>
      <c r="U4145" s="19"/>
      <c r="Y4145" s="22"/>
      <c r="AA4145" s="19"/>
      <c r="AF4145" s="24"/>
      <c r="AK4145" s="21"/>
      <c r="AP4145" s="21"/>
      <c r="AS4145" s="24"/>
      <c r="AT4145" s="24"/>
      <c r="AV4145" s="24"/>
    </row>
    <row r="4146" ht="15.75" customHeight="1">
      <c r="F4146" s="19"/>
      <c r="G4146" s="20"/>
      <c r="M4146" s="21"/>
      <c r="O4146" s="19"/>
      <c r="R4146" s="21"/>
      <c r="T4146" s="19"/>
      <c r="U4146" s="19"/>
      <c r="Y4146" s="22"/>
      <c r="AA4146" s="19"/>
      <c r="AF4146" s="24"/>
      <c r="AK4146" s="21"/>
      <c r="AP4146" s="21"/>
      <c r="AS4146" s="24"/>
      <c r="AT4146" s="24"/>
      <c r="AV4146" s="24"/>
    </row>
    <row r="4147" ht="15.75" customHeight="1">
      <c r="F4147" s="19"/>
      <c r="G4147" s="20"/>
      <c r="M4147" s="21"/>
      <c r="O4147" s="19"/>
      <c r="R4147" s="21"/>
      <c r="T4147" s="19"/>
      <c r="U4147" s="19"/>
      <c r="Y4147" s="22"/>
      <c r="AA4147" s="19"/>
      <c r="AF4147" s="24"/>
      <c r="AK4147" s="21"/>
      <c r="AP4147" s="21"/>
      <c r="AS4147" s="24"/>
      <c r="AT4147" s="24"/>
      <c r="AV4147" s="24"/>
    </row>
    <row r="4148" ht="15.75" customHeight="1">
      <c r="F4148" s="19"/>
      <c r="G4148" s="20"/>
      <c r="M4148" s="21"/>
      <c r="O4148" s="19"/>
      <c r="R4148" s="21"/>
      <c r="T4148" s="19"/>
      <c r="U4148" s="19"/>
      <c r="Y4148" s="22"/>
      <c r="AA4148" s="19"/>
      <c r="AF4148" s="24"/>
      <c r="AK4148" s="21"/>
      <c r="AP4148" s="21"/>
      <c r="AS4148" s="24"/>
      <c r="AT4148" s="24"/>
      <c r="AV4148" s="24"/>
    </row>
    <row r="4149" ht="15.75" customHeight="1">
      <c r="F4149" s="19"/>
      <c r="G4149" s="20"/>
      <c r="M4149" s="21"/>
      <c r="O4149" s="19"/>
      <c r="R4149" s="21"/>
      <c r="T4149" s="19"/>
      <c r="U4149" s="19"/>
      <c r="Y4149" s="22"/>
      <c r="AA4149" s="19"/>
      <c r="AF4149" s="24"/>
      <c r="AK4149" s="21"/>
      <c r="AP4149" s="21"/>
      <c r="AS4149" s="24"/>
      <c r="AT4149" s="24"/>
      <c r="AV4149" s="24"/>
    </row>
    <row r="4150" ht="15.75" customHeight="1">
      <c r="F4150" s="19"/>
      <c r="G4150" s="20"/>
      <c r="M4150" s="21"/>
      <c r="O4150" s="19"/>
      <c r="R4150" s="21"/>
      <c r="T4150" s="19"/>
      <c r="U4150" s="19"/>
      <c r="Y4150" s="22"/>
      <c r="AA4150" s="19"/>
      <c r="AF4150" s="24"/>
      <c r="AK4150" s="21"/>
      <c r="AP4150" s="21"/>
      <c r="AS4150" s="24"/>
      <c r="AT4150" s="24"/>
      <c r="AV4150" s="24"/>
    </row>
    <row r="4151" ht="15.75" customHeight="1">
      <c r="F4151" s="19"/>
      <c r="G4151" s="20"/>
      <c r="M4151" s="21"/>
      <c r="O4151" s="19"/>
      <c r="R4151" s="21"/>
      <c r="T4151" s="19"/>
      <c r="U4151" s="19"/>
      <c r="Y4151" s="22"/>
      <c r="AA4151" s="19"/>
      <c r="AF4151" s="24"/>
      <c r="AK4151" s="21"/>
      <c r="AP4151" s="21"/>
      <c r="AS4151" s="24"/>
      <c r="AT4151" s="24"/>
      <c r="AV4151" s="24"/>
    </row>
    <row r="4152" ht="15.75" customHeight="1">
      <c r="F4152" s="19"/>
      <c r="G4152" s="20"/>
      <c r="M4152" s="21"/>
      <c r="O4152" s="19"/>
      <c r="R4152" s="21"/>
      <c r="T4152" s="19"/>
      <c r="U4152" s="19"/>
      <c r="Y4152" s="22"/>
      <c r="AA4152" s="19"/>
      <c r="AF4152" s="24"/>
      <c r="AK4152" s="21"/>
      <c r="AP4152" s="21"/>
      <c r="AS4152" s="24"/>
      <c r="AT4152" s="24"/>
      <c r="AV4152" s="24"/>
    </row>
    <row r="4153" ht="15.75" customHeight="1">
      <c r="F4153" s="19"/>
      <c r="G4153" s="20"/>
      <c r="M4153" s="21"/>
      <c r="O4153" s="19"/>
      <c r="R4153" s="21"/>
      <c r="T4153" s="19"/>
      <c r="U4153" s="19"/>
      <c r="Y4153" s="22"/>
      <c r="AA4153" s="19"/>
      <c r="AF4153" s="24"/>
      <c r="AK4153" s="21"/>
      <c r="AP4153" s="21"/>
      <c r="AS4153" s="24"/>
      <c r="AT4153" s="24"/>
      <c r="AV4153" s="24"/>
    </row>
    <row r="4154" ht="15.75" customHeight="1">
      <c r="F4154" s="19"/>
      <c r="G4154" s="20"/>
      <c r="M4154" s="21"/>
      <c r="O4154" s="19"/>
      <c r="R4154" s="21"/>
      <c r="T4154" s="19"/>
      <c r="U4154" s="19"/>
      <c r="Y4154" s="22"/>
      <c r="AA4154" s="19"/>
      <c r="AF4154" s="24"/>
      <c r="AK4154" s="21"/>
      <c r="AP4154" s="21"/>
      <c r="AS4154" s="24"/>
      <c r="AT4154" s="24"/>
      <c r="AV4154" s="24"/>
    </row>
    <row r="4155" ht="15.75" customHeight="1">
      <c r="F4155" s="19"/>
      <c r="G4155" s="20"/>
      <c r="M4155" s="21"/>
      <c r="O4155" s="19"/>
      <c r="R4155" s="21"/>
      <c r="T4155" s="19"/>
      <c r="U4155" s="19"/>
      <c r="Y4155" s="22"/>
      <c r="AA4155" s="19"/>
      <c r="AF4155" s="24"/>
      <c r="AK4155" s="21"/>
      <c r="AP4155" s="21"/>
      <c r="AS4155" s="24"/>
      <c r="AT4155" s="24"/>
      <c r="AV4155" s="24"/>
    </row>
    <row r="4156" ht="15.75" customHeight="1">
      <c r="F4156" s="19"/>
      <c r="G4156" s="20"/>
      <c r="M4156" s="21"/>
      <c r="O4156" s="19"/>
      <c r="R4156" s="21"/>
      <c r="T4156" s="19"/>
      <c r="U4156" s="19"/>
      <c r="Y4156" s="22"/>
      <c r="AA4156" s="19"/>
      <c r="AF4156" s="24"/>
      <c r="AK4156" s="21"/>
      <c r="AP4156" s="21"/>
      <c r="AS4156" s="24"/>
      <c r="AT4156" s="24"/>
      <c r="AV4156" s="24"/>
    </row>
    <row r="4157" ht="15.75" customHeight="1">
      <c r="F4157" s="19"/>
      <c r="G4157" s="20"/>
      <c r="M4157" s="21"/>
      <c r="O4157" s="19"/>
      <c r="R4157" s="21"/>
      <c r="T4157" s="19"/>
      <c r="U4157" s="19"/>
      <c r="Y4157" s="22"/>
      <c r="AA4157" s="19"/>
      <c r="AF4157" s="24"/>
      <c r="AK4157" s="21"/>
      <c r="AP4157" s="21"/>
      <c r="AS4157" s="24"/>
      <c r="AT4157" s="24"/>
      <c r="AV4157" s="24"/>
    </row>
    <row r="4158" ht="15.75" customHeight="1">
      <c r="F4158" s="19"/>
      <c r="G4158" s="20"/>
      <c r="M4158" s="21"/>
      <c r="O4158" s="19"/>
      <c r="R4158" s="21"/>
      <c r="T4158" s="19"/>
      <c r="U4158" s="19"/>
      <c r="Y4158" s="22"/>
      <c r="AA4158" s="19"/>
      <c r="AF4158" s="24"/>
      <c r="AK4158" s="21"/>
      <c r="AP4158" s="21"/>
      <c r="AS4158" s="24"/>
      <c r="AT4158" s="24"/>
      <c r="AV4158" s="24"/>
    </row>
    <row r="4159" ht="15.75" customHeight="1">
      <c r="F4159" s="19"/>
      <c r="G4159" s="20"/>
      <c r="M4159" s="21"/>
      <c r="O4159" s="19"/>
      <c r="R4159" s="21"/>
      <c r="T4159" s="19"/>
      <c r="U4159" s="19"/>
      <c r="Y4159" s="22"/>
      <c r="AA4159" s="19"/>
      <c r="AF4159" s="24"/>
      <c r="AK4159" s="21"/>
      <c r="AP4159" s="21"/>
      <c r="AS4159" s="24"/>
      <c r="AT4159" s="24"/>
      <c r="AV4159" s="24"/>
    </row>
    <row r="4160" ht="15.75" customHeight="1">
      <c r="F4160" s="19"/>
      <c r="G4160" s="20"/>
      <c r="M4160" s="21"/>
      <c r="O4160" s="19"/>
      <c r="R4160" s="21"/>
      <c r="T4160" s="19"/>
      <c r="U4160" s="19"/>
      <c r="Y4160" s="22"/>
      <c r="AA4160" s="19"/>
      <c r="AF4160" s="24"/>
      <c r="AK4160" s="21"/>
      <c r="AP4160" s="21"/>
      <c r="AS4160" s="24"/>
      <c r="AT4160" s="24"/>
      <c r="AV4160" s="24"/>
    </row>
    <row r="4161" ht="15.75" customHeight="1">
      <c r="F4161" s="19"/>
      <c r="G4161" s="20"/>
      <c r="M4161" s="21"/>
      <c r="O4161" s="19"/>
      <c r="R4161" s="21"/>
      <c r="T4161" s="19"/>
      <c r="U4161" s="19"/>
      <c r="Y4161" s="22"/>
      <c r="AA4161" s="19"/>
      <c r="AF4161" s="24"/>
      <c r="AK4161" s="21"/>
      <c r="AP4161" s="21"/>
      <c r="AS4161" s="24"/>
      <c r="AT4161" s="24"/>
      <c r="AV4161" s="24"/>
    </row>
    <row r="4162" ht="15.75" customHeight="1">
      <c r="F4162" s="19"/>
      <c r="G4162" s="20"/>
      <c r="M4162" s="21"/>
      <c r="O4162" s="19"/>
      <c r="R4162" s="21"/>
      <c r="T4162" s="19"/>
      <c r="U4162" s="19"/>
      <c r="Y4162" s="22"/>
      <c r="AA4162" s="19"/>
      <c r="AF4162" s="24"/>
      <c r="AK4162" s="21"/>
      <c r="AP4162" s="21"/>
      <c r="AS4162" s="24"/>
      <c r="AT4162" s="24"/>
      <c r="AV4162" s="24"/>
    </row>
    <row r="4163" ht="15.75" customHeight="1">
      <c r="F4163" s="19"/>
      <c r="G4163" s="20"/>
      <c r="M4163" s="21"/>
      <c r="O4163" s="19"/>
      <c r="R4163" s="21"/>
      <c r="T4163" s="19"/>
      <c r="U4163" s="19"/>
      <c r="Y4163" s="22"/>
      <c r="AA4163" s="19"/>
      <c r="AF4163" s="24"/>
      <c r="AK4163" s="21"/>
      <c r="AP4163" s="21"/>
      <c r="AS4163" s="24"/>
      <c r="AT4163" s="24"/>
      <c r="AV4163" s="24"/>
    </row>
    <row r="4164" ht="15.75" customHeight="1">
      <c r="F4164" s="19"/>
      <c r="G4164" s="20"/>
      <c r="M4164" s="21"/>
      <c r="O4164" s="19"/>
      <c r="R4164" s="21"/>
      <c r="T4164" s="19"/>
      <c r="U4164" s="19"/>
      <c r="Y4164" s="22"/>
      <c r="AA4164" s="19"/>
      <c r="AF4164" s="24"/>
      <c r="AK4164" s="21"/>
      <c r="AP4164" s="21"/>
      <c r="AS4164" s="24"/>
      <c r="AT4164" s="24"/>
      <c r="AV4164" s="24"/>
    </row>
    <row r="4165" ht="15.75" customHeight="1">
      <c r="F4165" s="19"/>
      <c r="G4165" s="20"/>
      <c r="M4165" s="21"/>
      <c r="O4165" s="19"/>
      <c r="R4165" s="21"/>
      <c r="T4165" s="19"/>
      <c r="U4165" s="19"/>
      <c r="Y4165" s="22"/>
      <c r="AA4165" s="19"/>
      <c r="AF4165" s="24"/>
      <c r="AK4165" s="21"/>
      <c r="AP4165" s="21"/>
      <c r="AS4165" s="24"/>
      <c r="AT4165" s="24"/>
      <c r="AV4165" s="24"/>
    </row>
    <row r="4166" ht="15.75" customHeight="1">
      <c r="F4166" s="19"/>
      <c r="G4166" s="20"/>
      <c r="M4166" s="21"/>
      <c r="O4166" s="19"/>
      <c r="R4166" s="21"/>
      <c r="T4166" s="19"/>
      <c r="U4166" s="19"/>
      <c r="Y4166" s="22"/>
      <c r="AA4166" s="19"/>
      <c r="AF4166" s="24"/>
      <c r="AK4166" s="21"/>
      <c r="AP4166" s="21"/>
      <c r="AS4166" s="24"/>
      <c r="AT4166" s="24"/>
      <c r="AV4166" s="24"/>
    </row>
    <row r="4167" ht="15.75" customHeight="1">
      <c r="F4167" s="19"/>
      <c r="G4167" s="20"/>
      <c r="M4167" s="21"/>
      <c r="O4167" s="19"/>
      <c r="R4167" s="21"/>
      <c r="T4167" s="19"/>
      <c r="U4167" s="19"/>
      <c r="Y4167" s="22"/>
      <c r="AA4167" s="19"/>
      <c r="AF4167" s="24"/>
      <c r="AK4167" s="21"/>
      <c r="AP4167" s="21"/>
      <c r="AS4167" s="24"/>
      <c r="AT4167" s="24"/>
      <c r="AV4167" s="24"/>
    </row>
    <row r="4168" ht="15.75" customHeight="1">
      <c r="F4168" s="19"/>
      <c r="G4168" s="20"/>
      <c r="M4168" s="21"/>
      <c r="O4168" s="19"/>
      <c r="R4168" s="21"/>
      <c r="T4168" s="19"/>
      <c r="U4168" s="19"/>
      <c r="Y4168" s="22"/>
      <c r="AA4168" s="19"/>
      <c r="AF4168" s="24"/>
      <c r="AK4168" s="21"/>
      <c r="AP4168" s="21"/>
      <c r="AS4168" s="24"/>
      <c r="AT4168" s="24"/>
      <c r="AV4168" s="24"/>
    </row>
    <row r="4169" ht="15.75" customHeight="1">
      <c r="F4169" s="19"/>
      <c r="G4169" s="20"/>
      <c r="M4169" s="21"/>
      <c r="O4169" s="19"/>
      <c r="R4169" s="21"/>
      <c r="T4169" s="19"/>
      <c r="U4169" s="19"/>
      <c r="Y4169" s="22"/>
      <c r="AA4169" s="19"/>
      <c r="AF4169" s="24"/>
      <c r="AK4169" s="21"/>
      <c r="AP4169" s="21"/>
      <c r="AS4169" s="24"/>
      <c r="AT4169" s="24"/>
      <c r="AV4169" s="24"/>
    </row>
    <row r="4170" ht="15.75" customHeight="1">
      <c r="F4170" s="19"/>
      <c r="G4170" s="20"/>
      <c r="M4170" s="21"/>
      <c r="O4170" s="19"/>
      <c r="R4170" s="21"/>
      <c r="T4170" s="19"/>
      <c r="U4170" s="19"/>
      <c r="Y4170" s="22"/>
      <c r="AA4170" s="19"/>
      <c r="AF4170" s="24"/>
      <c r="AK4170" s="21"/>
      <c r="AP4170" s="21"/>
      <c r="AS4170" s="24"/>
      <c r="AT4170" s="24"/>
      <c r="AV4170" s="24"/>
    </row>
    <row r="4171" ht="15.75" customHeight="1">
      <c r="F4171" s="19"/>
      <c r="G4171" s="20"/>
      <c r="M4171" s="21"/>
      <c r="O4171" s="19"/>
      <c r="R4171" s="21"/>
      <c r="T4171" s="19"/>
      <c r="U4171" s="19"/>
      <c r="Y4171" s="22"/>
      <c r="AA4171" s="19"/>
      <c r="AF4171" s="24"/>
      <c r="AK4171" s="21"/>
      <c r="AP4171" s="21"/>
      <c r="AS4171" s="24"/>
      <c r="AT4171" s="24"/>
      <c r="AV4171" s="24"/>
    </row>
    <row r="4172" ht="15.75" customHeight="1">
      <c r="F4172" s="19"/>
      <c r="G4172" s="20"/>
      <c r="M4172" s="21"/>
      <c r="O4172" s="19"/>
      <c r="R4172" s="21"/>
      <c r="T4172" s="19"/>
      <c r="U4172" s="19"/>
      <c r="Y4172" s="22"/>
      <c r="AA4172" s="19"/>
      <c r="AF4172" s="24"/>
      <c r="AK4172" s="21"/>
      <c r="AP4172" s="21"/>
      <c r="AS4172" s="24"/>
      <c r="AT4172" s="24"/>
      <c r="AV4172" s="24"/>
    </row>
    <row r="4173" ht="15.75" customHeight="1">
      <c r="F4173" s="19"/>
      <c r="G4173" s="20"/>
      <c r="M4173" s="21"/>
      <c r="O4173" s="19"/>
      <c r="R4173" s="21"/>
      <c r="T4173" s="19"/>
      <c r="U4173" s="19"/>
      <c r="Y4173" s="22"/>
      <c r="AA4173" s="19"/>
      <c r="AF4173" s="24"/>
      <c r="AK4173" s="21"/>
      <c r="AP4173" s="21"/>
      <c r="AS4173" s="24"/>
      <c r="AT4173" s="24"/>
      <c r="AV4173" s="24"/>
    </row>
    <row r="4174" ht="15.75" customHeight="1">
      <c r="F4174" s="19"/>
      <c r="G4174" s="20"/>
      <c r="M4174" s="21"/>
      <c r="O4174" s="19"/>
      <c r="R4174" s="21"/>
      <c r="T4174" s="19"/>
      <c r="U4174" s="19"/>
      <c r="Y4174" s="22"/>
      <c r="AA4174" s="19"/>
      <c r="AF4174" s="24"/>
      <c r="AK4174" s="21"/>
      <c r="AP4174" s="21"/>
      <c r="AS4174" s="24"/>
      <c r="AT4174" s="24"/>
      <c r="AV4174" s="24"/>
    </row>
    <row r="4175" ht="15.75" customHeight="1">
      <c r="F4175" s="19"/>
      <c r="G4175" s="20"/>
      <c r="M4175" s="21"/>
      <c r="O4175" s="19"/>
      <c r="R4175" s="21"/>
      <c r="T4175" s="19"/>
      <c r="U4175" s="19"/>
      <c r="Y4175" s="22"/>
      <c r="AA4175" s="19"/>
      <c r="AF4175" s="24"/>
      <c r="AK4175" s="21"/>
      <c r="AP4175" s="21"/>
      <c r="AS4175" s="24"/>
      <c r="AT4175" s="24"/>
      <c r="AV4175" s="24"/>
    </row>
    <row r="4176" ht="15.75" customHeight="1">
      <c r="F4176" s="19"/>
      <c r="G4176" s="20"/>
      <c r="M4176" s="21"/>
      <c r="O4176" s="19"/>
      <c r="R4176" s="21"/>
      <c r="T4176" s="19"/>
      <c r="U4176" s="19"/>
      <c r="Y4176" s="22"/>
      <c r="AA4176" s="19"/>
      <c r="AF4176" s="24"/>
      <c r="AK4176" s="21"/>
      <c r="AP4176" s="21"/>
      <c r="AS4176" s="24"/>
      <c r="AT4176" s="24"/>
      <c r="AV4176" s="24"/>
    </row>
    <row r="4177" ht="15.75" customHeight="1">
      <c r="F4177" s="19"/>
      <c r="G4177" s="20"/>
      <c r="M4177" s="21"/>
      <c r="O4177" s="19"/>
      <c r="R4177" s="21"/>
      <c r="T4177" s="19"/>
      <c r="U4177" s="19"/>
      <c r="Y4177" s="22"/>
      <c r="AA4177" s="19"/>
      <c r="AF4177" s="24"/>
      <c r="AK4177" s="21"/>
      <c r="AP4177" s="21"/>
      <c r="AS4177" s="24"/>
      <c r="AT4177" s="24"/>
      <c r="AV4177" s="24"/>
    </row>
    <row r="4178" ht="15.75" customHeight="1">
      <c r="F4178" s="19"/>
      <c r="G4178" s="20"/>
      <c r="M4178" s="21"/>
      <c r="O4178" s="19"/>
      <c r="R4178" s="21"/>
      <c r="T4178" s="19"/>
      <c r="U4178" s="19"/>
      <c r="Y4178" s="22"/>
      <c r="AA4178" s="19"/>
      <c r="AF4178" s="24"/>
      <c r="AK4178" s="21"/>
      <c r="AP4178" s="21"/>
      <c r="AS4178" s="24"/>
      <c r="AT4178" s="24"/>
      <c r="AV4178" s="24"/>
    </row>
    <row r="4179" ht="15.75" customHeight="1">
      <c r="F4179" s="19"/>
      <c r="G4179" s="20"/>
      <c r="M4179" s="21"/>
      <c r="O4179" s="19"/>
      <c r="R4179" s="21"/>
      <c r="T4179" s="19"/>
      <c r="U4179" s="19"/>
      <c r="Y4179" s="22"/>
      <c r="AA4179" s="19"/>
      <c r="AF4179" s="24"/>
      <c r="AK4179" s="21"/>
      <c r="AP4179" s="21"/>
      <c r="AS4179" s="24"/>
      <c r="AT4179" s="24"/>
      <c r="AV4179" s="24"/>
    </row>
    <row r="4180" ht="15.75" customHeight="1">
      <c r="F4180" s="19"/>
      <c r="G4180" s="20"/>
      <c r="M4180" s="21"/>
      <c r="O4180" s="19"/>
      <c r="R4180" s="21"/>
      <c r="T4180" s="19"/>
      <c r="U4180" s="19"/>
      <c r="Y4180" s="22"/>
      <c r="AA4180" s="19"/>
      <c r="AF4180" s="24"/>
      <c r="AK4180" s="21"/>
      <c r="AP4180" s="21"/>
      <c r="AS4180" s="24"/>
      <c r="AT4180" s="24"/>
      <c r="AV4180" s="24"/>
    </row>
    <row r="4181" ht="15.75" customHeight="1">
      <c r="F4181" s="19"/>
      <c r="G4181" s="20"/>
      <c r="M4181" s="21"/>
      <c r="O4181" s="19"/>
      <c r="R4181" s="21"/>
      <c r="T4181" s="19"/>
      <c r="U4181" s="19"/>
      <c r="Y4181" s="22"/>
      <c r="AA4181" s="19"/>
      <c r="AF4181" s="24"/>
      <c r="AK4181" s="21"/>
      <c r="AP4181" s="21"/>
      <c r="AS4181" s="24"/>
      <c r="AT4181" s="24"/>
      <c r="AV4181" s="24"/>
    </row>
    <row r="4182" ht="15.75" customHeight="1">
      <c r="F4182" s="19"/>
      <c r="G4182" s="20"/>
      <c r="M4182" s="21"/>
      <c r="O4182" s="19"/>
      <c r="R4182" s="21"/>
      <c r="T4182" s="19"/>
      <c r="U4182" s="19"/>
      <c r="Y4182" s="22"/>
      <c r="AA4182" s="19"/>
      <c r="AF4182" s="24"/>
      <c r="AK4182" s="21"/>
      <c r="AP4182" s="21"/>
      <c r="AS4182" s="24"/>
      <c r="AT4182" s="24"/>
      <c r="AV4182" s="24"/>
    </row>
    <row r="4183" ht="15.75" customHeight="1">
      <c r="F4183" s="19"/>
      <c r="G4183" s="20"/>
      <c r="M4183" s="21"/>
      <c r="O4183" s="19"/>
      <c r="R4183" s="21"/>
      <c r="T4183" s="19"/>
      <c r="U4183" s="19"/>
      <c r="Y4183" s="22"/>
      <c r="AA4183" s="19"/>
      <c r="AF4183" s="24"/>
      <c r="AK4183" s="21"/>
      <c r="AP4183" s="21"/>
      <c r="AS4183" s="24"/>
      <c r="AT4183" s="24"/>
      <c r="AV4183" s="24"/>
    </row>
    <row r="4184" ht="15.75" customHeight="1">
      <c r="F4184" s="19"/>
      <c r="G4184" s="20"/>
      <c r="M4184" s="21"/>
      <c r="O4184" s="19"/>
      <c r="R4184" s="21"/>
      <c r="T4184" s="19"/>
      <c r="U4184" s="19"/>
      <c r="Y4184" s="22"/>
      <c r="AA4184" s="19"/>
      <c r="AF4184" s="24"/>
      <c r="AK4184" s="21"/>
      <c r="AP4184" s="21"/>
      <c r="AS4184" s="24"/>
      <c r="AT4184" s="24"/>
      <c r="AV4184" s="24"/>
    </row>
    <row r="4185" ht="15.75" customHeight="1">
      <c r="F4185" s="19"/>
      <c r="G4185" s="20"/>
      <c r="M4185" s="21"/>
      <c r="O4185" s="19"/>
      <c r="R4185" s="21"/>
      <c r="T4185" s="19"/>
      <c r="U4185" s="19"/>
      <c r="Y4185" s="22"/>
      <c r="AA4185" s="19"/>
      <c r="AF4185" s="24"/>
      <c r="AK4185" s="21"/>
      <c r="AP4185" s="21"/>
      <c r="AS4185" s="24"/>
      <c r="AT4185" s="24"/>
      <c r="AV4185" s="24"/>
    </row>
    <row r="4186" ht="15.75" customHeight="1">
      <c r="F4186" s="19"/>
      <c r="G4186" s="20"/>
      <c r="M4186" s="21"/>
      <c r="O4186" s="19"/>
      <c r="R4186" s="21"/>
      <c r="T4186" s="19"/>
      <c r="U4186" s="19"/>
      <c r="Y4186" s="22"/>
      <c r="AA4186" s="19"/>
      <c r="AF4186" s="24"/>
      <c r="AK4186" s="21"/>
      <c r="AP4186" s="21"/>
      <c r="AS4186" s="24"/>
      <c r="AT4186" s="24"/>
      <c r="AV4186" s="24"/>
    </row>
    <row r="4187" ht="15.75" customHeight="1">
      <c r="F4187" s="19"/>
      <c r="G4187" s="20"/>
      <c r="M4187" s="21"/>
      <c r="O4187" s="19"/>
      <c r="R4187" s="21"/>
      <c r="T4187" s="19"/>
      <c r="U4187" s="19"/>
      <c r="Y4187" s="22"/>
      <c r="AA4187" s="19"/>
      <c r="AF4187" s="24"/>
      <c r="AK4187" s="21"/>
      <c r="AP4187" s="21"/>
      <c r="AS4187" s="24"/>
      <c r="AT4187" s="24"/>
      <c r="AV4187" s="24"/>
    </row>
    <row r="4188" ht="15.75" customHeight="1">
      <c r="F4188" s="19"/>
      <c r="G4188" s="20"/>
      <c r="M4188" s="21"/>
      <c r="O4188" s="19"/>
      <c r="R4188" s="21"/>
      <c r="T4188" s="19"/>
      <c r="U4188" s="19"/>
      <c r="Y4188" s="22"/>
      <c r="AA4188" s="19"/>
      <c r="AF4188" s="24"/>
      <c r="AK4188" s="21"/>
      <c r="AP4188" s="21"/>
      <c r="AS4188" s="24"/>
      <c r="AT4188" s="24"/>
      <c r="AV4188" s="24"/>
    </row>
    <row r="4189" ht="15.75" customHeight="1">
      <c r="F4189" s="19"/>
      <c r="G4189" s="20"/>
      <c r="M4189" s="21"/>
      <c r="O4189" s="19"/>
      <c r="R4189" s="21"/>
      <c r="T4189" s="19"/>
      <c r="U4189" s="19"/>
      <c r="Y4189" s="22"/>
      <c r="AA4189" s="19"/>
      <c r="AF4189" s="24"/>
      <c r="AK4189" s="21"/>
      <c r="AP4189" s="21"/>
      <c r="AS4189" s="24"/>
      <c r="AT4189" s="24"/>
      <c r="AV4189" s="24"/>
    </row>
    <row r="4190" ht="15.75" customHeight="1">
      <c r="F4190" s="19"/>
      <c r="G4190" s="20"/>
      <c r="M4190" s="21"/>
      <c r="O4190" s="19"/>
      <c r="R4190" s="21"/>
      <c r="T4190" s="19"/>
      <c r="U4190" s="19"/>
      <c r="Y4190" s="22"/>
      <c r="AA4190" s="19"/>
      <c r="AF4190" s="24"/>
      <c r="AK4190" s="21"/>
      <c r="AP4190" s="21"/>
      <c r="AS4190" s="24"/>
      <c r="AT4190" s="24"/>
      <c r="AV4190" s="24"/>
    </row>
    <row r="4191" ht="15.75" customHeight="1">
      <c r="F4191" s="19"/>
      <c r="G4191" s="20"/>
      <c r="M4191" s="21"/>
      <c r="O4191" s="19"/>
      <c r="R4191" s="21"/>
      <c r="T4191" s="19"/>
      <c r="U4191" s="19"/>
      <c r="Y4191" s="22"/>
      <c r="AA4191" s="19"/>
      <c r="AF4191" s="24"/>
      <c r="AK4191" s="21"/>
      <c r="AP4191" s="21"/>
      <c r="AS4191" s="24"/>
      <c r="AT4191" s="24"/>
      <c r="AV4191" s="24"/>
    </row>
    <row r="4192" ht="15.75" customHeight="1">
      <c r="F4192" s="19"/>
      <c r="G4192" s="20"/>
      <c r="M4192" s="21"/>
      <c r="O4192" s="19"/>
      <c r="R4192" s="21"/>
      <c r="T4192" s="19"/>
      <c r="U4192" s="19"/>
      <c r="Y4192" s="22"/>
      <c r="AA4192" s="19"/>
      <c r="AF4192" s="24"/>
      <c r="AK4192" s="21"/>
      <c r="AP4192" s="21"/>
      <c r="AS4192" s="24"/>
      <c r="AT4192" s="24"/>
      <c r="AV4192" s="24"/>
    </row>
    <row r="4193" ht="15.75" customHeight="1">
      <c r="F4193" s="19"/>
      <c r="G4193" s="20"/>
      <c r="M4193" s="21"/>
      <c r="O4193" s="19"/>
      <c r="R4193" s="21"/>
      <c r="T4193" s="19"/>
      <c r="U4193" s="19"/>
      <c r="Y4193" s="22"/>
      <c r="AA4193" s="19"/>
      <c r="AF4193" s="24"/>
      <c r="AK4193" s="21"/>
      <c r="AP4193" s="21"/>
      <c r="AS4193" s="24"/>
      <c r="AT4193" s="24"/>
      <c r="AV4193" s="24"/>
    </row>
    <row r="4194" ht="15.75" customHeight="1">
      <c r="F4194" s="19"/>
      <c r="G4194" s="20"/>
      <c r="M4194" s="21"/>
      <c r="O4194" s="19"/>
      <c r="R4194" s="21"/>
      <c r="T4194" s="19"/>
      <c r="U4194" s="19"/>
      <c r="Y4194" s="22"/>
      <c r="AA4194" s="19"/>
      <c r="AF4194" s="24"/>
      <c r="AK4194" s="21"/>
      <c r="AP4194" s="21"/>
      <c r="AS4194" s="24"/>
      <c r="AT4194" s="24"/>
      <c r="AV4194" s="24"/>
    </row>
    <row r="4195" ht="15.75" customHeight="1">
      <c r="F4195" s="19"/>
      <c r="G4195" s="20"/>
      <c r="M4195" s="21"/>
      <c r="O4195" s="19"/>
      <c r="R4195" s="21"/>
      <c r="T4195" s="19"/>
      <c r="U4195" s="19"/>
      <c r="Y4195" s="22"/>
      <c r="AA4195" s="19"/>
      <c r="AF4195" s="24"/>
      <c r="AK4195" s="21"/>
      <c r="AP4195" s="21"/>
      <c r="AS4195" s="24"/>
      <c r="AT4195" s="24"/>
      <c r="AV4195" s="24"/>
    </row>
    <row r="4196" ht="15.75" customHeight="1">
      <c r="F4196" s="19"/>
      <c r="G4196" s="20"/>
      <c r="M4196" s="21"/>
      <c r="O4196" s="19"/>
      <c r="R4196" s="21"/>
      <c r="T4196" s="19"/>
      <c r="U4196" s="19"/>
      <c r="Y4196" s="22"/>
      <c r="AA4196" s="19"/>
      <c r="AF4196" s="24"/>
      <c r="AK4196" s="21"/>
      <c r="AP4196" s="21"/>
      <c r="AS4196" s="24"/>
      <c r="AT4196" s="24"/>
      <c r="AV4196" s="24"/>
    </row>
    <row r="4197" ht="15.75" customHeight="1">
      <c r="F4197" s="19"/>
      <c r="G4197" s="20"/>
      <c r="M4197" s="21"/>
      <c r="O4197" s="19"/>
      <c r="R4197" s="21"/>
      <c r="T4197" s="19"/>
      <c r="U4197" s="19"/>
      <c r="Y4197" s="22"/>
      <c r="AA4197" s="19"/>
      <c r="AF4197" s="24"/>
      <c r="AK4197" s="21"/>
      <c r="AP4197" s="21"/>
      <c r="AS4197" s="24"/>
      <c r="AT4197" s="24"/>
      <c r="AV4197" s="24"/>
    </row>
    <row r="4198" ht="15.75" customHeight="1">
      <c r="F4198" s="19"/>
      <c r="G4198" s="20"/>
      <c r="M4198" s="21"/>
      <c r="O4198" s="19"/>
      <c r="R4198" s="21"/>
      <c r="T4198" s="19"/>
      <c r="U4198" s="19"/>
      <c r="Y4198" s="22"/>
      <c r="AA4198" s="19"/>
      <c r="AF4198" s="24"/>
      <c r="AK4198" s="21"/>
      <c r="AP4198" s="21"/>
      <c r="AS4198" s="24"/>
      <c r="AT4198" s="24"/>
      <c r="AV4198" s="24"/>
    </row>
    <row r="4199" ht="15.75" customHeight="1">
      <c r="F4199" s="19"/>
      <c r="G4199" s="20"/>
      <c r="M4199" s="21"/>
      <c r="O4199" s="19"/>
      <c r="R4199" s="21"/>
      <c r="T4199" s="19"/>
      <c r="U4199" s="19"/>
      <c r="Y4199" s="22"/>
      <c r="AA4199" s="19"/>
      <c r="AF4199" s="24"/>
      <c r="AK4199" s="21"/>
      <c r="AP4199" s="21"/>
      <c r="AS4199" s="24"/>
      <c r="AT4199" s="24"/>
      <c r="AV4199" s="24"/>
    </row>
    <row r="4200" ht="15.75" customHeight="1">
      <c r="F4200" s="19"/>
      <c r="G4200" s="20"/>
      <c r="M4200" s="21"/>
      <c r="O4200" s="19"/>
      <c r="R4200" s="21"/>
      <c r="T4200" s="19"/>
      <c r="U4200" s="19"/>
      <c r="Y4200" s="22"/>
      <c r="AA4200" s="19"/>
      <c r="AF4200" s="24"/>
      <c r="AK4200" s="21"/>
      <c r="AP4200" s="21"/>
      <c r="AS4200" s="24"/>
      <c r="AT4200" s="24"/>
      <c r="AV4200" s="24"/>
    </row>
    <row r="4201" ht="15.75" customHeight="1">
      <c r="F4201" s="19"/>
      <c r="G4201" s="20"/>
      <c r="M4201" s="21"/>
      <c r="O4201" s="19"/>
      <c r="R4201" s="21"/>
      <c r="T4201" s="19"/>
      <c r="U4201" s="19"/>
      <c r="Y4201" s="22"/>
      <c r="AA4201" s="19"/>
      <c r="AF4201" s="24"/>
      <c r="AK4201" s="21"/>
      <c r="AP4201" s="21"/>
      <c r="AS4201" s="24"/>
      <c r="AT4201" s="24"/>
      <c r="AV4201" s="24"/>
    </row>
    <row r="4202" ht="15.75" customHeight="1">
      <c r="F4202" s="19"/>
      <c r="G4202" s="20"/>
      <c r="M4202" s="21"/>
      <c r="O4202" s="19"/>
      <c r="R4202" s="21"/>
      <c r="T4202" s="19"/>
      <c r="U4202" s="19"/>
      <c r="Y4202" s="22"/>
      <c r="AA4202" s="19"/>
      <c r="AF4202" s="24"/>
      <c r="AK4202" s="21"/>
      <c r="AP4202" s="21"/>
      <c r="AS4202" s="24"/>
      <c r="AT4202" s="24"/>
      <c r="AV4202" s="24"/>
    </row>
    <row r="4203" ht="15.75" customHeight="1">
      <c r="F4203" s="19"/>
      <c r="G4203" s="20"/>
      <c r="M4203" s="21"/>
      <c r="O4203" s="19"/>
      <c r="R4203" s="21"/>
      <c r="T4203" s="19"/>
      <c r="U4203" s="19"/>
      <c r="Y4203" s="22"/>
      <c r="AA4203" s="19"/>
      <c r="AF4203" s="24"/>
      <c r="AK4203" s="21"/>
      <c r="AP4203" s="21"/>
      <c r="AS4203" s="24"/>
      <c r="AT4203" s="24"/>
      <c r="AV4203" s="24"/>
    </row>
    <row r="4204" ht="15.75" customHeight="1">
      <c r="F4204" s="19"/>
      <c r="G4204" s="20"/>
      <c r="M4204" s="21"/>
      <c r="O4204" s="19"/>
      <c r="R4204" s="21"/>
      <c r="T4204" s="19"/>
      <c r="U4204" s="19"/>
      <c r="Y4204" s="22"/>
      <c r="AA4204" s="19"/>
      <c r="AF4204" s="24"/>
      <c r="AK4204" s="21"/>
      <c r="AP4204" s="21"/>
      <c r="AS4204" s="24"/>
      <c r="AT4204" s="24"/>
      <c r="AV4204" s="24"/>
    </row>
    <row r="4205" ht="15.75" customHeight="1">
      <c r="F4205" s="19"/>
      <c r="G4205" s="20"/>
      <c r="M4205" s="21"/>
      <c r="O4205" s="19"/>
      <c r="R4205" s="21"/>
      <c r="T4205" s="19"/>
      <c r="U4205" s="19"/>
      <c r="Y4205" s="22"/>
      <c r="AA4205" s="19"/>
      <c r="AF4205" s="24"/>
      <c r="AK4205" s="21"/>
      <c r="AP4205" s="21"/>
      <c r="AS4205" s="24"/>
      <c r="AT4205" s="24"/>
      <c r="AV4205" s="24"/>
    </row>
    <row r="4206" ht="15.75" customHeight="1">
      <c r="F4206" s="19"/>
      <c r="G4206" s="20"/>
      <c r="M4206" s="21"/>
      <c r="O4206" s="19"/>
      <c r="R4206" s="21"/>
      <c r="T4206" s="19"/>
      <c r="U4206" s="19"/>
      <c r="Y4206" s="22"/>
      <c r="AA4206" s="19"/>
      <c r="AF4206" s="24"/>
      <c r="AK4206" s="21"/>
      <c r="AP4206" s="21"/>
      <c r="AS4206" s="24"/>
      <c r="AT4206" s="24"/>
      <c r="AV4206" s="24"/>
    </row>
    <row r="4207" ht="15.75" customHeight="1">
      <c r="F4207" s="19"/>
      <c r="G4207" s="20"/>
      <c r="M4207" s="21"/>
      <c r="O4207" s="19"/>
      <c r="R4207" s="21"/>
      <c r="T4207" s="19"/>
      <c r="U4207" s="19"/>
      <c r="Y4207" s="22"/>
      <c r="AA4207" s="19"/>
      <c r="AF4207" s="24"/>
      <c r="AK4207" s="21"/>
      <c r="AP4207" s="21"/>
      <c r="AS4207" s="24"/>
      <c r="AT4207" s="24"/>
      <c r="AV4207" s="24"/>
    </row>
    <row r="4208" ht="15.75" customHeight="1">
      <c r="F4208" s="19"/>
      <c r="G4208" s="20"/>
      <c r="M4208" s="21"/>
      <c r="O4208" s="19"/>
      <c r="R4208" s="21"/>
      <c r="T4208" s="19"/>
      <c r="U4208" s="19"/>
      <c r="Y4208" s="22"/>
      <c r="AA4208" s="19"/>
      <c r="AF4208" s="24"/>
      <c r="AK4208" s="21"/>
      <c r="AP4208" s="21"/>
      <c r="AS4208" s="24"/>
      <c r="AT4208" s="24"/>
      <c r="AV4208" s="24"/>
    </row>
    <row r="4209" ht="15.75" customHeight="1">
      <c r="F4209" s="19"/>
      <c r="G4209" s="20"/>
      <c r="M4209" s="21"/>
      <c r="O4209" s="19"/>
      <c r="R4209" s="21"/>
      <c r="T4209" s="19"/>
      <c r="U4209" s="19"/>
      <c r="Y4209" s="22"/>
      <c r="AA4209" s="19"/>
      <c r="AF4209" s="24"/>
      <c r="AK4209" s="21"/>
      <c r="AP4209" s="21"/>
      <c r="AS4209" s="24"/>
      <c r="AT4209" s="24"/>
      <c r="AV4209" s="24"/>
    </row>
    <row r="4210" ht="15.75" customHeight="1">
      <c r="F4210" s="19"/>
      <c r="G4210" s="20"/>
      <c r="M4210" s="21"/>
      <c r="O4210" s="19"/>
      <c r="R4210" s="21"/>
      <c r="T4210" s="19"/>
      <c r="U4210" s="19"/>
      <c r="Y4210" s="22"/>
      <c r="AA4210" s="19"/>
      <c r="AF4210" s="24"/>
      <c r="AK4210" s="21"/>
      <c r="AP4210" s="21"/>
      <c r="AS4210" s="24"/>
      <c r="AT4210" s="24"/>
      <c r="AV4210" s="24"/>
    </row>
    <row r="4211" ht="15.75" customHeight="1">
      <c r="F4211" s="19"/>
      <c r="G4211" s="20"/>
      <c r="M4211" s="21"/>
      <c r="O4211" s="19"/>
      <c r="R4211" s="21"/>
      <c r="T4211" s="19"/>
      <c r="U4211" s="19"/>
      <c r="Y4211" s="22"/>
      <c r="AA4211" s="19"/>
      <c r="AF4211" s="24"/>
      <c r="AK4211" s="21"/>
      <c r="AP4211" s="21"/>
      <c r="AS4211" s="24"/>
      <c r="AT4211" s="24"/>
      <c r="AV4211" s="24"/>
    </row>
    <row r="4212" ht="15.75" customHeight="1">
      <c r="F4212" s="19"/>
      <c r="G4212" s="20"/>
      <c r="M4212" s="21"/>
      <c r="O4212" s="19"/>
      <c r="R4212" s="21"/>
      <c r="T4212" s="19"/>
      <c r="U4212" s="19"/>
      <c r="Y4212" s="22"/>
      <c r="AA4212" s="19"/>
      <c r="AF4212" s="24"/>
      <c r="AK4212" s="21"/>
      <c r="AP4212" s="21"/>
      <c r="AS4212" s="24"/>
      <c r="AT4212" s="24"/>
      <c r="AV4212" s="24"/>
    </row>
    <row r="4213" ht="15.75" customHeight="1">
      <c r="F4213" s="19"/>
      <c r="G4213" s="20"/>
      <c r="M4213" s="21"/>
      <c r="O4213" s="19"/>
      <c r="R4213" s="21"/>
      <c r="T4213" s="19"/>
      <c r="U4213" s="19"/>
      <c r="Y4213" s="22"/>
      <c r="AA4213" s="19"/>
      <c r="AF4213" s="24"/>
      <c r="AK4213" s="21"/>
      <c r="AP4213" s="21"/>
      <c r="AS4213" s="24"/>
      <c r="AT4213" s="24"/>
      <c r="AV4213" s="24"/>
    </row>
    <row r="4214" ht="15.75" customHeight="1">
      <c r="F4214" s="19"/>
      <c r="G4214" s="20"/>
      <c r="M4214" s="21"/>
      <c r="O4214" s="19"/>
      <c r="R4214" s="21"/>
      <c r="T4214" s="19"/>
      <c r="U4214" s="19"/>
      <c r="Y4214" s="22"/>
      <c r="AA4214" s="19"/>
      <c r="AF4214" s="24"/>
      <c r="AK4214" s="21"/>
      <c r="AP4214" s="21"/>
      <c r="AS4214" s="24"/>
      <c r="AT4214" s="24"/>
      <c r="AV4214" s="24"/>
    </row>
    <row r="4215" ht="15.75" customHeight="1">
      <c r="F4215" s="19"/>
      <c r="G4215" s="20"/>
      <c r="M4215" s="21"/>
      <c r="O4215" s="19"/>
      <c r="R4215" s="21"/>
      <c r="T4215" s="19"/>
      <c r="U4215" s="19"/>
      <c r="Y4215" s="22"/>
      <c r="AA4215" s="19"/>
      <c r="AF4215" s="24"/>
      <c r="AK4215" s="21"/>
      <c r="AP4215" s="21"/>
      <c r="AS4215" s="24"/>
      <c r="AT4215" s="24"/>
      <c r="AV4215" s="24"/>
    </row>
    <row r="4216" ht="15.75" customHeight="1">
      <c r="F4216" s="19"/>
      <c r="G4216" s="20"/>
      <c r="M4216" s="21"/>
      <c r="O4216" s="19"/>
      <c r="R4216" s="21"/>
      <c r="T4216" s="19"/>
      <c r="U4216" s="19"/>
      <c r="Y4216" s="22"/>
      <c r="AA4216" s="19"/>
      <c r="AF4216" s="24"/>
      <c r="AK4216" s="21"/>
      <c r="AP4216" s="21"/>
      <c r="AS4216" s="24"/>
      <c r="AT4216" s="24"/>
      <c r="AV4216" s="24"/>
    </row>
    <row r="4217" ht="15.75" customHeight="1">
      <c r="F4217" s="19"/>
      <c r="G4217" s="20"/>
      <c r="M4217" s="21"/>
      <c r="O4217" s="19"/>
      <c r="R4217" s="21"/>
      <c r="T4217" s="19"/>
      <c r="U4217" s="19"/>
      <c r="Y4217" s="22"/>
      <c r="AA4217" s="19"/>
      <c r="AF4217" s="24"/>
      <c r="AK4217" s="21"/>
      <c r="AP4217" s="21"/>
      <c r="AS4217" s="24"/>
      <c r="AT4217" s="24"/>
      <c r="AV4217" s="24"/>
    </row>
    <row r="4218" ht="15.75" customHeight="1">
      <c r="F4218" s="19"/>
      <c r="G4218" s="20"/>
      <c r="M4218" s="21"/>
      <c r="O4218" s="19"/>
      <c r="R4218" s="21"/>
      <c r="T4218" s="19"/>
      <c r="U4218" s="19"/>
      <c r="Y4218" s="22"/>
      <c r="AA4218" s="19"/>
      <c r="AF4218" s="24"/>
      <c r="AK4218" s="21"/>
      <c r="AP4218" s="21"/>
      <c r="AS4218" s="24"/>
      <c r="AT4218" s="24"/>
      <c r="AV4218" s="24"/>
    </row>
    <row r="4219" ht="15.75" customHeight="1">
      <c r="F4219" s="19"/>
      <c r="G4219" s="20"/>
      <c r="M4219" s="21"/>
      <c r="O4219" s="19"/>
      <c r="R4219" s="21"/>
      <c r="T4219" s="19"/>
      <c r="U4219" s="19"/>
      <c r="Y4219" s="22"/>
      <c r="AA4219" s="19"/>
      <c r="AF4219" s="24"/>
      <c r="AK4219" s="21"/>
      <c r="AP4219" s="21"/>
      <c r="AS4219" s="24"/>
      <c r="AT4219" s="24"/>
      <c r="AV4219" s="24"/>
    </row>
    <row r="4220" ht="15.75" customHeight="1">
      <c r="F4220" s="19"/>
      <c r="G4220" s="20"/>
      <c r="M4220" s="21"/>
      <c r="O4220" s="19"/>
      <c r="R4220" s="21"/>
      <c r="T4220" s="19"/>
      <c r="U4220" s="19"/>
      <c r="Y4220" s="22"/>
      <c r="AA4220" s="19"/>
      <c r="AF4220" s="24"/>
      <c r="AK4220" s="21"/>
      <c r="AP4220" s="21"/>
      <c r="AS4220" s="24"/>
      <c r="AT4220" s="24"/>
      <c r="AV4220" s="24"/>
    </row>
    <row r="4221" ht="15.75" customHeight="1">
      <c r="F4221" s="19"/>
      <c r="G4221" s="20"/>
      <c r="M4221" s="21"/>
      <c r="O4221" s="19"/>
      <c r="R4221" s="21"/>
      <c r="T4221" s="19"/>
      <c r="U4221" s="19"/>
      <c r="Y4221" s="22"/>
      <c r="AA4221" s="19"/>
      <c r="AF4221" s="24"/>
      <c r="AK4221" s="21"/>
      <c r="AP4221" s="21"/>
      <c r="AS4221" s="24"/>
      <c r="AT4221" s="24"/>
      <c r="AV4221" s="24"/>
    </row>
    <row r="4222" ht="15.75" customHeight="1">
      <c r="F4222" s="19"/>
      <c r="G4222" s="20"/>
      <c r="M4222" s="21"/>
      <c r="O4222" s="19"/>
      <c r="R4222" s="21"/>
      <c r="T4222" s="19"/>
      <c r="U4222" s="19"/>
      <c r="Y4222" s="22"/>
      <c r="AA4222" s="19"/>
      <c r="AF4222" s="24"/>
      <c r="AK4222" s="21"/>
      <c r="AP4222" s="21"/>
      <c r="AS4222" s="24"/>
      <c r="AT4222" s="24"/>
      <c r="AV4222" s="24"/>
    </row>
    <row r="4223" ht="15.75" customHeight="1">
      <c r="F4223" s="19"/>
      <c r="G4223" s="20"/>
      <c r="M4223" s="21"/>
      <c r="O4223" s="19"/>
      <c r="R4223" s="21"/>
      <c r="T4223" s="19"/>
      <c r="U4223" s="19"/>
      <c r="Y4223" s="22"/>
      <c r="AA4223" s="19"/>
      <c r="AF4223" s="24"/>
      <c r="AK4223" s="21"/>
      <c r="AP4223" s="21"/>
      <c r="AS4223" s="24"/>
      <c r="AT4223" s="24"/>
      <c r="AV4223" s="24"/>
    </row>
    <row r="4224" ht="15.75" customHeight="1">
      <c r="F4224" s="19"/>
      <c r="G4224" s="20"/>
      <c r="M4224" s="21"/>
      <c r="O4224" s="19"/>
      <c r="R4224" s="21"/>
      <c r="T4224" s="19"/>
      <c r="U4224" s="19"/>
      <c r="Y4224" s="22"/>
      <c r="AA4224" s="19"/>
      <c r="AF4224" s="24"/>
      <c r="AK4224" s="21"/>
      <c r="AP4224" s="21"/>
      <c r="AS4224" s="24"/>
      <c r="AT4224" s="24"/>
      <c r="AV4224" s="24"/>
    </row>
    <row r="4225" ht="15.75" customHeight="1">
      <c r="F4225" s="19"/>
      <c r="G4225" s="20"/>
      <c r="M4225" s="21"/>
      <c r="O4225" s="19"/>
      <c r="R4225" s="21"/>
      <c r="T4225" s="19"/>
      <c r="U4225" s="19"/>
      <c r="Y4225" s="22"/>
      <c r="AA4225" s="19"/>
      <c r="AF4225" s="24"/>
      <c r="AK4225" s="21"/>
      <c r="AP4225" s="21"/>
      <c r="AS4225" s="24"/>
      <c r="AT4225" s="24"/>
      <c r="AV4225" s="24"/>
    </row>
    <row r="4226" ht="15.75" customHeight="1">
      <c r="F4226" s="19"/>
      <c r="G4226" s="20"/>
      <c r="M4226" s="21"/>
      <c r="O4226" s="19"/>
      <c r="R4226" s="21"/>
      <c r="T4226" s="19"/>
      <c r="U4226" s="19"/>
      <c r="Y4226" s="22"/>
      <c r="AA4226" s="19"/>
      <c r="AF4226" s="24"/>
      <c r="AK4226" s="21"/>
      <c r="AP4226" s="21"/>
      <c r="AS4226" s="24"/>
      <c r="AT4226" s="24"/>
      <c r="AV4226" s="24"/>
    </row>
    <row r="4227" ht="15.75" customHeight="1">
      <c r="F4227" s="19"/>
      <c r="G4227" s="20"/>
      <c r="M4227" s="21"/>
      <c r="O4227" s="19"/>
      <c r="R4227" s="21"/>
      <c r="T4227" s="19"/>
      <c r="U4227" s="19"/>
      <c r="Y4227" s="22"/>
      <c r="AA4227" s="19"/>
      <c r="AF4227" s="24"/>
      <c r="AK4227" s="21"/>
      <c r="AP4227" s="21"/>
      <c r="AS4227" s="24"/>
      <c r="AT4227" s="24"/>
      <c r="AV4227" s="24"/>
    </row>
    <row r="4228" ht="15.75" customHeight="1">
      <c r="F4228" s="19"/>
      <c r="G4228" s="20"/>
      <c r="M4228" s="21"/>
      <c r="O4228" s="19"/>
      <c r="R4228" s="21"/>
      <c r="T4228" s="19"/>
      <c r="U4228" s="19"/>
      <c r="Y4228" s="22"/>
      <c r="AA4228" s="19"/>
      <c r="AF4228" s="24"/>
      <c r="AK4228" s="21"/>
      <c r="AP4228" s="21"/>
      <c r="AS4228" s="24"/>
      <c r="AT4228" s="24"/>
      <c r="AV4228" s="24"/>
    </row>
    <row r="4229" ht="15.75" customHeight="1">
      <c r="F4229" s="19"/>
      <c r="G4229" s="20"/>
      <c r="M4229" s="21"/>
      <c r="O4229" s="19"/>
      <c r="R4229" s="21"/>
      <c r="T4229" s="19"/>
      <c r="U4229" s="19"/>
      <c r="Y4229" s="22"/>
      <c r="AA4229" s="19"/>
      <c r="AF4229" s="24"/>
      <c r="AK4229" s="21"/>
      <c r="AP4229" s="21"/>
      <c r="AS4229" s="24"/>
      <c r="AT4229" s="24"/>
      <c r="AV4229" s="24"/>
    </row>
    <row r="4230" ht="15.75" customHeight="1">
      <c r="F4230" s="19"/>
      <c r="G4230" s="20"/>
      <c r="M4230" s="21"/>
      <c r="O4230" s="19"/>
      <c r="R4230" s="21"/>
      <c r="T4230" s="19"/>
      <c r="U4230" s="19"/>
      <c r="Y4230" s="22"/>
      <c r="AA4230" s="19"/>
      <c r="AF4230" s="24"/>
      <c r="AK4230" s="21"/>
      <c r="AP4230" s="21"/>
      <c r="AS4230" s="24"/>
      <c r="AT4230" s="24"/>
      <c r="AV4230" s="24"/>
    </row>
    <row r="4231" ht="15.75" customHeight="1">
      <c r="F4231" s="19"/>
      <c r="G4231" s="20"/>
      <c r="M4231" s="21"/>
      <c r="O4231" s="19"/>
      <c r="R4231" s="21"/>
      <c r="T4231" s="19"/>
      <c r="U4231" s="19"/>
      <c r="Y4231" s="22"/>
      <c r="AA4231" s="19"/>
      <c r="AF4231" s="24"/>
      <c r="AK4231" s="21"/>
      <c r="AP4231" s="21"/>
      <c r="AS4231" s="24"/>
      <c r="AT4231" s="24"/>
      <c r="AV4231" s="24"/>
    </row>
    <row r="4232" ht="15.75" customHeight="1">
      <c r="F4232" s="19"/>
      <c r="G4232" s="20"/>
      <c r="M4232" s="21"/>
      <c r="O4232" s="19"/>
      <c r="R4232" s="21"/>
      <c r="T4232" s="19"/>
      <c r="U4232" s="19"/>
      <c r="Y4232" s="22"/>
      <c r="AA4232" s="19"/>
      <c r="AF4232" s="24"/>
      <c r="AK4232" s="21"/>
      <c r="AP4232" s="21"/>
      <c r="AS4232" s="24"/>
      <c r="AT4232" s="24"/>
      <c r="AV4232" s="24"/>
    </row>
    <row r="4233" ht="15.75" customHeight="1">
      <c r="F4233" s="19"/>
      <c r="G4233" s="20"/>
      <c r="M4233" s="21"/>
      <c r="O4233" s="19"/>
      <c r="R4233" s="21"/>
      <c r="T4233" s="19"/>
      <c r="U4233" s="19"/>
      <c r="Y4233" s="22"/>
      <c r="AA4233" s="19"/>
      <c r="AF4233" s="24"/>
      <c r="AK4233" s="21"/>
      <c r="AP4233" s="21"/>
      <c r="AS4233" s="24"/>
      <c r="AT4233" s="24"/>
      <c r="AV4233" s="24"/>
    </row>
    <row r="4234" ht="15.75" customHeight="1">
      <c r="F4234" s="19"/>
      <c r="G4234" s="20"/>
      <c r="M4234" s="21"/>
      <c r="O4234" s="19"/>
      <c r="R4234" s="21"/>
      <c r="T4234" s="19"/>
      <c r="U4234" s="19"/>
      <c r="Y4234" s="22"/>
      <c r="AA4234" s="19"/>
      <c r="AF4234" s="24"/>
      <c r="AK4234" s="21"/>
      <c r="AP4234" s="21"/>
      <c r="AS4234" s="24"/>
      <c r="AT4234" s="24"/>
      <c r="AV4234" s="24"/>
    </row>
    <row r="4235" ht="15.75" customHeight="1">
      <c r="F4235" s="19"/>
      <c r="G4235" s="20"/>
      <c r="M4235" s="21"/>
      <c r="O4235" s="19"/>
      <c r="R4235" s="21"/>
      <c r="T4235" s="19"/>
      <c r="U4235" s="19"/>
      <c r="Y4235" s="22"/>
      <c r="AA4235" s="19"/>
      <c r="AF4235" s="24"/>
      <c r="AK4235" s="21"/>
      <c r="AP4235" s="21"/>
      <c r="AS4235" s="24"/>
      <c r="AT4235" s="24"/>
      <c r="AV4235" s="24"/>
    </row>
    <row r="4236" ht="15.75" customHeight="1">
      <c r="F4236" s="19"/>
      <c r="G4236" s="20"/>
      <c r="M4236" s="21"/>
      <c r="O4236" s="19"/>
      <c r="R4236" s="21"/>
      <c r="T4236" s="19"/>
      <c r="U4236" s="19"/>
      <c r="Y4236" s="22"/>
      <c r="AA4236" s="19"/>
      <c r="AF4236" s="24"/>
      <c r="AK4236" s="21"/>
      <c r="AP4236" s="21"/>
      <c r="AS4236" s="24"/>
      <c r="AT4236" s="24"/>
      <c r="AV4236" s="24"/>
    </row>
    <row r="4237" ht="15.75" customHeight="1">
      <c r="F4237" s="19"/>
      <c r="G4237" s="20"/>
      <c r="M4237" s="21"/>
      <c r="O4237" s="19"/>
      <c r="R4237" s="21"/>
      <c r="T4237" s="19"/>
      <c r="U4237" s="19"/>
      <c r="Y4237" s="22"/>
      <c r="AA4237" s="19"/>
      <c r="AF4237" s="24"/>
      <c r="AK4237" s="21"/>
      <c r="AP4237" s="21"/>
      <c r="AS4237" s="24"/>
      <c r="AT4237" s="24"/>
      <c r="AV4237" s="24"/>
    </row>
    <row r="4238" ht="15.75" customHeight="1">
      <c r="F4238" s="19"/>
      <c r="G4238" s="20"/>
      <c r="M4238" s="21"/>
      <c r="O4238" s="19"/>
      <c r="R4238" s="21"/>
      <c r="T4238" s="19"/>
      <c r="U4238" s="19"/>
      <c r="Y4238" s="22"/>
      <c r="AA4238" s="19"/>
      <c r="AF4238" s="24"/>
      <c r="AK4238" s="21"/>
      <c r="AP4238" s="21"/>
      <c r="AS4238" s="24"/>
      <c r="AT4238" s="24"/>
      <c r="AV4238" s="24"/>
    </row>
    <row r="4239" ht="15.75" customHeight="1">
      <c r="F4239" s="19"/>
      <c r="G4239" s="20"/>
      <c r="M4239" s="21"/>
      <c r="O4239" s="19"/>
      <c r="R4239" s="21"/>
      <c r="T4239" s="19"/>
      <c r="U4239" s="19"/>
      <c r="Y4239" s="22"/>
      <c r="AA4239" s="19"/>
      <c r="AF4239" s="24"/>
      <c r="AK4239" s="21"/>
      <c r="AP4239" s="21"/>
      <c r="AS4239" s="24"/>
      <c r="AT4239" s="24"/>
      <c r="AV4239" s="24"/>
    </row>
    <row r="4240" ht="15.75" customHeight="1">
      <c r="F4240" s="19"/>
      <c r="G4240" s="20"/>
      <c r="M4240" s="21"/>
      <c r="O4240" s="19"/>
      <c r="R4240" s="21"/>
      <c r="T4240" s="19"/>
      <c r="U4240" s="19"/>
      <c r="Y4240" s="22"/>
      <c r="AA4240" s="19"/>
      <c r="AF4240" s="24"/>
      <c r="AK4240" s="21"/>
      <c r="AP4240" s="21"/>
      <c r="AS4240" s="24"/>
      <c r="AT4240" s="24"/>
      <c r="AV4240" s="24"/>
    </row>
    <row r="4241" ht="15.75" customHeight="1">
      <c r="F4241" s="19"/>
      <c r="G4241" s="20"/>
      <c r="M4241" s="21"/>
      <c r="O4241" s="19"/>
      <c r="R4241" s="21"/>
      <c r="T4241" s="19"/>
      <c r="U4241" s="19"/>
      <c r="Y4241" s="22"/>
      <c r="AA4241" s="19"/>
      <c r="AF4241" s="24"/>
      <c r="AK4241" s="21"/>
      <c r="AP4241" s="21"/>
      <c r="AS4241" s="24"/>
      <c r="AT4241" s="24"/>
      <c r="AV4241" s="24"/>
    </row>
    <row r="4242" ht="15.75" customHeight="1">
      <c r="F4242" s="19"/>
      <c r="G4242" s="20"/>
      <c r="M4242" s="21"/>
      <c r="O4242" s="19"/>
      <c r="R4242" s="21"/>
      <c r="T4242" s="19"/>
      <c r="U4242" s="19"/>
      <c r="Y4242" s="22"/>
      <c r="AA4242" s="19"/>
      <c r="AF4242" s="24"/>
      <c r="AK4242" s="21"/>
      <c r="AP4242" s="21"/>
      <c r="AS4242" s="24"/>
      <c r="AT4242" s="24"/>
      <c r="AV4242" s="24"/>
    </row>
    <row r="4243" ht="15.75" customHeight="1">
      <c r="F4243" s="19"/>
      <c r="G4243" s="20"/>
      <c r="M4243" s="21"/>
      <c r="O4243" s="19"/>
      <c r="R4243" s="21"/>
      <c r="T4243" s="19"/>
      <c r="U4243" s="19"/>
      <c r="Y4243" s="22"/>
      <c r="AA4243" s="19"/>
      <c r="AF4243" s="24"/>
      <c r="AK4243" s="21"/>
      <c r="AP4243" s="21"/>
      <c r="AS4243" s="24"/>
      <c r="AT4243" s="24"/>
      <c r="AV4243" s="24"/>
    </row>
    <row r="4244" ht="15.75" customHeight="1">
      <c r="F4244" s="19"/>
      <c r="G4244" s="20"/>
      <c r="M4244" s="21"/>
      <c r="O4244" s="19"/>
      <c r="R4244" s="21"/>
      <c r="T4244" s="19"/>
      <c r="U4244" s="19"/>
      <c r="Y4244" s="22"/>
      <c r="AA4244" s="19"/>
      <c r="AF4244" s="24"/>
      <c r="AK4244" s="21"/>
      <c r="AP4244" s="21"/>
      <c r="AS4244" s="24"/>
      <c r="AT4244" s="24"/>
      <c r="AV4244" s="24"/>
    </row>
    <row r="4245" ht="15.75" customHeight="1">
      <c r="F4245" s="19"/>
      <c r="G4245" s="20"/>
      <c r="M4245" s="21"/>
      <c r="O4245" s="19"/>
      <c r="R4245" s="21"/>
      <c r="T4245" s="19"/>
      <c r="U4245" s="19"/>
      <c r="Y4245" s="22"/>
      <c r="AA4245" s="19"/>
      <c r="AF4245" s="24"/>
      <c r="AK4245" s="21"/>
      <c r="AP4245" s="21"/>
      <c r="AS4245" s="24"/>
      <c r="AT4245" s="24"/>
      <c r="AV4245" s="24"/>
    </row>
    <row r="4246" ht="15.75" customHeight="1">
      <c r="F4246" s="19"/>
      <c r="G4246" s="20"/>
      <c r="M4246" s="21"/>
      <c r="O4246" s="19"/>
      <c r="R4246" s="21"/>
      <c r="T4246" s="19"/>
      <c r="U4246" s="19"/>
      <c r="Y4246" s="22"/>
      <c r="AA4246" s="19"/>
      <c r="AF4246" s="24"/>
      <c r="AK4246" s="21"/>
      <c r="AP4246" s="21"/>
      <c r="AS4246" s="24"/>
      <c r="AT4246" s="24"/>
      <c r="AV4246" s="24"/>
    </row>
    <row r="4247" ht="15.75" customHeight="1">
      <c r="F4247" s="19"/>
      <c r="G4247" s="20"/>
      <c r="M4247" s="21"/>
      <c r="O4247" s="19"/>
      <c r="R4247" s="21"/>
      <c r="T4247" s="19"/>
      <c r="U4247" s="19"/>
      <c r="Y4247" s="22"/>
      <c r="AA4247" s="19"/>
      <c r="AF4247" s="24"/>
      <c r="AK4247" s="21"/>
      <c r="AP4247" s="21"/>
      <c r="AS4247" s="24"/>
      <c r="AT4247" s="24"/>
      <c r="AV4247" s="24"/>
    </row>
    <row r="4248" ht="15.75" customHeight="1">
      <c r="F4248" s="19"/>
      <c r="G4248" s="20"/>
      <c r="M4248" s="21"/>
      <c r="O4248" s="19"/>
      <c r="R4248" s="21"/>
      <c r="T4248" s="19"/>
      <c r="U4248" s="19"/>
      <c r="Y4248" s="22"/>
      <c r="AA4248" s="19"/>
      <c r="AF4248" s="24"/>
      <c r="AK4248" s="21"/>
      <c r="AP4248" s="21"/>
      <c r="AS4248" s="24"/>
      <c r="AT4248" s="24"/>
      <c r="AV4248" s="24"/>
    </row>
    <row r="4249" ht="15.75" customHeight="1">
      <c r="F4249" s="19"/>
      <c r="G4249" s="20"/>
      <c r="M4249" s="21"/>
      <c r="O4249" s="19"/>
      <c r="R4249" s="21"/>
      <c r="T4249" s="19"/>
      <c r="U4249" s="19"/>
      <c r="Y4249" s="22"/>
      <c r="AA4249" s="19"/>
      <c r="AF4249" s="24"/>
      <c r="AK4249" s="21"/>
      <c r="AP4249" s="21"/>
      <c r="AS4249" s="24"/>
      <c r="AT4249" s="24"/>
      <c r="AV4249" s="24"/>
    </row>
    <row r="4250" ht="15.75" customHeight="1">
      <c r="F4250" s="19"/>
      <c r="G4250" s="20"/>
      <c r="M4250" s="21"/>
      <c r="O4250" s="19"/>
      <c r="R4250" s="21"/>
      <c r="T4250" s="19"/>
      <c r="U4250" s="19"/>
      <c r="Y4250" s="22"/>
      <c r="AA4250" s="19"/>
      <c r="AF4250" s="24"/>
      <c r="AK4250" s="21"/>
      <c r="AP4250" s="21"/>
      <c r="AS4250" s="24"/>
      <c r="AT4250" s="24"/>
      <c r="AV4250" s="24"/>
    </row>
    <row r="4251" ht="15.75" customHeight="1">
      <c r="F4251" s="19"/>
      <c r="G4251" s="20"/>
      <c r="M4251" s="21"/>
      <c r="O4251" s="19"/>
      <c r="R4251" s="21"/>
      <c r="T4251" s="19"/>
      <c r="U4251" s="19"/>
      <c r="Y4251" s="22"/>
      <c r="AA4251" s="19"/>
      <c r="AF4251" s="24"/>
      <c r="AK4251" s="21"/>
      <c r="AP4251" s="21"/>
      <c r="AS4251" s="24"/>
      <c r="AT4251" s="24"/>
      <c r="AV4251" s="24"/>
    </row>
    <row r="4252" ht="15.75" customHeight="1">
      <c r="F4252" s="19"/>
      <c r="G4252" s="20"/>
      <c r="M4252" s="21"/>
      <c r="O4252" s="19"/>
      <c r="R4252" s="21"/>
      <c r="T4252" s="19"/>
      <c r="U4252" s="19"/>
      <c r="Y4252" s="22"/>
      <c r="AA4252" s="19"/>
      <c r="AF4252" s="24"/>
      <c r="AK4252" s="21"/>
      <c r="AP4252" s="21"/>
      <c r="AS4252" s="24"/>
      <c r="AT4252" s="24"/>
      <c r="AV4252" s="24"/>
    </row>
    <row r="4253" ht="15.75" customHeight="1">
      <c r="F4253" s="19"/>
      <c r="G4253" s="20"/>
      <c r="M4253" s="21"/>
      <c r="O4253" s="19"/>
      <c r="R4253" s="21"/>
      <c r="T4253" s="19"/>
      <c r="U4253" s="19"/>
      <c r="Y4253" s="22"/>
      <c r="AA4253" s="19"/>
      <c r="AF4253" s="24"/>
      <c r="AK4253" s="21"/>
      <c r="AP4253" s="21"/>
      <c r="AS4253" s="24"/>
      <c r="AT4253" s="24"/>
      <c r="AV4253" s="24"/>
    </row>
    <row r="4254" ht="15.75" customHeight="1">
      <c r="F4254" s="19"/>
      <c r="G4254" s="20"/>
      <c r="M4254" s="21"/>
      <c r="O4254" s="19"/>
      <c r="R4254" s="21"/>
      <c r="T4254" s="19"/>
      <c r="U4254" s="19"/>
      <c r="Y4254" s="22"/>
      <c r="AA4254" s="19"/>
      <c r="AF4254" s="24"/>
      <c r="AK4254" s="21"/>
      <c r="AP4254" s="21"/>
      <c r="AS4254" s="24"/>
      <c r="AT4254" s="24"/>
      <c r="AV4254" s="24"/>
    </row>
    <row r="4255" ht="15.75" customHeight="1">
      <c r="F4255" s="19"/>
      <c r="G4255" s="20"/>
      <c r="M4255" s="21"/>
      <c r="O4255" s="19"/>
      <c r="R4255" s="21"/>
      <c r="T4255" s="19"/>
      <c r="U4255" s="19"/>
      <c r="Y4255" s="22"/>
      <c r="AA4255" s="19"/>
      <c r="AF4255" s="24"/>
      <c r="AK4255" s="21"/>
      <c r="AP4255" s="21"/>
      <c r="AS4255" s="24"/>
      <c r="AT4255" s="24"/>
      <c r="AV4255" s="24"/>
    </row>
    <row r="4256" ht="15.75" customHeight="1">
      <c r="F4256" s="19"/>
      <c r="G4256" s="20"/>
      <c r="M4256" s="21"/>
      <c r="O4256" s="19"/>
      <c r="R4256" s="21"/>
      <c r="T4256" s="19"/>
      <c r="U4256" s="19"/>
      <c r="Y4256" s="22"/>
      <c r="AA4256" s="19"/>
      <c r="AF4256" s="24"/>
      <c r="AK4256" s="21"/>
      <c r="AP4256" s="21"/>
      <c r="AS4256" s="24"/>
      <c r="AT4256" s="24"/>
      <c r="AV4256" s="24"/>
    </row>
    <row r="4257" ht="15.75" customHeight="1">
      <c r="F4257" s="19"/>
      <c r="G4257" s="20"/>
      <c r="M4257" s="21"/>
      <c r="O4257" s="19"/>
      <c r="R4257" s="21"/>
      <c r="T4257" s="19"/>
      <c r="U4257" s="19"/>
      <c r="Y4257" s="22"/>
      <c r="AA4257" s="19"/>
      <c r="AF4257" s="24"/>
      <c r="AK4257" s="21"/>
      <c r="AP4257" s="21"/>
      <c r="AS4257" s="24"/>
      <c r="AT4257" s="24"/>
      <c r="AV4257" s="24"/>
    </row>
    <row r="4258" ht="15.75" customHeight="1">
      <c r="F4258" s="19"/>
      <c r="G4258" s="20"/>
      <c r="M4258" s="21"/>
      <c r="O4258" s="19"/>
      <c r="R4258" s="21"/>
      <c r="T4258" s="19"/>
      <c r="U4258" s="19"/>
      <c r="Y4258" s="22"/>
      <c r="AA4258" s="19"/>
      <c r="AF4258" s="24"/>
      <c r="AK4258" s="21"/>
      <c r="AP4258" s="21"/>
      <c r="AS4258" s="24"/>
      <c r="AT4258" s="24"/>
      <c r="AV4258" s="24"/>
    </row>
    <row r="4259" ht="15.75" customHeight="1">
      <c r="F4259" s="19"/>
      <c r="G4259" s="20"/>
      <c r="M4259" s="21"/>
      <c r="O4259" s="19"/>
      <c r="R4259" s="21"/>
      <c r="T4259" s="19"/>
      <c r="U4259" s="19"/>
      <c r="Y4259" s="22"/>
      <c r="AA4259" s="19"/>
      <c r="AF4259" s="24"/>
      <c r="AK4259" s="21"/>
      <c r="AP4259" s="21"/>
      <c r="AS4259" s="24"/>
      <c r="AT4259" s="24"/>
      <c r="AV4259" s="24"/>
    </row>
    <row r="4260" ht="15.75" customHeight="1">
      <c r="F4260" s="19"/>
      <c r="G4260" s="20"/>
      <c r="M4260" s="21"/>
      <c r="O4260" s="19"/>
      <c r="R4260" s="21"/>
      <c r="T4260" s="19"/>
      <c r="U4260" s="19"/>
      <c r="Y4260" s="22"/>
      <c r="AA4260" s="19"/>
      <c r="AF4260" s="24"/>
      <c r="AK4260" s="21"/>
      <c r="AP4260" s="21"/>
      <c r="AS4260" s="24"/>
      <c r="AT4260" s="24"/>
      <c r="AV4260" s="24"/>
    </row>
    <row r="4261" ht="15.75" customHeight="1">
      <c r="F4261" s="19"/>
      <c r="G4261" s="20"/>
      <c r="M4261" s="21"/>
      <c r="O4261" s="19"/>
      <c r="R4261" s="21"/>
      <c r="T4261" s="19"/>
      <c r="U4261" s="19"/>
      <c r="Y4261" s="22"/>
      <c r="AA4261" s="19"/>
      <c r="AF4261" s="24"/>
      <c r="AK4261" s="21"/>
      <c r="AP4261" s="21"/>
      <c r="AS4261" s="24"/>
      <c r="AT4261" s="24"/>
      <c r="AV4261" s="24"/>
    </row>
    <row r="4262" ht="15.75" customHeight="1">
      <c r="F4262" s="19"/>
      <c r="G4262" s="20"/>
      <c r="M4262" s="21"/>
      <c r="O4262" s="19"/>
      <c r="R4262" s="21"/>
      <c r="T4262" s="19"/>
      <c r="U4262" s="19"/>
      <c r="Y4262" s="22"/>
      <c r="AA4262" s="19"/>
      <c r="AF4262" s="24"/>
      <c r="AK4262" s="21"/>
      <c r="AP4262" s="21"/>
      <c r="AS4262" s="24"/>
      <c r="AT4262" s="24"/>
      <c r="AV4262" s="24"/>
    </row>
    <row r="4263" ht="15.75" customHeight="1">
      <c r="F4263" s="19"/>
      <c r="G4263" s="20"/>
      <c r="M4263" s="21"/>
      <c r="O4263" s="19"/>
      <c r="R4263" s="21"/>
      <c r="T4263" s="19"/>
      <c r="U4263" s="19"/>
      <c r="Y4263" s="22"/>
      <c r="AA4263" s="19"/>
      <c r="AF4263" s="24"/>
      <c r="AK4263" s="21"/>
      <c r="AP4263" s="21"/>
      <c r="AS4263" s="24"/>
      <c r="AT4263" s="24"/>
      <c r="AV4263" s="24"/>
    </row>
    <row r="4264" ht="15.75" customHeight="1">
      <c r="F4264" s="19"/>
      <c r="G4264" s="20"/>
      <c r="M4264" s="21"/>
      <c r="O4264" s="19"/>
      <c r="R4264" s="21"/>
      <c r="T4264" s="19"/>
      <c r="U4264" s="19"/>
      <c r="Y4264" s="22"/>
      <c r="AA4264" s="19"/>
      <c r="AF4264" s="24"/>
      <c r="AK4264" s="21"/>
      <c r="AP4264" s="21"/>
      <c r="AS4264" s="24"/>
      <c r="AT4264" s="24"/>
      <c r="AV4264" s="24"/>
    </row>
    <row r="4265" ht="15.75" customHeight="1">
      <c r="F4265" s="19"/>
      <c r="G4265" s="20"/>
      <c r="M4265" s="21"/>
      <c r="O4265" s="19"/>
      <c r="R4265" s="21"/>
      <c r="T4265" s="19"/>
      <c r="U4265" s="19"/>
      <c r="Y4265" s="22"/>
      <c r="AA4265" s="19"/>
      <c r="AF4265" s="24"/>
      <c r="AK4265" s="21"/>
      <c r="AP4265" s="21"/>
      <c r="AS4265" s="24"/>
      <c r="AT4265" s="24"/>
      <c r="AV4265" s="24"/>
    </row>
    <row r="4266" ht="15.75" customHeight="1">
      <c r="F4266" s="19"/>
      <c r="G4266" s="20"/>
      <c r="M4266" s="21"/>
      <c r="O4266" s="19"/>
      <c r="R4266" s="21"/>
      <c r="T4266" s="19"/>
      <c r="U4266" s="19"/>
      <c r="Y4266" s="22"/>
      <c r="AA4266" s="19"/>
      <c r="AF4266" s="24"/>
      <c r="AK4266" s="21"/>
      <c r="AP4266" s="21"/>
      <c r="AS4266" s="24"/>
      <c r="AT4266" s="24"/>
      <c r="AV4266" s="24"/>
    </row>
    <row r="4267" ht="15.75" customHeight="1">
      <c r="F4267" s="19"/>
      <c r="G4267" s="20"/>
      <c r="M4267" s="21"/>
      <c r="O4267" s="19"/>
      <c r="R4267" s="21"/>
      <c r="T4267" s="19"/>
      <c r="U4267" s="19"/>
      <c r="Y4267" s="22"/>
      <c r="AA4267" s="19"/>
      <c r="AF4267" s="24"/>
      <c r="AK4267" s="21"/>
      <c r="AP4267" s="21"/>
      <c r="AS4267" s="24"/>
      <c r="AT4267" s="24"/>
      <c r="AV4267" s="24"/>
    </row>
    <row r="4268" ht="15.75" customHeight="1">
      <c r="F4268" s="19"/>
      <c r="G4268" s="20"/>
      <c r="M4268" s="21"/>
      <c r="O4268" s="19"/>
      <c r="R4268" s="21"/>
      <c r="T4268" s="19"/>
      <c r="U4268" s="19"/>
      <c r="Y4268" s="22"/>
      <c r="AA4268" s="19"/>
      <c r="AF4268" s="24"/>
      <c r="AK4268" s="21"/>
      <c r="AP4268" s="21"/>
      <c r="AS4268" s="24"/>
      <c r="AT4268" s="24"/>
      <c r="AV4268" s="24"/>
    </row>
    <row r="4269" ht="15.75" customHeight="1">
      <c r="F4269" s="19"/>
      <c r="G4269" s="20"/>
      <c r="M4269" s="21"/>
      <c r="O4269" s="19"/>
      <c r="R4269" s="21"/>
      <c r="T4269" s="19"/>
      <c r="U4269" s="19"/>
      <c r="Y4269" s="22"/>
      <c r="AA4269" s="19"/>
      <c r="AF4269" s="24"/>
      <c r="AK4269" s="21"/>
      <c r="AP4269" s="21"/>
      <c r="AS4269" s="24"/>
      <c r="AT4269" s="24"/>
      <c r="AV4269" s="24"/>
    </row>
    <row r="4270" ht="15.75" customHeight="1">
      <c r="F4270" s="19"/>
      <c r="G4270" s="20"/>
      <c r="M4270" s="21"/>
      <c r="O4270" s="19"/>
      <c r="R4270" s="21"/>
      <c r="T4270" s="19"/>
      <c r="U4270" s="19"/>
      <c r="Y4270" s="22"/>
      <c r="AA4270" s="19"/>
      <c r="AF4270" s="24"/>
      <c r="AK4270" s="21"/>
      <c r="AP4270" s="21"/>
      <c r="AS4270" s="24"/>
      <c r="AT4270" s="24"/>
      <c r="AV4270" s="24"/>
    </row>
    <row r="4271" ht="15.75" customHeight="1">
      <c r="F4271" s="19"/>
      <c r="G4271" s="20"/>
      <c r="M4271" s="21"/>
      <c r="O4271" s="19"/>
      <c r="R4271" s="21"/>
      <c r="T4271" s="19"/>
      <c r="U4271" s="19"/>
      <c r="Y4271" s="22"/>
      <c r="AA4271" s="19"/>
      <c r="AF4271" s="24"/>
      <c r="AK4271" s="21"/>
      <c r="AP4271" s="21"/>
      <c r="AS4271" s="24"/>
      <c r="AT4271" s="24"/>
      <c r="AV4271" s="24"/>
    </row>
    <row r="4272" ht="15.75" customHeight="1">
      <c r="F4272" s="19"/>
      <c r="G4272" s="20"/>
      <c r="M4272" s="21"/>
      <c r="O4272" s="19"/>
      <c r="R4272" s="21"/>
      <c r="T4272" s="19"/>
      <c r="U4272" s="19"/>
      <c r="Y4272" s="22"/>
      <c r="AA4272" s="19"/>
      <c r="AF4272" s="24"/>
      <c r="AK4272" s="21"/>
      <c r="AP4272" s="21"/>
      <c r="AS4272" s="24"/>
      <c r="AT4272" s="24"/>
      <c r="AV4272" s="24"/>
    </row>
    <row r="4273" ht="15.75" customHeight="1">
      <c r="F4273" s="19"/>
      <c r="G4273" s="20"/>
      <c r="M4273" s="21"/>
      <c r="O4273" s="19"/>
      <c r="R4273" s="21"/>
      <c r="T4273" s="19"/>
      <c r="U4273" s="19"/>
      <c r="Y4273" s="22"/>
      <c r="AA4273" s="19"/>
      <c r="AF4273" s="24"/>
      <c r="AK4273" s="21"/>
      <c r="AP4273" s="21"/>
      <c r="AS4273" s="24"/>
      <c r="AT4273" s="24"/>
      <c r="AV4273" s="24"/>
    </row>
    <row r="4274" ht="15.75" customHeight="1">
      <c r="F4274" s="19"/>
      <c r="G4274" s="20"/>
      <c r="M4274" s="21"/>
      <c r="O4274" s="19"/>
      <c r="R4274" s="21"/>
      <c r="T4274" s="19"/>
      <c r="U4274" s="19"/>
      <c r="Y4274" s="22"/>
      <c r="AA4274" s="19"/>
      <c r="AF4274" s="24"/>
      <c r="AK4274" s="21"/>
      <c r="AP4274" s="21"/>
      <c r="AS4274" s="24"/>
      <c r="AT4274" s="24"/>
      <c r="AV4274" s="24"/>
    </row>
    <row r="4275" ht="15.75" customHeight="1">
      <c r="F4275" s="19"/>
      <c r="G4275" s="20"/>
      <c r="M4275" s="21"/>
      <c r="O4275" s="19"/>
      <c r="R4275" s="21"/>
      <c r="T4275" s="19"/>
      <c r="U4275" s="19"/>
      <c r="Y4275" s="22"/>
      <c r="AA4275" s="19"/>
      <c r="AF4275" s="24"/>
      <c r="AK4275" s="21"/>
      <c r="AP4275" s="21"/>
      <c r="AS4275" s="24"/>
      <c r="AT4275" s="24"/>
      <c r="AV4275" s="24"/>
    </row>
    <row r="4276" ht="15.75" customHeight="1">
      <c r="F4276" s="19"/>
      <c r="G4276" s="20"/>
      <c r="M4276" s="21"/>
      <c r="O4276" s="19"/>
      <c r="R4276" s="21"/>
      <c r="T4276" s="19"/>
      <c r="U4276" s="19"/>
      <c r="Y4276" s="22"/>
      <c r="AA4276" s="19"/>
      <c r="AF4276" s="24"/>
      <c r="AK4276" s="21"/>
      <c r="AP4276" s="21"/>
      <c r="AS4276" s="24"/>
      <c r="AT4276" s="24"/>
      <c r="AV4276" s="24"/>
    </row>
    <row r="4277" ht="15.75" customHeight="1">
      <c r="F4277" s="19"/>
      <c r="G4277" s="20"/>
      <c r="M4277" s="21"/>
      <c r="O4277" s="19"/>
      <c r="R4277" s="21"/>
      <c r="T4277" s="19"/>
      <c r="U4277" s="19"/>
      <c r="Y4277" s="22"/>
      <c r="AA4277" s="19"/>
      <c r="AF4277" s="24"/>
      <c r="AK4277" s="21"/>
      <c r="AP4277" s="21"/>
      <c r="AS4277" s="24"/>
      <c r="AT4277" s="24"/>
      <c r="AV4277" s="24"/>
    </row>
    <row r="4278" ht="15.75" customHeight="1">
      <c r="F4278" s="19"/>
      <c r="G4278" s="20"/>
      <c r="M4278" s="21"/>
      <c r="O4278" s="19"/>
      <c r="R4278" s="21"/>
      <c r="T4278" s="19"/>
      <c r="U4278" s="19"/>
      <c r="Y4278" s="22"/>
      <c r="AA4278" s="19"/>
      <c r="AF4278" s="24"/>
      <c r="AK4278" s="21"/>
      <c r="AP4278" s="21"/>
      <c r="AS4278" s="24"/>
      <c r="AT4278" s="24"/>
      <c r="AV4278" s="24"/>
    </row>
    <row r="4279" ht="15.75" customHeight="1">
      <c r="F4279" s="19"/>
      <c r="G4279" s="20"/>
      <c r="M4279" s="21"/>
      <c r="O4279" s="19"/>
      <c r="R4279" s="21"/>
      <c r="T4279" s="19"/>
      <c r="U4279" s="19"/>
      <c r="Y4279" s="22"/>
      <c r="AA4279" s="19"/>
      <c r="AF4279" s="24"/>
      <c r="AK4279" s="21"/>
      <c r="AP4279" s="21"/>
      <c r="AS4279" s="24"/>
      <c r="AT4279" s="24"/>
      <c r="AV4279" s="24"/>
    </row>
    <row r="4280" ht="15.75" customHeight="1">
      <c r="F4280" s="19"/>
      <c r="G4280" s="20"/>
      <c r="M4280" s="21"/>
      <c r="O4280" s="19"/>
      <c r="R4280" s="21"/>
      <c r="T4280" s="19"/>
      <c r="U4280" s="19"/>
      <c r="Y4280" s="22"/>
      <c r="AA4280" s="19"/>
      <c r="AF4280" s="24"/>
      <c r="AK4280" s="21"/>
      <c r="AP4280" s="21"/>
      <c r="AS4280" s="24"/>
      <c r="AT4280" s="24"/>
      <c r="AV4280" s="24"/>
    </row>
    <row r="4281" ht="15.75" customHeight="1">
      <c r="F4281" s="19"/>
      <c r="G4281" s="20"/>
      <c r="M4281" s="21"/>
      <c r="O4281" s="19"/>
      <c r="R4281" s="21"/>
      <c r="T4281" s="19"/>
      <c r="U4281" s="19"/>
      <c r="Y4281" s="22"/>
      <c r="AA4281" s="19"/>
      <c r="AF4281" s="24"/>
      <c r="AK4281" s="21"/>
      <c r="AP4281" s="21"/>
      <c r="AS4281" s="24"/>
      <c r="AT4281" s="24"/>
      <c r="AV4281" s="24"/>
    </row>
    <row r="4282" ht="15.75" customHeight="1">
      <c r="F4282" s="19"/>
      <c r="G4282" s="20"/>
      <c r="M4282" s="21"/>
      <c r="O4282" s="19"/>
      <c r="R4282" s="21"/>
      <c r="T4282" s="19"/>
      <c r="U4282" s="19"/>
      <c r="Y4282" s="22"/>
      <c r="AA4282" s="19"/>
      <c r="AF4282" s="24"/>
      <c r="AK4282" s="21"/>
      <c r="AP4282" s="21"/>
      <c r="AS4282" s="24"/>
      <c r="AT4282" s="24"/>
      <c r="AV4282" s="24"/>
    </row>
    <row r="4283" ht="15.75" customHeight="1">
      <c r="F4283" s="19"/>
      <c r="G4283" s="20"/>
      <c r="M4283" s="21"/>
      <c r="O4283" s="19"/>
      <c r="R4283" s="21"/>
      <c r="T4283" s="19"/>
      <c r="U4283" s="19"/>
      <c r="Y4283" s="22"/>
      <c r="AA4283" s="19"/>
      <c r="AF4283" s="24"/>
      <c r="AK4283" s="21"/>
      <c r="AP4283" s="21"/>
      <c r="AS4283" s="24"/>
      <c r="AT4283" s="24"/>
      <c r="AV4283" s="24"/>
    </row>
    <row r="4284" ht="15.75" customHeight="1">
      <c r="F4284" s="19"/>
      <c r="G4284" s="20"/>
      <c r="M4284" s="21"/>
      <c r="O4284" s="19"/>
      <c r="R4284" s="21"/>
      <c r="T4284" s="19"/>
      <c r="U4284" s="19"/>
      <c r="Y4284" s="22"/>
      <c r="AA4284" s="19"/>
      <c r="AF4284" s="24"/>
      <c r="AK4284" s="21"/>
      <c r="AP4284" s="21"/>
      <c r="AS4284" s="24"/>
      <c r="AT4284" s="24"/>
      <c r="AV4284" s="24"/>
    </row>
    <row r="4285" ht="15.75" customHeight="1">
      <c r="F4285" s="19"/>
      <c r="G4285" s="20"/>
      <c r="M4285" s="21"/>
      <c r="O4285" s="19"/>
      <c r="R4285" s="21"/>
      <c r="T4285" s="19"/>
      <c r="U4285" s="19"/>
      <c r="Y4285" s="22"/>
      <c r="AA4285" s="19"/>
      <c r="AF4285" s="24"/>
      <c r="AK4285" s="21"/>
      <c r="AP4285" s="21"/>
      <c r="AS4285" s="24"/>
      <c r="AT4285" s="24"/>
      <c r="AV4285" s="24"/>
    </row>
    <row r="4286" ht="15.75" customHeight="1">
      <c r="F4286" s="19"/>
      <c r="G4286" s="20"/>
      <c r="M4286" s="21"/>
      <c r="O4286" s="19"/>
      <c r="R4286" s="21"/>
      <c r="T4286" s="19"/>
      <c r="U4286" s="19"/>
      <c r="Y4286" s="22"/>
      <c r="AA4286" s="19"/>
      <c r="AF4286" s="24"/>
      <c r="AK4286" s="21"/>
      <c r="AP4286" s="21"/>
      <c r="AS4286" s="24"/>
      <c r="AT4286" s="24"/>
      <c r="AV4286" s="24"/>
    </row>
    <row r="4287" ht="15.75" customHeight="1">
      <c r="F4287" s="19"/>
      <c r="G4287" s="20"/>
      <c r="M4287" s="21"/>
      <c r="O4287" s="19"/>
      <c r="R4287" s="21"/>
      <c r="T4287" s="19"/>
      <c r="U4287" s="19"/>
      <c r="Y4287" s="22"/>
      <c r="AA4287" s="19"/>
      <c r="AF4287" s="24"/>
      <c r="AK4287" s="21"/>
      <c r="AP4287" s="21"/>
      <c r="AS4287" s="24"/>
      <c r="AT4287" s="24"/>
      <c r="AV4287" s="24"/>
    </row>
    <row r="4288" ht="15.75" customHeight="1">
      <c r="F4288" s="19"/>
      <c r="G4288" s="20"/>
      <c r="M4288" s="21"/>
      <c r="O4288" s="19"/>
      <c r="R4288" s="21"/>
      <c r="T4288" s="19"/>
      <c r="U4288" s="19"/>
      <c r="Y4288" s="22"/>
      <c r="AA4288" s="19"/>
      <c r="AF4288" s="24"/>
      <c r="AK4288" s="21"/>
      <c r="AP4288" s="21"/>
      <c r="AS4288" s="24"/>
      <c r="AT4288" s="24"/>
      <c r="AV4288" s="24"/>
    </row>
    <row r="4289" ht="15.75" customHeight="1">
      <c r="F4289" s="19"/>
      <c r="G4289" s="20"/>
      <c r="M4289" s="21"/>
      <c r="O4289" s="19"/>
      <c r="R4289" s="21"/>
      <c r="T4289" s="19"/>
      <c r="U4289" s="19"/>
      <c r="Y4289" s="22"/>
      <c r="AA4289" s="19"/>
      <c r="AF4289" s="24"/>
      <c r="AK4289" s="21"/>
      <c r="AP4289" s="21"/>
      <c r="AS4289" s="24"/>
      <c r="AT4289" s="24"/>
      <c r="AV4289" s="24"/>
    </row>
    <row r="4290" ht="15.75" customHeight="1">
      <c r="F4290" s="19"/>
      <c r="G4290" s="20"/>
      <c r="M4290" s="21"/>
      <c r="O4290" s="19"/>
      <c r="R4290" s="21"/>
      <c r="T4290" s="19"/>
      <c r="U4290" s="19"/>
      <c r="Y4290" s="22"/>
      <c r="AA4290" s="19"/>
      <c r="AF4290" s="24"/>
      <c r="AK4290" s="21"/>
      <c r="AP4290" s="21"/>
      <c r="AS4290" s="24"/>
      <c r="AT4290" s="24"/>
      <c r="AV4290" s="24"/>
    </row>
    <row r="4291" ht="15.75" customHeight="1">
      <c r="F4291" s="19"/>
      <c r="G4291" s="20"/>
      <c r="M4291" s="21"/>
      <c r="O4291" s="19"/>
      <c r="R4291" s="21"/>
      <c r="T4291" s="19"/>
      <c r="U4291" s="19"/>
      <c r="Y4291" s="22"/>
      <c r="AA4291" s="19"/>
      <c r="AF4291" s="24"/>
      <c r="AK4291" s="21"/>
      <c r="AP4291" s="21"/>
      <c r="AS4291" s="24"/>
      <c r="AT4291" s="24"/>
      <c r="AV4291" s="24"/>
    </row>
    <row r="4292" ht="15.75" customHeight="1">
      <c r="F4292" s="19"/>
      <c r="G4292" s="20"/>
      <c r="M4292" s="21"/>
      <c r="O4292" s="19"/>
      <c r="R4292" s="21"/>
      <c r="T4292" s="19"/>
      <c r="U4292" s="19"/>
      <c r="Y4292" s="22"/>
      <c r="AA4292" s="19"/>
      <c r="AF4292" s="24"/>
      <c r="AK4292" s="21"/>
      <c r="AP4292" s="21"/>
      <c r="AS4292" s="24"/>
      <c r="AT4292" s="24"/>
      <c r="AV4292" s="24"/>
    </row>
    <row r="4293" ht="15.75" customHeight="1">
      <c r="F4293" s="19"/>
      <c r="G4293" s="20"/>
      <c r="M4293" s="21"/>
      <c r="O4293" s="19"/>
      <c r="R4293" s="21"/>
      <c r="T4293" s="19"/>
      <c r="U4293" s="19"/>
      <c r="Y4293" s="22"/>
      <c r="AA4293" s="19"/>
      <c r="AF4293" s="24"/>
      <c r="AK4293" s="21"/>
      <c r="AP4293" s="21"/>
      <c r="AS4293" s="24"/>
      <c r="AT4293" s="24"/>
      <c r="AV4293" s="24"/>
    </row>
    <row r="4294" ht="15.75" customHeight="1">
      <c r="F4294" s="19"/>
      <c r="G4294" s="20"/>
      <c r="M4294" s="21"/>
      <c r="O4294" s="19"/>
      <c r="R4294" s="21"/>
      <c r="T4294" s="19"/>
      <c r="U4294" s="19"/>
      <c r="Y4294" s="22"/>
      <c r="AA4294" s="19"/>
      <c r="AF4294" s="24"/>
      <c r="AK4294" s="21"/>
      <c r="AP4294" s="21"/>
      <c r="AS4294" s="24"/>
      <c r="AT4294" s="24"/>
      <c r="AV4294" s="24"/>
    </row>
    <row r="4295" ht="15.75" customHeight="1">
      <c r="F4295" s="19"/>
      <c r="G4295" s="20"/>
      <c r="M4295" s="21"/>
      <c r="O4295" s="19"/>
      <c r="R4295" s="21"/>
      <c r="T4295" s="19"/>
      <c r="U4295" s="19"/>
      <c r="Y4295" s="22"/>
      <c r="AA4295" s="19"/>
      <c r="AF4295" s="24"/>
      <c r="AK4295" s="21"/>
      <c r="AP4295" s="21"/>
      <c r="AS4295" s="24"/>
      <c r="AT4295" s="24"/>
      <c r="AV4295" s="24"/>
    </row>
    <row r="4296" ht="15.75" customHeight="1">
      <c r="F4296" s="19"/>
      <c r="G4296" s="20"/>
      <c r="M4296" s="21"/>
      <c r="O4296" s="19"/>
      <c r="R4296" s="21"/>
      <c r="T4296" s="19"/>
      <c r="U4296" s="19"/>
      <c r="Y4296" s="22"/>
      <c r="AA4296" s="19"/>
      <c r="AF4296" s="24"/>
      <c r="AK4296" s="21"/>
      <c r="AP4296" s="21"/>
      <c r="AS4296" s="24"/>
      <c r="AT4296" s="24"/>
      <c r="AV4296" s="24"/>
    </row>
    <row r="4297" ht="15.75" customHeight="1">
      <c r="F4297" s="19"/>
      <c r="G4297" s="20"/>
      <c r="M4297" s="21"/>
      <c r="O4297" s="19"/>
      <c r="R4297" s="21"/>
      <c r="T4297" s="19"/>
      <c r="U4297" s="19"/>
      <c r="Y4297" s="22"/>
      <c r="AA4297" s="19"/>
      <c r="AF4297" s="24"/>
      <c r="AK4297" s="21"/>
      <c r="AP4297" s="21"/>
      <c r="AS4297" s="24"/>
      <c r="AT4297" s="24"/>
      <c r="AV4297" s="24"/>
    </row>
    <row r="4298" ht="15.75" customHeight="1">
      <c r="F4298" s="19"/>
      <c r="G4298" s="20"/>
      <c r="M4298" s="21"/>
      <c r="O4298" s="19"/>
      <c r="R4298" s="21"/>
      <c r="T4298" s="19"/>
      <c r="U4298" s="19"/>
      <c r="Y4298" s="22"/>
      <c r="AA4298" s="19"/>
      <c r="AF4298" s="24"/>
      <c r="AK4298" s="21"/>
      <c r="AP4298" s="21"/>
      <c r="AS4298" s="24"/>
      <c r="AT4298" s="24"/>
      <c r="AV4298" s="24"/>
    </row>
    <row r="4299" ht="15.75" customHeight="1">
      <c r="F4299" s="19"/>
      <c r="G4299" s="20"/>
      <c r="M4299" s="21"/>
      <c r="O4299" s="19"/>
      <c r="R4299" s="21"/>
      <c r="T4299" s="19"/>
      <c r="U4299" s="19"/>
      <c r="Y4299" s="22"/>
      <c r="AA4299" s="19"/>
      <c r="AF4299" s="24"/>
      <c r="AK4299" s="21"/>
      <c r="AP4299" s="21"/>
      <c r="AS4299" s="24"/>
      <c r="AT4299" s="24"/>
      <c r="AV4299" s="24"/>
    </row>
    <row r="4300" ht="15.75" customHeight="1">
      <c r="F4300" s="19"/>
      <c r="G4300" s="20"/>
      <c r="M4300" s="21"/>
      <c r="O4300" s="19"/>
      <c r="R4300" s="21"/>
      <c r="T4300" s="19"/>
      <c r="U4300" s="19"/>
      <c r="Y4300" s="22"/>
      <c r="AA4300" s="19"/>
      <c r="AF4300" s="24"/>
      <c r="AK4300" s="21"/>
      <c r="AP4300" s="21"/>
      <c r="AS4300" s="24"/>
      <c r="AT4300" s="24"/>
      <c r="AV4300" s="24"/>
    </row>
    <row r="4301" ht="15.75" customHeight="1">
      <c r="F4301" s="19"/>
      <c r="G4301" s="20"/>
      <c r="M4301" s="21"/>
      <c r="O4301" s="19"/>
      <c r="R4301" s="21"/>
      <c r="T4301" s="19"/>
      <c r="U4301" s="19"/>
      <c r="Y4301" s="22"/>
      <c r="AA4301" s="19"/>
      <c r="AF4301" s="24"/>
      <c r="AK4301" s="21"/>
      <c r="AP4301" s="21"/>
      <c r="AS4301" s="24"/>
      <c r="AT4301" s="24"/>
      <c r="AV4301" s="24"/>
    </row>
    <row r="4302" ht="15.75" customHeight="1">
      <c r="F4302" s="19"/>
      <c r="G4302" s="20"/>
      <c r="M4302" s="21"/>
      <c r="O4302" s="19"/>
      <c r="R4302" s="21"/>
      <c r="T4302" s="19"/>
      <c r="U4302" s="19"/>
      <c r="Y4302" s="22"/>
      <c r="AA4302" s="19"/>
      <c r="AF4302" s="24"/>
      <c r="AK4302" s="21"/>
      <c r="AP4302" s="21"/>
      <c r="AS4302" s="24"/>
      <c r="AT4302" s="24"/>
      <c r="AV4302" s="24"/>
    </row>
    <row r="4303" ht="15.75" customHeight="1">
      <c r="F4303" s="19"/>
      <c r="G4303" s="20"/>
      <c r="M4303" s="21"/>
      <c r="O4303" s="19"/>
      <c r="R4303" s="21"/>
      <c r="T4303" s="19"/>
      <c r="U4303" s="19"/>
      <c r="Y4303" s="22"/>
      <c r="AA4303" s="19"/>
      <c r="AF4303" s="24"/>
      <c r="AK4303" s="21"/>
      <c r="AP4303" s="21"/>
      <c r="AS4303" s="24"/>
      <c r="AT4303" s="24"/>
      <c r="AV4303" s="24"/>
    </row>
    <row r="4304" ht="15.75" customHeight="1">
      <c r="F4304" s="19"/>
      <c r="G4304" s="20"/>
      <c r="M4304" s="21"/>
      <c r="O4304" s="19"/>
      <c r="R4304" s="21"/>
      <c r="T4304" s="19"/>
      <c r="U4304" s="19"/>
      <c r="Y4304" s="22"/>
      <c r="AA4304" s="19"/>
      <c r="AF4304" s="24"/>
      <c r="AK4304" s="21"/>
      <c r="AP4304" s="21"/>
      <c r="AS4304" s="24"/>
      <c r="AT4304" s="24"/>
      <c r="AV4304" s="24"/>
    </row>
    <row r="4305" ht="15.75" customHeight="1">
      <c r="F4305" s="19"/>
      <c r="G4305" s="20"/>
      <c r="M4305" s="21"/>
      <c r="O4305" s="19"/>
      <c r="R4305" s="21"/>
      <c r="T4305" s="19"/>
      <c r="U4305" s="19"/>
      <c r="Y4305" s="22"/>
      <c r="AA4305" s="19"/>
      <c r="AF4305" s="24"/>
      <c r="AK4305" s="21"/>
      <c r="AP4305" s="21"/>
      <c r="AS4305" s="24"/>
      <c r="AT4305" s="24"/>
      <c r="AV4305" s="24"/>
    </row>
    <row r="4306" ht="15.75" customHeight="1">
      <c r="F4306" s="19"/>
      <c r="G4306" s="20"/>
      <c r="M4306" s="21"/>
      <c r="O4306" s="19"/>
      <c r="R4306" s="21"/>
      <c r="T4306" s="19"/>
      <c r="U4306" s="19"/>
      <c r="Y4306" s="22"/>
      <c r="AA4306" s="19"/>
      <c r="AF4306" s="24"/>
      <c r="AK4306" s="21"/>
      <c r="AP4306" s="21"/>
      <c r="AS4306" s="24"/>
      <c r="AT4306" s="24"/>
      <c r="AV4306" s="24"/>
    </row>
    <row r="4307" ht="15.75" customHeight="1">
      <c r="F4307" s="19"/>
      <c r="G4307" s="20"/>
      <c r="M4307" s="21"/>
      <c r="O4307" s="19"/>
      <c r="R4307" s="21"/>
      <c r="T4307" s="19"/>
      <c r="U4307" s="19"/>
      <c r="Y4307" s="22"/>
      <c r="AA4307" s="19"/>
      <c r="AF4307" s="24"/>
      <c r="AK4307" s="21"/>
      <c r="AP4307" s="21"/>
      <c r="AS4307" s="24"/>
      <c r="AT4307" s="24"/>
      <c r="AV4307" s="24"/>
    </row>
    <row r="4308" ht="15.75" customHeight="1">
      <c r="F4308" s="19"/>
      <c r="G4308" s="20"/>
      <c r="M4308" s="21"/>
      <c r="O4308" s="19"/>
      <c r="R4308" s="21"/>
      <c r="T4308" s="19"/>
      <c r="U4308" s="19"/>
      <c r="Y4308" s="22"/>
      <c r="AA4308" s="19"/>
      <c r="AF4308" s="24"/>
      <c r="AK4308" s="21"/>
      <c r="AP4308" s="21"/>
      <c r="AS4308" s="24"/>
      <c r="AT4308" s="24"/>
      <c r="AV4308" s="24"/>
    </row>
    <row r="4309" ht="15.75" customHeight="1">
      <c r="F4309" s="19"/>
      <c r="G4309" s="20"/>
      <c r="M4309" s="21"/>
      <c r="O4309" s="19"/>
      <c r="R4309" s="21"/>
      <c r="T4309" s="19"/>
      <c r="U4309" s="19"/>
      <c r="Y4309" s="22"/>
      <c r="AA4309" s="19"/>
      <c r="AF4309" s="24"/>
      <c r="AK4309" s="21"/>
      <c r="AP4309" s="21"/>
      <c r="AS4309" s="24"/>
      <c r="AT4309" s="24"/>
      <c r="AV4309" s="24"/>
    </row>
    <row r="4310" ht="15.75" customHeight="1">
      <c r="F4310" s="19"/>
      <c r="G4310" s="20"/>
      <c r="M4310" s="21"/>
      <c r="O4310" s="19"/>
      <c r="R4310" s="21"/>
      <c r="T4310" s="19"/>
      <c r="U4310" s="19"/>
      <c r="Y4310" s="22"/>
      <c r="AA4310" s="19"/>
      <c r="AF4310" s="24"/>
      <c r="AK4310" s="21"/>
      <c r="AP4310" s="21"/>
      <c r="AS4310" s="24"/>
      <c r="AT4310" s="24"/>
      <c r="AV4310" s="24"/>
    </row>
    <row r="4311" ht="15.75" customHeight="1">
      <c r="F4311" s="19"/>
      <c r="G4311" s="20"/>
      <c r="M4311" s="21"/>
      <c r="O4311" s="19"/>
      <c r="R4311" s="21"/>
      <c r="T4311" s="19"/>
      <c r="U4311" s="19"/>
      <c r="Y4311" s="22"/>
      <c r="AA4311" s="19"/>
      <c r="AF4311" s="24"/>
      <c r="AK4311" s="21"/>
      <c r="AP4311" s="21"/>
      <c r="AS4311" s="24"/>
      <c r="AT4311" s="24"/>
      <c r="AV4311" s="24"/>
    </row>
    <row r="4312" ht="15.75" customHeight="1">
      <c r="F4312" s="19"/>
      <c r="G4312" s="20"/>
      <c r="M4312" s="21"/>
      <c r="O4312" s="19"/>
      <c r="R4312" s="21"/>
      <c r="T4312" s="19"/>
      <c r="U4312" s="19"/>
      <c r="Y4312" s="22"/>
      <c r="AA4312" s="19"/>
      <c r="AF4312" s="24"/>
      <c r="AK4312" s="21"/>
      <c r="AP4312" s="21"/>
      <c r="AS4312" s="24"/>
      <c r="AT4312" s="24"/>
      <c r="AV4312" s="24"/>
    </row>
    <row r="4313" ht="15.75" customHeight="1">
      <c r="F4313" s="19"/>
      <c r="G4313" s="20"/>
      <c r="M4313" s="21"/>
      <c r="O4313" s="19"/>
      <c r="R4313" s="21"/>
      <c r="T4313" s="19"/>
      <c r="U4313" s="19"/>
      <c r="Y4313" s="22"/>
      <c r="AA4313" s="19"/>
      <c r="AF4313" s="24"/>
      <c r="AK4313" s="21"/>
      <c r="AP4313" s="21"/>
      <c r="AS4313" s="24"/>
      <c r="AT4313" s="24"/>
      <c r="AV4313" s="24"/>
    </row>
    <row r="4314" ht="15.75" customHeight="1">
      <c r="F4314" s="19"/>
      <c r="G4314" s="20"/>
      <c r="M4314" s="21"/>
      <c r="O4314" s="19"/>
      <c r="R4314" s="21"/>
      <c r="T4314" s="19"/>
      <c r="U4314" s="19"/>
      <c r="Y4314" s="22"/>
      <c r="AA4314" s="19"/>
      <c r="AF4314" s="24"/>
      <c r="AK4314" s="21"/>
      <c r="AP4314" s="21"/>
      <c r="AS4314" s="24"/>
      <c r="AT4314" s="24"/>
      <c r="AV4314" s="24"/>
    </row>
    <row r="4315" ht="15.75" customHeight="1">
      <c r="F4315" s="19"/>
      <c r="G4315" s="20"/>
      <c r="M4315" s="21"/>
      <c r="O4315" s="19"/>
      <c r="R4315" s="21"/>
      <c r="T4315" s="19"/>
      <c r="U4315" s="19"/>
      <c r="Y4315" s="22"/>
      <c r="AA4315" s="19"/>
      <c r="AF4315" s="24"/>
      <c r="AK4315" s="21"/>
      <c r="AP4315" s="21"/>
      <c r="AS4315" s="24"/>
      <c r="AT4315" s="24"/>
      <c r="AV4315" s="24"/>
    </row>
    <row r="4316" ht="15.75" customHeight="1">
      <c r="F4316" s="19"/>
      <c r="G4316" s="20"/>
      <c r="M4316" s="21"/>
      <c r="O4316" s="19"/>
      <c r="R4316" s="21"/>
      <c r="T4316" s="19"/>
      <c r="U4316" s="19"/>
      <c r="Y4316" s="22"/>
      <c r="AA4316" s="19"/>
      <c r="AF4316" s="24"/>
      <c r="AK4316" s="21"/>
      <c r="AP4316" s="21"/>
      <c r="AS4316" s="24"/>
      <c r="AT4316" s="24"/>
      <c r="AV4316" s="24"/>
    </row>
    <row r="4317" ht="15.75" customHeight="1">
      <c r="F4317" s="19"/>
      <c r="G4317" s="20"/>
      <c r="M4317" s="21"/>
      <c r="O4317" s="19"/>
      <c r="R4317" s="21"/>
      <c r="T4317" s="19"/>
      <c r="U4317" s="19"/>
      <c r="Y4317" s="22"/>
      <c r="AA4317" s="19"/>
      <c r="AF4317" s="24"/>
      <c r="AK4317" s="21"/>
      <c r="AP4317" s="21"/>
      <c r="AS4317" s="24"/>
      <c r="AT4317" s="24"/>
      <c r="AV4317" s="24"/>
    </row>
    <row r="4318" ht="15.75" customHeight="1">
      <c r="F4318" s="19"/>
      <c r="G4318" s="20"/>
      <c r="M4318" s="21"/>
      <c r="O4318" s="19"/>
      <c r="R4318" s="21"/>
      <c r="T4318" s="19"/>
      <c r="U4318" s="19"/>
      <c r="Y4318" s="22"/>
      <c r="AA4318" s="19"/>
      <c r="AF4318" s="24"/>
      <c r="AK4318" s="21"/>
      <c r="AP4318" s="21"/>
      <c r="AS4318" s="24"/>
      <c r="AT4318" s="24"/>
      <c r="AV4318" s="24"/>
    </row>
    <row r="4319" ht="15.75" customHeight="1">
      <c r="F4319" s="19"/>
      <c r="G4319" s="20"/>
      <c r="M4319" s="21"/>
      <c r="O4319" s="19"/>
      <c r="R4319" s="21"/>
      <c r="T4319" s="19"/>
      <c r="U4319" s="19"/>
      <c r="Y4319" s="22"/>
      <c r="AA4319" s="19"/>
      <c r="AF4319" s="24"/>
      <c r="AK4319" s="21"/>
      <c r="AP4319" s="21"/>
      <c r="AS4319" s="24"/>
      <c r="AT4319" s="24"/>
      <c r="AV4319" s="24"/>
    </row>
    <row r="4320" ht="15.75" customHeight="1">
      <c r="F4320" s="19"/>
      <c r="G4320" s="20"/>
      <c r="M4320" s="21"/>
      <c r="O4320" s="19"/>
      <c r="R4320" s="21"/>
      <c r="T4320" s="19"/>
      <c r="U4320" s="19"/>
      <c r="Y4320" s="22"/>
      <c r="AA4320" s="19"/>
      <c r="AF4320" s="24"/>
      <c r="AK4320" s="21"/>
      <c r="AP4320" s="21"/>
      <c r="AS4320" s="24"/>
      <c r="AT4320" s="24"/>
      <c r="AV4320" s="24"/>
    </row>
    <row r="4321" ht="15.75" customHeight="1">
      <c r="F4321" s="19"/>
      <c r="G4321" s="20"/>
      <c r="M4321" s="21"/>
      <c r="O4321" s="19"/>
      <c r="R4321" s="21"/>
      <c r="T4321" s="19"/>
      <c r="U4321" s="19"/>
      <c r="Y4321" s="22"/>
      <c r="AA4321" s="19"/>
      <c r="AF4321" s="24"/>
      <c r="AK4321" s="21"/>
      <c r="AP4321" s="21"/>
      <c r="AS4321" s="24"/>
      <c r="AT4321" s="24"/>
      <c r="AV4321" s="24"/>
    </row>
    <row r="4322" ht="15.75" customHeight="1">
      <c r="F4322" s="19"/>
      <c r="G4322" s="20"/>
      <c r="M4322" s="21"/>
      <c r="O4322" s="19"/>
      <c r="R4322" s="21"/>
      <c r="T4322" s="19"/>
      <c r="U4322" s="19"/>
      <c r="Y4322" s="22"/>
      <c r="AA4322" s="19"/>
      <c r="AF4322" s="24"/>
      <c r="AK4322" s="21"/>
      <c r="AP4322" s="21"/>
      <c r="AS4322" s="24"/>
      <c r="AT4322" s="24"/>
      <c r="AV4322" s="24"/>
    </row>
    <row r="4323" ht="15.75" customHeight="1">
      <c r="F4323" s="19"/>
      <c r="G4323" s="20"/>
      <c r="M4323" s="21"/>
      <c r="O4323" s="19"/>
      <c r="R4323" s="21"/>
      <c r="T4323" s="19"/>
      <c r="U4323" s="19"/>
      <c r="Y4323" s="22"/>
      <c r="AA4323" s="19"/>
      <c r="AF4323" s="24"/>
      <c r="AK4323" s="21"/>
      <c r="AP4323" s="21"/>
      <c r="AS4323" s="24"/>
      <c r="AT4323" s="24"/>
      <c r="AV4323" s="24"/>
    </row>
    <row r="4324" ht="15.75" customHeight="1">
      <c r="F4324" s="19"/>
      <c r="G4324" s="20"/>
      <c r="M4324" s="21"/>
      <c r="O4324" s="19"/>
      <c r="R4324" s="21"/>
      <c r="T4324" s="19"/>
      <c r="U4324" s="19"/>
      <c r="Y4324" s="22"/>
      <c r="AA4324" s="19"/>
      <c r="AF4324" s="24"/>
      <c r="AK4324" s="21"/>
      <c r="AP4324" s="21"/>
      <c r="AS4324" s="24"/>
      <c r="AT4324" s="24"/>
      <c r="AV4324" s="24"/>
    </row>
    <row r="4325" ht="15.75" customHeight="1">
      <c r="F4325" s="19"/>
      <c r="G4325" s="20"/>
      <c r="M4325" s="21"/>
      <c r="O4325" s="19"/>
      <c r="R4325" s="21"/>
      <c r="T4325" s="19"/>
      <c r="U4325" s="19"/>
      <c r="Y4325" s="22"/>
      <c r="AA4325" s="19"/>
      <c r="AF4325" s="24"/>
      <c r="AK4325" s="21"/>
      <c r="AP4325" s="21"/>
      <c r="AS4325" s="24"/>
      <c r="AT4325" s="24"/>
      <c r="AV4325" s="24"/>
    </row>
    <row r="4326" ht="15.75" customHeight="1">
      <c r="F4326" s="19"/>
      <c r="G4326" s="20"/>
      <c r="M4326" s="21"/>
      <c r="O4326" s="19"/>
      <c r="R4326" s="21"/>
      <c r="T4326" s="19"/>
      <c r="U4326" s="19"/>
      <c r="Y4326" s="22"/>
      <c r="AA4326" s="19"/>
      <c r="AF4326" s="24"/>
      <c r="AK4326" s="21"/>
      <c r="AP4326" s="21"/>
      <c r="AS4326" s="24"/>
      <c r="AT4326" s="24"/>
      <c r="AV4326" s="24"/>
    </row>
    <row r="4327" ht="15.75" customHeight="1">
      <c r="F4327" s="19"/>
      <c r="G4327" s="20"/>
      <c r="M4327" s="21"/>
      <c r="O4327" s="19"/>
      <c r="R4327" s="21"/>
      <c r="T4327" s="19"/>
      <c r="U4327" s="19"/>
      <c r="Y4327" s="22"/>
      <c r="AA4327" s="19"/>
      <c r="AF4327" s="24"/>
      <c r="AK4327" s="21"/>
      <c r="AP4327" s="21"/>
      <c r="AS4327" s="24"/>
      <c r="AT4327" s="24"/>
      <c r="AV4327" s="24"/>
    </row>
    <row r="4328" ht="15.75" customHeight="1">
      <c r="F4328" s="19"/>
      <c r="G4328" s="20"/>
      <c r="M4328" s="21"/>
      <c r="O4328" s="19"/>
      <c r="R4328" s="21"/>
      <c r="T4328" s="19"/>
      <c r="U4328" s="19"/>
      <c r="Y4328" s="22"/>
      <c r="AA4328" s="19"/>
      <c r="AF4328" s="24"/>
      <c r="AK4328" s="21"/>
      <c r="AP4328" s="21"/>
      <c r="AS4328" s="24"/>
      <c r="AT4328" s="24"/>
      <c r="AV4328" s="24"/>
    </row>
    <row r="4329" ht="15.75" customHeight="1">
      <c r="F4329" s="19"/>
      <c r="G4329" s="20"/>
      <c r="M4329" s="21"/>
      <c r="O4329" s="19"/>
      <c r="R4329" s="21"/>
      <c r="T4329" s="19"/>
      <c r="U4329" s="19"/>
      <c r="Y4329" s="22"/>
      <c r="AA4329" s="19"/>
      <c r="AF4329" s="24"/>
      <c r="AK4329" s="21"/>
      <c r="AP4329" s="21"/>
      <c r="AS4329" s="24"/>
      <c r="AT4329" s="24"/>
      <c r="AV4329" s="24"/>
    </row>
    <row r="4330" ht="15.75" customHeight="1">
      <c r="F4330" s="19"/>
      <c r="G4330" s="20"/>
      <c r="M4330" s="21"/>
      <c r="O4330" s="19"/>
      <c r="R4330" s="21"/>
      <c r="T4330" s="19"/>
      <c r="U4330" s="19"/>
      <c r="Y4330" s="22"/>
      <c r="AA4330" s="19"/>
      <c r="AF4330" s="24"/>
      <c r="AK4330" s="21"/>
      <c r="AP4330" s="21"/>
      <c r="AS4330" s="24"/>
      <c r="AT4330" s="24"/>
      <c r="AV4330" s="24"/>
    </row>
    <row r="4331" ht="15.75" customHeight="1">
      <c r="F4331" s="19"/>
      <c r="G4331" s="20"/>
      <c r="M4331" s="21"/>
      <c r="O4331" s="19"/>
      <c r="R4331" s="21"/>
      <c r="T4331" s="19"/>
      <c r="U4331" s="19"/>
      <c r="Y4331" s="22"/>
      <c r="AA4331" s="19"/>
      <c r="AF4331" s="24"/>
      <c r="AK4331" s="21"/>
      <c r="AP4331" s="21"/>
      <c r="AS4331" s="24"/>
      <c r="AT4331" s="24"/>
      <c r="AV4331" s="24"/>
    </row>
    <row r="4332" ht="15.75" customHeight="1">
      <c r="F4332" s="19"/>
      <c r="G4332" s="20"/>
      <c r="M4332" s="21"/>
      <c r="O4332" s="19"/>
      <c r="R4332" s="21"/>
      <c r="T4332" s="19"/>
      <c r="U4332" s="19"/>
      <c r="Y4332" s="22"/>
      <c r="AA4332" s="19"/>
      <c r="AF4332" s="24"/>
      <c r="AK4332" s="21"/>
      <c r="AP4332" s="21"/>
      <c r="AS4332" s="24"/>
      <c r="AT4332" s="24"/>
      <c r="AV4332" s="24"/>
    </row>
    <row r="4333" ht="15.75" customHeight="1">
      <c r="F4333" s="19"/>
      <c r="G4333" s="20"/>
      <c r="M4333" s="21"/>
      <c r="O4333" s="19"/>
      <c r="R4333" s="21"/>
      <c r="T4333" s="19"/>
      <c r="U4333" s="19"/>
      <c r="Y4333" s="22"/>
      <c r="AA4333" s="19"/>
      <c r="AF4333" s="24"/>
      <c r="AK4333" s="21"/>
      <c r="AP4333" s="21"/>
      <c r="AS4333" s="24"/>
      <c r="AT4333" s="24"/>
      <c r="AV4333" s="24"/>
    </row>
    <row r="4334" ht="15.75" customHeight="1">
      <c r="F4334" s="19"/>
      <c r="G4334" s="20"/>
      <c r="M4334" s="21"/>
      <c r="O4334" s="19"/>
      <c r="R4334" s="21"/>
      <c r="T4334" s="19"/>
      <c r="U4334" s="19"/>
      <c r="Y4334" s="22"/>
      <c r="AA4334" s="19"/>
      <c r="AF4334" s="24"/>
      <c r="AK4334" s="21"/>
      <c r="AP4334" s="21"/>
      <c r="AS4334" s="24"/>
      <c r="AT4334" s="24"/>
      <c r="AV4334" s="24"/>
    </row>
    <row r="4335" ht="15.75" customHeight="1">
      <c r="F4335" s="19"/>
      <c r="G4335" s="20"/>
      <c r="M4335" s="21"/>
      <c r="O4335" s="19"/>
      <c r="R4335" s="21"/>
      <c r="T4335" s="19"/>
      <c r="U4335" s="19"/>
      <c r="Y4335" s="22"/>
      <c r="AA4335" s="19"/>
      <c r="AF4335" s="24"/>
      <c r="AK4335" s="21"/>
      <c r="AP4335" s="21"/>
      <c r="AS4335" s="24"/>
      <c r="AT4335" s="24"/>
      <c r="AV4335" s="24"/>
    </row>
    <row r="4336" ht="15.75" customHeight="1">
      <c r="F4336" s="19"/>
      <c r="G4336" s="20"/>
      <c r="M4336" s="21"/>
      <c r="O4336" s="19"/>
      <c r="R4336" s="21"/>
      <c r="T4336" s="19"/>
      <c r="U4336" s="19"/>
      <c r="Y4336" s="22"/>
      <c r="AA4336" s="19"/>
      <c r="AF4336" s="24"/>
      <c r="AK4336" s="21"/>
      <c r="AP4336" s="21"/>
      <c r="AS4336" s="24"/>
      <c r="AT4336" s="24"/>
      <c r="AV4336" s="24"/>
    </row>
    <row r="4337" ht="15.75" customHeight="1">
      <c r="F4337" s="19"/>
      <c r="G4337" s="20"/>
      <c r="M4337" s="21"/>
      <c r="O4337" s="19"/>
      <c r="R4337" s="21"/>
      <c r="T4337" s="19"/>
      <c r="U4337" s="19"/>
      <c r="Y4337" s="22"/>
      <c r="AA4337" s="19"/>
      <c r="AF4337" s="24"/>
      <c r="AK4337" s="21"/>
      <c r="AP4337" s="21"/>
      <c r="AS4337" s="24"/>
      <c r="AT4337" s="24"/>
      <c r="AV4337" s="24"/>
    </row>
    <row r="4338" ht="15.75" customHeight="1">
      <c r="F4338" s="19"/>
      <c r="G4338" s="20"/>
      <c r="M4338" s="21"/>
      <c r="O4338" s="19"/>
      <c r="R4338" s="21"/>
      <c r="T4338" s="19"/>
      <c r="U4338" s="19"/>
      <c r="Y4338" s="22"/>
      <c r="AA4338" s="19"/>
      <c r="AF4338" s="24"/>
      <c r="AK4338" s="21"/>
      <c r="AP4338" s="21"/>
      <c r="AS4338" s="24"/>
      <c r="AT4338" s="24"/>
      <c r="AV4338" s="24"/>
    </row>
    <row r="4339" ht="15.75" customHeight="1">
      <c r="F4339" s="19"/>
      <c r="G4339" s="20"/>
      <c r="M4339" s="21"/>
      <c r="O4339" s="19"/>
      <c r="R4339" s="21"/>
      <c r="T4339" s="19"/>
      <c r="U4339" s="19"/>
      <c r="Y4339" s="22"/>
      <c r="AA4339" s="19"/>
      <c r="AF4339" s="24"/>
      <c r="AK4339" s="21"/>
      <c r="AP4339" s="21"/>
      <c r="AS4339" s="24"/>
      <c r="AT4339" s="24"/>
      <c r="AV4339" s="24"/>
    </row>
    <row r="4340" ht="15.75" customHeight="1">
      <c r="F4340" s="19"/>
      <c r="G4340" s="20"/>
      <c r="M4340" s="21"/>
      <c r="O4340" s="19"/>
      <c r="R4340" s="21"/>
      <c r="T4340" s="19"/>
      <c r="U4340" s="19"/>
      <c r="Y4340" s="22"/>
      <c r="AA4340" s="19"/>
      <c r="AF4340" s="24"/>
      <c r="AK4340" s="21"/>
      <c r="AP4340" s="21"/>
      <c r="AS4340" s="24"/>
      <c r="AT4340" s="24"/>
      <c r="AV4340" s="24"/>
    </row>
    <row r="4341" ht="15.75" customHeight="1">
      <c r="F4341" s="19"/>
      <c r="G4341" s="20"/>
      <c r="M4341" s="21"/>
      <c r="O4341" s="19"/>
      <c r="R4341" s="21"/>
      <c r="T4341" s="19"/>
      <c r="U4341" s="19"/>
      <c r="Y4341" s="22"/>
      <c r="AA4341" s="19"/>
      <c r="AF4341" s="24"/>
      <c r="AK4341" s="21"/>
      <c r="AP4341" s="21"/>
      <c r="AS4341" s="24"/>
      <c r="AT4341" s="24"/>
      <c r="AV4341" s="24"/>
    </row>
    <row r="4342" ht="15.75" customHeight="1">
      <c r="F4342" s="19"/>
      <c r="G4342" s="20"/>
      <c r="M4342" s="21"/>
      <c r="O4342" s="19"/>
      <c r="R4342" s="21"/>
      <c r="T4342" s="19"/>
      <c r="U4342" s="19"/>
      <c r="Y4342" s="22"/>
      <c r="AA4342" s="19"/>
      <c r="AF4342" s="24"/>
      <c r="AK4342" s="21"/>
      <c r="AP4342" s="21"/>
      <c r="AS4342" s="24"/>
      <c r="AT4342" s="24"/>
      <c r="AV4342" s="24"/>
    </row>
    <row r="4343" ht="15.75" customHeight="1">
      <c r="F4343" s="19"/>
      <c r="G4343" s="20"/>
      <c r="M4343" s="21"/>
      <c r="O4343" s="19"/>
      <c r="R4343" s="21"/>
      <c r="T4343" s="19"/>
      <c r="U4343" s="19"/>
      <c r="Y4343" s="22"/>
      <c r="AA4343" s="19"/>
      <c r="AF4343" s="24"/>
      <c r="AK4343" s="21"/>
      <c r="AP4343" s="21"/>
      <c r="AS4343" s="24"/>
      <c r="AT4343" s="24"/>
      <c r="AV4343" s="24"/>
    </row>
    <row r="4344" ht="15.75" customHeight="1">
      <c r="F4344" s="19"/>
      <c r="G4344" s="20"/>
      <c r="M4344" s="21"/>
      <c r="O4344" s="19"/>
      <c r="R4344" s="21"/>
      <c r="T4344" s="19"/>
      <c r="U4344" s="19"/>
      <c r="Y4344" s="22"/>
      <c r="AA4344" s="19"/>
      <c r="AF4344" s="24"/>
      <c r="AK4344" s="21"/>
      <c r="AP4344" s="21"/>
      <c r="AS4344" s="24"/>
      <c r="AT4344" s="24"/>
      <c r="AV4344" s="24"/>
    </row>
    <row r="4345" ht="15.75" customHeight="1">
      <c r="F4345" s="19"/>
      <c r="G4345" s="20"/>
      <c r="M4345" s="21"/>
      <c r="O4345" s="19"/>
      <c r="R4345" s="21"/>
      <c r="T4345" s="19"/>
      <c r="U4345" s="19"/>
      <c r="Y4345" s="22"/>
      <c r="AA4345" s="19"/>
      <c r="AF4345" s="24"/>
      <c r="AK4345" s="21"/>
      <c r="AP4345" s="21"/>
      <c r="AS4345" s="24"/>
      <c r="AT4345" s="24"/>
      <c r="AV4345" s="24"/>
    </row>
    <row r="4346" ht="15.75" customHeight="1">
      <c r="F4346" s="19"/>
      <c r="G4346" s="20"/>
      <c r="M4346" s="21"/>
      <c r="O4346" s="19"/>
      <c r="R4346" s="21"/>
      <c r="T4346" s="19"/>
      <c r="U4346" s="19"/>
      <c r="Y4346" s="22"/>
      <c r="AA4346" s="19"/>
      <c r="AF4346" s="24"/>
      <c r="AK4346" s="21"/>
      <c r="AP4346" s="21"/>
      <c r="AS4346" s="24"/>
      <c r="AT4346" s="24"/>
      <c r="AV4346" s="24"/>
    </row>
    <row r="4347" ht="15.75" customHeight="1">
      <c r="F4347" s="19"/>
      <c r="G4347" s="20"/>
      <c r="M4347" s="21"/>
      <c r="O4347" s="19"/>
      <c r="R4347" s="21"/>
      <c r="T4347" s="19"/>
      <c r="U4347" s="19"/>
      <c r="Y4347" s="22"/>
      <c r="AA4347" s="19"/>
      <c r="AF4347" s="24"/>
      <c r="AK4347" s="21"/>
      <c r="AP4347" s="21"/>
      <c r="AS4347" s="24"/>
      <c r="AT4347" s="24"/>
      <c r="AV4347" s="24"/>
    </row>
    <row r="4348" ht="15.75" customHeight="1">
      <c r="F4348" s="19"/>
      <c r="G4348" s="20"/>
      <c r="M4348" s="21"/>
      <c r="O4348" s="19"/>
      <c r="R4348" s="21"/>
      <c r="T4348" s="19"/>
      <c r="U4348" s="19"/>
      <c r="Y4348" s="22"/>
      <c r="AA4348" s="19"/>
      <c r="AF4348" s="24"/>
      <c r="AK4348" s="21"/>
      <c r="AP4348" s="21"/>
      <c r="AS4348" s="24"/>
      <c r="AT4348" s="24"/>
      <c r="AV4348" s="24"/>
    </row>
    <row r="4349" ht="15.75" customHeight="1">
      <c r="F4349" s="19"/>
      <c r="G4349" s="20"/>
      <c r="M4349" s="21"/>
      <c r="O4349" s="19"/>
      <c r="R4349" s="21"/>
      <c r="T4349" s="19"/>
      <c r="U4349" s="19"/>
      <c r="Y4349" s="22"/>
      <c r="AA4349" s="19"/>
      <c r="AF4349" s="24"/>
      <c r="AK4349" s="21"/>
      <c r="AP4349" s="21"/>
      <c r="AS4349" s="24"/>
      <c r="AT4349" s="24"/>
      <c r="AV4349" s="24"/>
    </row>
    <row r="4350" ht="15.75" customHeight="1">
      <c r="F4350" s="19"/>
      <c r="G4350" s="20"/>
      <c r="M4350" s="21"/>
      <c r="O4350" s="19"/>
      <c r="R4350" s="21"/>
      <c r="T4350" s="19"/>
      <c r="U4350" s="19"/>
      <c r="Y4350" s="22"/>
      <c r="AA4350" s="19"/>
      <c r="AF4350" s="24"/>
      <c r="AK4350" s="21"/>
      <c r="AP4350" s="21"/>
      <c r="AS4350" s="24"/>
      <c r="AT4350" s="24"/>
      <c r="AV4350" s="24"/>
    </row>
    <row r="4351" ht="15.75" customHeight="1">
      <c r="F4351" s="19"/>
      <c r="G4351" s="20"/>
      <c r="M4351" s="21"/>
      <c r="O4351" s="19"/>
      <c r="R4351" s="21"/>
      <c r="T4351" s="19"/>
      <c r="U4351" s="19"/>
      <c r="Y4351" s="22"/>
      <c r="AA4351" s="19"/>
      <c r="AF4351" s="24"/>
      <c r="AK4351" s="21"/>
      <c r="AP4351" s="21"/>
      <c r="AS4351" s="24"/>
      <c r="AT4351" s="24"/>
      <c r="AV4351" s="24"/>
    </row>
    <row r="4352" ht="15.75" customHeight="1">
      <c r="F4352" s="19"/>
      <c r="G4352" s="20"/>
      <c r="M4352" s="21"/>
      <c r="O4352" s="19"/>
      <c r="R4352" s="21"/>
      <c r="T4352" s="19"/>
      <c r="U4352" s="19"/>
      <c r="Y4352" s="22"/>
      <c r="AA4352" s="19"/>
      <c r="AF4352" s="24"/>
      <c r="AK4352" s="21"/>
      <c r="AP4352" s="21"/>
      <c r="AS4352" s="24"/>
      <c r="AT4352" s="24"/>
      <c r="AV4352" s="24"/>
    </row>
    <row r="4353" ht="15.75" customHeight="1">
      <c r="F4353" s="19"/>
      <c r="G4353" s="20"/>
      <c r="M4353" s="21"/>
      <c r="O4353" s="19"/>
      <c r="R4353" s="21"/>
      <c r="T4353" s="19"/>
      <c r="U4353" s="19"/>
      <c r="Y4353" s="22"/>
      <c r="AA4353" s="19"/>
      <c r="AF4353" s="24"/>
      <c r="AK4353" s="21"/>
      <c r="AP4353" s="21"/>
      <c r="AS4353" s="24"/>
      <c r="AT4353" s="24"/>
      <c r="AV4353" s="24"/>
    </row>
    <row r="4354" ht="15.75" customHeight="1">
      <c r="F4354" s="19"/>
      <c r="G4354" s="20"/>
      <c r="M4354" s="21"/>
      <c r="O4354" s="19"/>
      <c r="R4354" s="21"/>
      <c r="T4354" s="19"/>
      <c r="U4354" s="19"/>
      <c r="Y4354" s="22"/>
      <c r="AA4354" s="19"/>
      <c r="AF4354" s="24"/>
      <c r="AK4354" s="21"/>
      <c r="AP4354" s="21"/>
      <c r="AS4354" s="24"/>
      <c r="AT4354" s="24"/>
      <c r="AV4354" s="24"/>
    </row>
    <row r="4355" ht="15.75" customHeight="1">
      <c r="F4355" s="19"/>
      <c r="G4355" s="20"/>
      <c r="M4355" s="21"/>
      <c r="O4355" s="19"/>
      <c r="R4355" s="21"/>
      <c r="T4355" s="19"/>
      <c r="U4355" s="19"/>
      <c r="Y4355" s="22"/>
      <c r="AA4355" s="19"/>
      <c r="AF4355" s="24"/>
      <c r="AK4355" s="21"/>
      <c r="AP4355" s="21"/>
      <c r="AS4355" s="24"/>
      <c r="AT4355" s="24"/>
      <c r="AV4355" s="24"/>
    </row>
    <row r="4356" ht="15.75" customHeight="1">
      <c r="F4356" s="19"/>
      <c r="G4356" s="20"/>
      <c r="M4356" s="21"/>
      <c r="O4356" s="19"/>
      <c r="R4356" s="21"/>
      <c r="T4356" s="19"/>
      <c r="U4356" s="19"/>
      <c r="Y4356" s="22"/>
      <c r="AA4356" s="19"/>
      <c r="AF4356" s="24"/>
      <c r="AK4356" s="21"/>
      <c r="AP4356" s="21"/>
      <c r="AS4356" s="24"/>
      <c r="AT4356" s="24"/>
      <c r="AV4356" s="24"/>
    </row>
    <row r="4357" ht="15.75" customHeight="1">
      <c r="F4357" s="19"/>
      <c r="G4357" s="20"/>
      <c r="M4357" s="21"/>
      <c r="O4357" s="19"/>
      <c r="R4357" s="21"/>
      <c r="T4357" s="19"/>
      <c r="U4357" s="19"/>
      <c r="Y4357" s="22"/>
      <c r="AA4357" s="19"/>
      <c r="AF4357" s="24"/>
      <c r="AK4357" s="21"/>
      <c r="AP4357" s="21"/>
      <c r="AS4357" s="24"/>
      <c r="AT4357" s="24"/>
      <c r="AV4357" s="24"/>
    </row>
    <row r="4358" ht="15.75" customHeight="1">
      <c r="F4358" s="19"/>
      <c r="G4358" s="20"/>
      <c r="M4358" s="21"/>
      <c r="O4358" s="19"/>
      <c r="R4358" s="21"/>
      <c r="T4358" s="19"/>
      <c r="U4358" s="19"/>
      <c r="Y4358" s="22"/>
      <c r="AA4358" s="19"/>
      <c r="AF4358" s="24"/>
      <c r="AK4358" s="21"/>
      <c r="AP4358" s="21"/>
      <c r="AS4358" s="24"/>
      <c r="AT4358" s="24"/>
      <c r="AV4358" s="24"/>
    </row>
    <row r="4359" ht="15.75" customHeight="1">
      <c r="F4359" s="19"/>
      <c r="G4359" s="20"/>
      <c r="M4359" s="21"/>
      <c r="O4359" s="19"/>
      <c r="R4359" s="21"/>
      <c r="T4359" s="19"/>
      <c r="U4359" s="19"/>
      <c r="Y4359" s="22"/>
      <c r="AA4359" s="19"/>
      <c r="AF4359" s="24"/>
      <c r="AK4359" s="21"/>
      <c r="AP4359" s="21"/>
      <c r="AS4359" s="24"/>
      <c r="AT4359" s="24"/>
      <c r="AV4359" s="24"/>
    </row>
    <row r="4360" ht="15.75" customHeight="1">
      <c r="F4360" s="19"/>
      <c r="G4360" s="20"/>
      <c r="M4360" s="21"/>
      <c r="O4360" s="19"/>
      <c r="R4360" s="21"/>
      <c r="T4360" s="19"/>
      <c r="U4360" s="19"/>
      <c r="Y4360" s="22"/>
      <c r="AA4360" s="19"/>
      <c r="AF4360" s="24"/>
      <c r="AK4360" s="21"/>
      <c r="AP4360" s="21"/>
      <c r="AS4360" s="24"/>
      <c r="AT4360" s="24"/>
      <c r="AV4360" s="24"/>
    </row>
    <row r="4361" ht="15.75" customHeight="1">
      <c r="F4361" s="19"/>
      <c r="G4361" s="20"/>
      <c r="M4361" s="21"/>
      <c r="O4361" s="19"/>
      <c r="R4361" s="21"/>
      <c r="T4361" s="19"/>
      <c r="U4361" s="19"/>
      <c r="Y4361" s="22"/>
      <c r="AA4361" s="19"/>
      <c r="AF4361" s="24"/>
      <c r="AK4361" s="21"/>
      <c r="AP4361" s="21"/>
      <c r="AS4361" s="24"/>
      <c r="AT4361" s="24"/>
      <c r="AV4361" s="24"/>
    </row>
    <row r="4362" ht="15.75" customHeight="1">
      <c r="F4362" s="19"/>
      <c r="G4362" s="20"/>
      <c r="M4362" s="21"/>
      <c r="O4362" s="19"/>
      <c r="R4362" s="21"/>
      <c r="T4362" s="19"/>
      <c r="U4362" s="19"/>
      <c r="Y4362" s="22"/>
      <c r="AA4362" s="19"/>
      <c r="AF4362" s="24"/>
      <c r="AK4362" s="21"/>
      <c r="AP4362" s="21"/>
      <c r="AS4362" s="24"/>
      <c r="AT4362" s="24"/>
      <c r="AV4362" s="24"/>
    </row>
    <row r="4363" ht="15.75" customHeight="1">
      <c r="F4363" s="19"/>
      <c r="G4363" s="20"/>
      <c r="M4363" s="21"/>
      <c r="O4363" s="19"/>
      <c r="R4363" s="21"/>
      <c r="T4363" s="19"/>
      <c r="U4363" s="19"/>
      <c r="Y4363" s="22"/>
      <c r="AA4363" s="19"/>
      <c r="AF4363" s="24"/>
      <c r="AK4363" s="21"/>
      <c r="AP4363" s="21"/>
      <c r="AS4363" s="24"/>
      <c r="AT4363" s="24"/>
      <c r="AV4363" s="24"/>
    </row>
    <row r="4364" ht="15.75" customHeight="1">
      <c r="F4364" s="19"/>
      <c r="G4364" s="20"/>
      <c r="M4364" s="21"/>
      <c r="O4364" s="19"/>
      <c r="R4364" s="21"/>
      <c r="T4364" s="19"/>
      <c r="U4364" s="19"/>
      <c r="Y4364" s="22"/>
      <c r="AA4364" s="19"/>
      <c r="AF4364" s="24"/>
      <c r="AK4364" s="21"/>
      <c r="AP4364" s="21"/>
      <c r="AS4364" s="24"/>
      <c r="AT4364" s="24"/>
      <c r="AV4364" s="24"/>
    </row>
    <row r="4365" ht="15.75" customHeight="1">
      <c r="F4365" s="19"/>
      <c r="G4365" s="20"/>
      <c r="M4365" s="21"/>
      <c r="O4365" s="19"/>
      <c r="R4365" s="21"/>
      <c r="T4365" s="19"/>
      <c r="U4365" s="19"/>
      <c r="Y4365" s="22"/>
      <c r="AA4365" s="19"/>
      <c r="AF4365" s="24"/>
      <c r="AK4365" s="21"/>
      <c r="AP4365" s="21"/>
      <c r="AS4365" s="24"/>
      <c r="AT4365" s="24"/>
      <c r="AV4365" s="24"/>
    </row>
    <row r="4366" ht="15.75" customHeight="1">
      <c r="F4366" s="19"/>
      <c r="G4366" s="20"/>
      <c r="M4366" s="21"/>
      <c r="O4366" s="19"/>
      <c r="R4366" s="21"/>
      <c r="T4366" s="19"/>
      <c r="U4366" s="19"/>
      <c r="Y4366" s="22"/>
      <c r="AA4366" s="19"/>
      <c r="AF4366" s="24"/>
      <c r="AK4366" s="21"/>
      <c r="AP4366" s="21"/>
      <c r="AS4366" s="24"/>
      <c r="AT4366" s="24"/>
      <c r="AV4366" s="24"/>
    </row>
    <row r="4367" ht="15.75" customHeight="1">
      <c r="F4367" s="19"/>
      <c r="G4367" s="20"/>
      <c r="M4367" s="21"/>
      <c r="O4367" s="19"/>
      <c r="R4367" s="21"/>
      <c r="T4367" s="19"/>
      <c r="U4367" s="19"/>
      <c r="Y4367" s="22"/>
      <c r="AA4367" s="19"/>
      <c r="AF4367" s="24"/>
      <c r="AK4367" s="21"/>
      <c r="AP4367" s="21"/>
      <c r="AS4367" s="24"/>
      <c r="AT4367" s="24"/>
      <c r="AV4367" s="24"/>
    </row>
    <row r="4368" ht="15.75" customHeight="1">
      <c r="F4368" s="19"/>
      <c r="G4368" s="20"/>
      <c r="M4368" s="21"/>
      <c r="O4368" s="19"/>
      <c r="R4368" s="21"/>
      <c r="T4368" s="19"/>
      <c r="U4368" s="19"/>
      <c r="Y4368" s="22"/>
      <c r="AA4368" s="19"/>
      <c r="AF4368" s="24"/>
      <c r="AK4368" s="21"/>
      <c r="AP4368" s="21"/>
      <c r="AS4368" s="24"/>
      <c r="AT4368" s="24"/>
      <c r="AV4368" s="24"/>
    </row>
    <row r="4369" ht="15.75" customHeight="1">
      <c r="F4369" s="19"/>
      <c r="G4369" s="20"/>
      <c r="M4369" s="21"/>
      <c r="O4369" s="19"/>
      <c r="R4369" s="21"/>
      <c r="T4369" s="19"/>
      <c r="U4369" s="19"/>
      <c r="Y4369" s="22"/>
      <c r="AA4369" s="19"/>
      <c r="AF4369" s="24"/>
      <c r="AK4369" s="21"/>
      <c r="AP4369" s="21"/>
      <c r="AS4369" s="24"/>
      <c r="AT4369" s="24"/>
      <c r="AV4369" s="24"/>
    </row>
    <row r="4370" ht="15.75" customHeight="1">
      <c r="F4370" s="19"/>
      <c r="G4370" s="20"/>
      <c r="M4370" s="21"/>
      <c r="O4370" s="19"/>
      <c r="R4370" s="21"/>
      <c r="T4370" s="19"/>
      <c r="U4370" s="19"/>
      <c r="Y4370" s="22"/>
      <c r="AA4370" s="19"/>
      <c r="AF4370" s="24"/>
      <c r="AK4370" s="21"/>
      <c r="AP4370" s="21"/>
      <c r="AS4370" s="24"/>
      <c r="AT4370" s="24"/>
      <c r="AV4370" s="24"/>
    </row>
    <row r="4371" ht="15.75" customHeight="1">
      <c r="F4371" s="19"/>
      <c r="G4371" s="20"/>
      <c r="M4371" s="21"/>
      <c r="O4371" s="19"/>
      <c r="R4371" s="21"/>
      <c r="T4371" s="19"/>
      <c r="U4371" s="19"/>
      <c r="Y4371" s="22"/>
      <c r="AA4371" s="19"/>
      <c r="AF4371" s="24"/>
      <c r="AK4371" s="21"/>
      <c r="AP4371" s="21"/>
      <c r="AS4371" s="24"/>
      <c r="AT4371" s="24"/>
      <c r="AV4371" s="24"/>
    </row>
    <row r="4372" ht="15.75" customHeight="1">
      <c r="F4372" s="19"/>
      <c r="G4372" s="20"/>
      <c r="M4372" s="21"/>
      <c r="O4372" s="19"/>
      <c r="R4372" s="21"/>
      <c r="T4372" s="19"/>
      <c r="U4372" s="19"/>
      <c r="Y4372" s="22"/>
      <c r="AA4372" s="19"/>
      <c r="AF4372" s="24"/>
      <c r="AK4372" s="21"/>
      <c r="AP4372" s="21"/>
      <c r="AS4372" s="24"/>
      <c r="AT4372" s="24"/>
      <c r="AV4372" s="24"/>
    </row>
    <row r="4373" ht="15.75" customHeight="1">
      <c r="F4373" s="19"/>
      <c r="G4373" s="20"/>
      <c r="M4373" s="21"/>
      <c r="O4373" s="19"/>
      <c r="R4373" s="21"/>
      <c r="T4373" s="19"/>
      <c r="U4373" s="19"/>
      <c r="Y4373" s="22"/>
      <c r="AA4373" s="19"/>
      <c r="AF4373" s="24"/>
      <c r="AK4373" s="21"/>
      <c r="AP4373" s="21"/>
      <c r="AS4373" s="24"/>
      <c r="AT4373" s="24"/>
      <c r="AV4373" s="24"/>
    </row>
    <row r="4374" ht="15.75" customHeight="1">
      <c r="F4374" s="19"/>
      <c r="G4374" s="20"/>
      <c r="M4374" s="21"/>
      <c r="O4374" s="19"/>
      <c r="R4374" s="21"/>
      <c r="T4374" s="19"/>
      <c r="U4374" s="19"/>
      <c r="Y4374" s="22"/>
      <c r="AA4374" s="19"/>
      <c r="AF4374" s="24"/>
      <c r="AK4374" s="21"/>
      <c r="AP4374" s="21"/>
      <c r="AS4374" s="24"/>
      <c r="AT4374" s="24"/>
      <c r="AV4374" s="24"/>
    </row>
    <row r="4375" ht="15.75" customHeight="1">
      <c r="F4375" s="19"/>
      <c r="G4375" s="20"/>
      <c r="M4375" s="21"/>
      <c r="O4375" s="19"/>
      <c r="R4375" s="21"/>
      <c r="T4375" s="19"/>
      <c r="U4375" s="19"/>
      <c r="Y4375" s="22"/>
      <c r="AA4375" s="19"/>
      <c r="AF4375" s="24"/>
      <c r="AK4375" s="21"/>
      <c r="AP4375" s="21"/>
      <c r="AS4375" s="24"/>
      <c r="AT4375" s="24"/>
      <c r="AV4375" s="24"/>
    </row>
    <row r="4376" ht="15.75" customHeight="1">
      <c r="F4376" s="19"/>
      <c r="G4376" s="20"/>
      <c r="M4376" s="21"/>
      <c r="O4376" s="19"/>
      <c r="R4376" s="21"/>
      <c r="T4376" s="19"/>
      <c r="U4376" s="19"/>
      <c r="Y4376" s="22"/>
      <c r="AA4376" s="19"/>
      <c r="AF4376" s="24"/>
      <c r="AK4376" s="21"/>
      <c r="AP4376" s="21"/>
      <c r="AS4376" s="24"/>
      <c r="AT4376" s="24"/>
      <c r="AV4376" s="24"/>
    </row>
    <row r="4377" ht="15.75" customHeight="1">
      <c r="F4377" s="19"/>
      <c r="G4377" s="20"/>
      <c r="M4377" s="21"/>
      <c r="O4377" s="19"/>
      <c r="R4377" s="21"/>
      <c r="T4377" s="19"/>
      <c r="U4377" s="19"/>
      <c r="Y4377" s="22"/>
      <c r="AA4377" s="19"/>
      <c r="AF4377" s="24"/>
      <c r="AK4377" s="21"/>
      <c r="AP4377" s="21"/>
      <c r="AS4377" s="24"/>
      <c r="AT4377" s="24"/>
      <c r="AV4377" s="24"/>
    </row>
    <row r="4378" ht="15.75" customHeight="1">
      <c r="F4378" s="19"/>
      <c r="G4378" s="20"/>
      <c r="M4378" s="21"/>
      <c r="O4378" s="19"/>
      <c r="R4378" s="21"/>
      <c r="T4378" s="19"/>
      <c r="U4378" s="19"/>
      <c r="Y4378" s="22"/>
      <c r="AA4378" s="19"/>
      <c r="AF4378" s="24"/>
      <c r="AK4378" s="21"/>
      <c r="AP4378" s="21"/>
      <c r="AS4378" s="24"/>
      <c r="AT4378" s="24"/>
      <c r="AV4378" s="24"/>
    </row>
    <row r="4379" ht="15.75" customHeight="1">
      <c r="F4379" s="19"/>
      <c r="G4379" s="20"/>
      <c r="M4379" s="21"/>
      <c r="O4379" s="19"/>
      <c r="R4379" s="21"/>
      <c r="T4379" s="19"/>
      <c r="U4379" s="19"/>
      <c r="Y4379" s="22"/>
      <c r="AA4379" s="19"/>
      <c r="AF4379" s="24"/>
      <c r="AK4379" s="21"/>
      <c r="AP4379" s="21"/>
      <c r="AS4379" s="24"/>
      <c r="AT4379" s="24"/>
      <c r="AV4379" s="24"/>
    </row>
    <row r="4380" ht="15.75" customHeight="1">
      <c r="F4380" s="19"/>
      <c r="G4380" s="20"/>
      <c r="M4380" s="21"/>
      <c r="O4380" s="19"/>
      <c r="R4380" s="21"/>
      <c r="T4380" s="19"/>
      <c r="U4380" s="19"/>
      <c r="Y4380" s="22"/>
      <c r="AA4380" s="19"/>
      <c r="AF4380" s="24"/>
      <c r="AK4380" s="21"/>
      <c r="AP4380" s="21"/>
      <c r="AS4380" s="24"/>
      <c r="AT4380" s="24"/>
      <c r="AV4380" s="24"/>
    </row>
    <row r="4381" ht="15.75" customHeight="1">
      <c r="F4381" s="19"/>
      <c r="G4381" s="20"/>
      <c r="M4381" s="21"/>
      <c r="O4381" s="19"/>
      <c r="R4381" s="21"/>
      <c r="T4381" s="19"/>
      <c r="U4381" s="19"/>
      <c r="Y4381" s="22"/>
      <c r="AA4381" s="19"/>
      <c r="AF4381" s="24"/>
      <c r="AK4381" s="21"/>
      <c r="AP4381" s="21"/>
      <c r="AS4381" s="24"/>
      <c r="AT4381" s="24"/>
      <c r="AV4381" s="24"/>
    </row>
    <row r="4382" ht="15.75" customHeight="1">
      <c r="F4382" s="19"/>
      <c r="G4382" s="20"/>
      <c r="M4382" s="21"/>
      <c r="O4382" s="19"/>
      <c r="R4382" s="21"/>
      <c r="T4382" s="19"/>
      <c r="U4382" s="19"/>
      <c r="Y4382" s="22"/>
      <c r="AA4382" s="19"/>
      <c r="AF4382" s="24"/>
      <c r="AK4382" s="21"/>
      <c r="AP4382" s="21"/>
      <c r="AS4382" s="24"/>
      <c r="AT4382" s="24"/>
      <c r="AV4382" s="24"/>
    </row>
    <row r="4383" ht="15.75" customHeight="1">
      <c r="F4383" s="19"/>
      <c r="G4383" s="20"/>
      <c r="M4383" s="21"/>
      <c r="O4383" s="19"/>
      <c r="R4383" s="21"/>
      <c r="T4383" s="19"/>
      <c r="U4383" s="19"/>
      <c r="Y4383" s="22"/>
      <c r="AA4383" s="19"/>
      <c r="AF4383" s="24"/>
      <c r="AK4383" s="21"/>
      <c r="AP4383" s="21"/>
      <c r="AS4383" s="24"/>
      <c r="AT4383" s="24"/>
      <c r="AV4383" s="24"/>
    </row>
    <row r="4384" ht="15.75" customHeight="1">
      <c r="F4384" s="19"/>
      <c r="G4384" s="20"/>
      <c r="M4384" s="21"/>
      <c r="O4384" s="19"/>
      <c r="R4384" s="21"/>
      <c r="T4384" s="19"/>
      <c r="U4384" s="19"/>
      <c r="Y4384" s="22"/>
      <c r="AA4384" s="19"/>
      <c r="AF4384" s="24"/>
      <c r="AK4384" s="21"/>
      <c r="AP4384" s="21"/>
      <c r="AS4384" s="24"/>
      <c r="AT4384" s="24"/>
      <c r="AV4384" s="24"/>
    </row>
    <row r="4385" ht="15.75" customHeight="1">
      <c r="F4385" s="19"/>
      <c r="G4385" s="20"/>
      <c r="M4385" s="21"/>
      <c r="O4385" s="19"/>
      <c r="R4385" s="21"/>
      <c r="T4385" s="19"/>
      <c r="U4385" s="19"/>
      <c r="Y4385" s="22"/>
      <c r="AA4385" s="19"/>
      <c r="AF4385" s="24"/>
      <c r="AK4385" s="21"/>
      <c r="AP4385" s="21"/>
      <c r="AS4385" s="24"/>
      <c r="AT4385" s="24"/>
      <c r="AV4385" s="24"/>
    </row>
    <row r="4386" ht="15.75" customHeight="1">
      <c r="F4386" s="19"/>
      <c r="G4386" s="20"/>
      <c r="M4386" s="21"/>
      <c r="O4386" s="19"/>
      <c r="R4386" s="21"/>
      <c r="T4386" s="19"/>
      <c r="U4386" s="19"/>
      <c r="Y4386" s="22"/>
      <c r="AA4386" s="19"/>
      <c r="AF4386" s="24"/>
      <c r="AK4386" s="21"/>
      <c r="AP4386" s="21"/>
      <c r="AS4386" s="24"/>
      <c r="AT4386" s="24"/>
      <c r="AV4386" s="24"/>
    </row>
    <row r="4387" ht="15.75" customHeight="1">
      <c r="F4387" s="19"/>
      <c r="G4387" s="20"/>
      <c r="M4387" s="21"/>
      <c r="O4387" s="19"/>
      <c r="R4387" s="21"/>
      <c r="T4387" s="19"/>
      <c r="U4387" s="19"/>
      <c r="Y4387" s="22"/>
      <c r="AA4387" s="19"/>
      <c r="AF4387" s="24"/>
      <c r="AK4387" s="21"/>
      <c r="AP4387" s="21"/>
      <c r="AS4387" s="24"/>
      <c r="AT4387" s="24"/>
      <c r="AV4387" s="24"/>
    </row>
    <row r="4388" ht="15.75" customHeight="1">
      <c r="F4388" s="19"/>
      <c r="G4388" s="20"/>
      <c r="M4388" s="21"/>
      <c r="O4388" s="19"/>
      <c r="R4388" s="21"/>
      <c r="T4388" s="19"/>
      <c r="U4388" s="19"/>
      <c r="Y4388" s="22"/>
      <c r="AA4388" s="19"/>
      <c r="AF4388" s="24"/>
      <c r="AK4388" s="21"/>
      <c r="AP4388" s="21"/>
      <c r="AS4388" s="24"/>
      <c r="AT4388" s="24"/>
      <c r="AV4388" s="24"/>
    </row>
    <row r="4389" ht="15.75" customHeight="1">
      <c r="F4389" s="19"/>
      <c r="G4389" s="20"/>
      <c r="M4389" s="21"/>
      <c r="O4389" s="19"/>
      <c r="R4389" s="21"/>
      <c r="T4389" s="19"/>
      <c r="U4389" s="19"/>
      <c r="Y4389" s="22"/>
      <c r="AA4389" s="19"/>
      <c r="AF4389" s="24"/>
      <c r="AK4389" s="21"/>
      <c r="AP4389" s="21"/>
      <c r="AS4389" s="24"/>
      <c r="AT4389" s="24"/>
      <c r="AV4389" s="24"/>
    </row>
    <row r="4390" ht="15.75" customHeight="1">
      <c r="F4390" s="19"/>
      <c r="G4390" s="20"/>
      <c r="M4390" s="21"/>
      <c r="O4390" s="19"/>
      <c r="R4390" s="21"/>
      <c r="T4390" s="19"/>
      <c r="U4390" s="19"/>
      <c r="Y4390" s="22"/>
      <c r="AA4390" s="19"/>
      <c r="AF4390" s="24"/>
      <c r="AK4390" s="21"/>
      <c r="AP4390" s="21"/>
      <c r="AS4390" s="24"/>
      <c r="AT4390" s="24"/>
      <c r="AV4390" s="24"/>
    </row>
    <row r="4391" ht="15.75" customHeight="1">
      <c r="F4391" s="19"/>
      <c r="G4391" s="20"/>
      <c r="M4391" s="21"/>
      <c r="O4391" s="19"/>
      <c r="R4391" s="21"/>
      <c r="T4391" s="19"/>
      <c r="U4391" s="19"/>
      <c r="Y4391" s="22"/>
      <c r="AA4391" s="19"/>
      <c r="AF4391" s="24"/>
      <c r="AK4391" s="21"/>
      <c r="AP4391" s="21"/>
      <c r="AS4391" s="24"/>
      <c r="AT4391" s="24"/>
      <c r="AV4391" s="24"/>
    </row>
    <row r="4392" ht="15.75" customHeight="1">
      <c r="F4392" s="19"/>
      <c r="G4392" s="20"/>
      <c r="M4392" s="21"/>
      <c r="O4392" s="19"/>
      <c r="R4392" s="21"/>
      <c r="T4392" s="19"/>
      <c r="U4392" s="19"/>
      <c r="Y4392" s="22"/>
      <c r="AA4392" s="19"/>
      <c r="AF4392" s="24"/>
      <c r="AK4392" s="21"/>
      <c r="AP4392" s="21"/>
      <c r="AS4392" s="24"/>
      <c r="AT4392" s="24"/>
      <c r="AV4392" s="24"/>
    </row>
    <row r="4393" ht="15.75" customHeight="1">
      <c r="F4393" s="19"/>
      <c r="G4393" s="20"/>
      <c r="M4393" s="21"/>
      <c r="O4393" s="19"/>
      <c r="R4393" s="21"/>
      <c r="T4393" s="19"/>
      <c r="U4393" s="19"/>
      <c r="Y4393" s="22"/>
      <c r="AA4393" s="19"/>
      <c r="AF4393" s="24"/>
      <c r="AK4393" s="21"/>
      <c r="AP4393" s="21"/>
      <c r="AS4393" s="24"/>
      <c r="AT4393" s="24"/>
      <c r="AV4393" s="24"/>
    </row>
    <row r="4394" ht="15.75" customHeight="1">
      <c r="F4394" s="19"/>
      <c r="G4394" s="20"/>
      <c r="M4394" s="21"/>
      <c r="O4394" s="19"/>
      <c r="R4394" s="21"/>
      <c r="T4394" s="19"/>
      <c r="U4394" s="19"/>
      <c r="Y4394" s="22"/>
      <c r="AA4394" s="19"/>
      <c r="AF4394" s="24"/>
      <c r="AK4394" s="21"/>
      <c r="AP4394" s="21"/>
      <c r="AS4394" s="24"/>
      <c r="AT4394" s="24"/>
      <c r="AV4394" s="24"/>
    </row>
    <row r="4395" ht="15.75" customHeight="1">
      <c r="F4395" s="19"/>
      <c r="G4395" s="20"/>
      <c r="M4395" s="21"/>
      <c r="O4395" s="19"/>
      <c r="R4395" s="21"/>
      <c r="T4395" s="19"/>
      <c r="U4395" s="19"/>
      <c r="Y4395" s="22"/>
      <c r="AA4395" s="19"/>
      <c r="AF4395" s="24"/>
      <c r="AK4395" s="21"/>
      <c r="AP4395" s="21"/>
      <c r="AS4395" s="24"/>
      <c r="AT4395" s="24"/>
      <c r="AV4395" s="24"/>
    </row>
    <row r="4396" ht="15.75" customHeight="1">
      <c r="F4396" s="19"/>
      <c r="G4396" s="20"/>
      <c r="M4396" s="21"/>
      <c r="O4396" s="19"/>
      <c r="R4396" s="21"/>
      <c r="T4396" s="19"/>
      <c r="U4396" s="19"/>
      <c r="Y4396" s="22"/>
      <c r="AA4396" s="19"/>
      <c r="AF4396" s="24"/>
      <c r="AK4396" s="21"/>
      <c r="AP4396" s="21"/>
      <c r="AS4396" s="24"/>
      <c r="AT4396" s="24"/>
      <c r="AV4396" s="24"/>
    </row>
    <row r="4397" ht="15.75" customHeight="1">
      <c r="F4397" s="19"/>
      <c r="G4397" s="20"/>
      <c r="M4397" s="21"/>
      <c r="O4397" s="19"/>
      <c r="R4397" s="21"/>
      <c r="T4397" s="19"/>
      <c r="U4397" s="19"/>
      <c r="Y4397" s="22"/>
      <c r="AA4397" s="19"/>
      <c r="AF4397" s="24"/>
      <c r="AK4397" s="21"/>
      <c r="AP4397" s="21"/>
      <c r="AS4397" s="24"/>
      <c r="AT4397" s="24"/>
      <c r="AV4397" s="24"/>
    </row>
    <row r="4398" ht="15.75" customHeight="1">
      <c r="F4398" s="19"/>
      <c r="G4398" s="20"/>
      <c r="M4398" s="21"/>
      <c r="O4398" s="19"/>
      <c r="R4398" s="21"/>
      <c r="T4398" s="19"/>
      <c r="U4398" s="19"/>
      <c r="Y4398" s="22"/>
      <c r="AA4398" s="19"/>
      <c r="AF4398" s="24"/>
      <c r="AK4398" s="21"/>
      <c r="AP4398" s="21"/>
      <c r="AS4398" s="24"/>
      <c r="AT4398" s="24"/>
      <c r="AV4398" s="24"/>
    </row>
    <row r="4399" ht="15.75" customHeight="1">
      <c r="F4399" s="19"/>
      <c r="G4399" s="20"/>
      <c r="M4399" s="21"/>
      <c r="O4399" s="19"/>
      <c r="R4399" s="21"/>
      <c r="T4399" s="19"/>
      <c r="U4399" s="19"/>
      <c r="Y4399" s="22"/>
      <c r="AA4399" s="19"/>
      <c r="AF4399" s="24"/>
      <c r="AK4399" s="21"/>
      <c r="AP4399" s="21"/>
      <c r="AS4399" s="24"/>
      <c r="AT4399" s="24"/>
      <c r="AV4399" s="24"/>
    </row>
    <row r="4400" ht="15.75" customHeight="1">
      <c r="F4400" s="19"/>
      <c r="G4400" s="20"/>
      <c r="M4400" s="21"/>
      <c r="O4400" s="19"/>
      <c r="R4400" s="21"/>
      <c r="T4400" s="19"/>
      <c r="U4400" s="19"/>
      <c r="Y4400" s="22"/>
      <c r="AA4400" s="19"/>
      <c r="AF4400" s="24"/>
      <c r="AK4400" s="21"/>
      <c r="AP4400" s="21"/>
      <c r="AS4400" s="24"/>
      <c r="AT4400" s="24"/>
      <c r="AV4400" s="24"/>
    </row>
    <row r="4401" ht="15.75" customHeight="1">
      <c r="F4401" s="19"/>
      <c r="G4401" s="20"/>
      <c r="M4401" s="21"/>
      <c r="O4401" s="19"/>
      <c r="R4401" s="21"/>
      <c r="T4401" s="19"/>
      <c r="U4401" s="19"/>
      <c r="Y4401" s="22"/>
      <c r="AA4401" s="19"/>
      <c r="AF4401" s="24"/>
      <c r="AK4401" s="21"/>
      <c r="AP4401" s="21"/>
      <c r="AS4401" s="24"/>
      <c r="AT4401" s="24"/>
      <c r="AV4401" s="24"/>
    </row>
    <row r="4402" ht="15.75" customHeight="1">
      <c r="F4402" s="19"/>
      <c r="G4402" s="20"/>
      <c r="M4402" s="21"/>
      <c r="O4402" s="19"/>
      <c r="R4402" s="21"/>
      <c r="T4402" s="19"/>
      <c r="U4402" s="19"/>
      <c r="Y4402" s="22"/>
      <c r="AA4402" s="19"/>
      <c r="AF4402" s="24"/>
      <c r="AK4402" s="21"/>
      <c r="AP4402" s="21"/>
      <c r="AS4402" s="24"/>
      <c r="AT4402" s="24"/>
      <c r="AV4402" s="24"/>
    </row>
    <row r="4403" ht="15.75" customHeight="1">
      <c r="F4403" s="19"/>
      <c r="G4403" s="20"/>
      <c r="M4403" s="21"/>
      <c r="O4403" s="19"/>
      <c r="R4403" s="21"/>
      <c r="T4403" s="19"/>
      <c r="U4403" s="19"/>
      <c r="Y4403" s="22"/>
      <c r="AA4403" s="19"/>
      <c r="AF4403" s="24"/>
      <c r="AK4403" s="21"/>
      <c r="AP4403" s="21"/>
      <c r="AS4403" s="24"/>
      <c r="AT4403" s="24"/>
      <c r="AV4403" s="24"/>
    </row>
    <row r="4404" ht="15.75" customHeight="1">
      <c r="F4404" s="19"/>
      <c r="G4404" s="20"/>
      <c r="M4404" s="21"/>
      <c r="O4404" s="19"/>
      <c r="R4404" s="21"/>
      <c r="T4404" s="19"/>
      <c r="U4404" s="19"/>
      <c r="Y4404" s="22"/>
      <c r="AA4404" s="19"/>
      <c r="AF4404" s="24"/>
      <c r="AK4404" s="21"/>
      <c r="AP4404" s="21"/>
      <c r="AS4404" s="24"/>
      <c r="AT4404" s="24"/>
      <c r="AV4404" s="24"/>
    </row>
    <row r="4405" ht="15.75" customHeight="1">
      <c r="F4405" s="19"/>
      <c r="G4405" s="20"/>
      <c r="M4405" s="21"/>
      <c r="O4405" s="19"/>
      <c r="R4405" s="21"/>
      <c r="T4405" s="19"/>
      <c r="U4405" s="19"/>
      <c r="Y4405" s="22"/>
      <c r="AA4405" s="19"/>
      <c r="AF4405" s="24"/>
      <c r="AK4405" s="21"/>
      <c r="AP4405" s="21"/>
      <c r="AS4405" s="24"/>
      <c r="AT4405" s="24"/>
      <c r="AV4405" s="24"/>
    </row>
    <row r="4406" ht="15.75" customHeight="1">
      <c r="F4406" s="19"/>
      <c r="G4406" s="20"/>
      <c r="M4406" s="21"/>
      <c r="O4406" s="19"/>
      <c r="R4406" s="21"/>
      <c r="T4406" s="19"/>
      <c r="U4406" s="19"/>
      <c r="Y4406" s="22"/>
      <c r="AA4406" s="19"/>
      <c r="AF4406" s="24"/>
      <c r="AK4406" s="21"/>
      <c r="AP4406" s="21"/>
      <c r="AS4406" s="24"/>
      <c r="AT4406" s="24"/>
      <c r="AV4406" s="24"/>
    </row>
    <row r="4407" ht="15.75" customHeight="1">
      <c r="F4407" s="19"/>
      <c r="G4407" s="20"/>
      <c r="M4407" s="21"/>
      <c r="O4407" s="19"/>
      <c r="R4407" s="21"/>
      <c r="T4407" s="19"/>
      <c r="U4407" s="19"/>
      <c r="Y4407" s="22"/>
      <c r="AA4407" s="19"/>
      <c r="AF4407" s="24"/>
      <c r="AK4407" s="21"/>
      <c r="AP4407" s="21"/>
      <c r="AS4407" s="24"/>
      <c r="AT4407" s="24"/>
      <c r="AV4407" s="24"/>
    </row>
    <row r="4408" ht="15.75" customHeight="1">
      <c r="F4408" s="19"/>
      <c r="G4408" s="20"/>
      <c r="M4408" s="21"/>
      <c r="O4408" s="19"/>
      <c r="R4408" s="21"/>
      <c r="T4408" s="19"/>
      <c r="U4408" s="19"/>
      <c r="Y4408" s="22"/>
      <c r="AA4408" s="19"/>
      <c r="AF4408" s="24"/>
      <c r="AK4408" s="21"/>
      <c r="AP4408" s="21"/>
      <c r="AS4408" s="24"/>
      <c r="AT4408" s="24"/>
      <c r="AV4408" s="24"/>
    </row>
    <row r="4409" ht="15.75" customHeight="1">
      <c r="F4409" s="19"/>
      <c r="G4409" s="20"/>
      <c r="M4409" s="21"/>
      <c r="O4409" s="19"/>
      <c r="R4409" s="21"/>
      <c r="T4409" s="19"/>
      <c r="U4409" s="19"/>
      <c r="Y4409" s="22"/>
      <c r="AA4409" s="19"/>
      <c r="AF4409" s="24"/>
      <c r="AK4409" s="21"/>
      <c r="AP4409" s="21"/>
      <c r="AS4409" s="24"/>
      <c r="AT4409" s="24"/>
      <c r="AV4409" s="24"/>
    </row>
    <row r="4410" ht="15.75" customHeight="1">
      <c r="F4410" s="19"/>
      <c r="G4410" s="20"/>
      <c r="M4410" s="21"/>
      <c r="O4410" s="19"/>
      <c r="R4410" s="21"/>
      <c r="T4410" s="19"/>
      <c r="U4410" s="19"/>
      <c r="Y4410" s="22"/>
      <c r="AA4410" s="19"/>
      <c r="AF4410" s="24"/>
      <c r="AK4410" s="21"/>
      <c r="AP4410" s="21"/>
      <c r="AS4410" s="24"/>
      <c r="AT4410" s="24"/>
      <c r="AV4410" s="24"/>
    </row>
    <row r="4411" ht="15.75" customHeight="1">
      <c r="F4411" s="19"/>
      <c r="G4411" s="20"/>
      <c r="M4411" s="21"/>
      <c r="O4411" s="19"/>
      <c r="R4411" s="21"/>
      <c r="T4411" s="19"/>
      <c r="U4411" s="19"/>
      <c r="Y4411" s="22"/>
      <c r="AA4411" s="19"/>
      <c r="AF4411" s="24"/>
      <c r="AK4411" s="21"/>
      <c r="AP4411" s="21"/>
      <c r="AS4411" s="24"/>
      <c r="AT4411" s="24"/>
      <c r="AV4411" s="24"/>
    </row>
    <row r="4412" ht="15.75" customHeight="1">
      <c r="F4412" s="19"/>
      <c r="G4412" s="20"/>
      <c r="M4412" s="21"/>
      <c r="O4412" s="19"/>
      <c r="R4412" s="21"/>
      <c r="T4412" s="19"/>
      <c r="U4412" s="19"/>
      <c r="Y4412" s="22"/>
      <c r="AA4412" s="19"/>
      <c r="AF4412" s="24"/>
      <c r="AK4412" s="21"/>
      <c r="AP4412" s="21"/>
      <c r="AS4412" s="24"/>
      <c r="AT4412" s="24"/>
      <c r="AV4412" s="24"/>
    </row>
    <row r="4413" ht="15.75" customHeight="1">
      <c r="F4413" s="19"/>
      <c r="G4413" s="20"/>
      <c r="M4413" s="21"/>
      <c r="O4413" s="19"/>
      <c r="R4413" s="21"/>
      <c r="T4413" s="19"/>
      <c r="U4413" s="19"/>
      <c r="Y4413" s="22"/>
      <c r="AA4413" s="19"/>
      <c r="AF4413" s="24"/>
      <c r="AK4413" s="21"/>
      <c r="AP4413" s="21"/>
      <c r="AS4413" s="24"/>
      <c r="AT4413" s="24"/>
      <c r="AV4413" s="24"/>
    </row>
    <row r="4414" ht="15.75" customHeight="1">
      <c r="F4414" s="19"/>
      <c r="G4414" s="20"/>
      <c r="M4414" s="21"/>
      <c r="O4414" s="19"/>
      <c r="R4414" s="21"/>
      <c r="T4414" s="19"/>
      <c r="U4414" s="19"/>
      <c r="Y4414" s="22"/>
      <c r="AA4414" s="19"/>
      <c r="AF4414" s="24"/>
      <c r="AK4414" s="21"/>
      <c r="AP4414" s="21"/>
      <c r="AS4414" s="24"/>
      <c r="AT4414" s="24"/>
      <c r="AV4414" s="24"/>
    </row>
    <row r="4415" ht="15.75" customHeight="1">
      <c r="F4415" s="19"/>
      <c r="G4415" s="20"/>
      <c r="M4415" s="21"/>
      <c r="O4415" s="19"/>
      <c r="R4415" s="21"/>
      <c r="T4415" s="19"/>
      <c r="U4415" s="19"/>
      <c r="Y4415" s="22"/>
      <c r="AA4415" s="19"/>
      <c r="AF4415" s="24"/>
      <c r="AK4415" s="21"/>
      <c r="AP4415" s="21"/>
      <c r="AS4415" s="24"/>
      <c r="AT4415" s="24"/>
      <c r="AV4415" s="24"/>
    </row>
    <row r="4416" ht="15.75" customHeight="1">
      <c r="F4416" s="19"/>
      <c r="G4416" s="20"/>
      <c r="M4416" s="21"/>
      <c r="O4416" s="19"/>
      <c r="R4416" s="21"/>
      <c r="T4416" s="19"/>
      <c r="U4416" s="19"/>
      <c r="Y4416" s="22"/>
      <c r="AA4416" s="19"/>
      <c r="AF4416" s="24"/>
      <c r="AK4416" s="21"/>
      <c r="AP4416" s="21"/>
      <c r="AS4416" s="24"/>
      <c r="AT4416" s="24"/>
      <c r="AV4416" s="24"/>
    </row>
    <row r="4417" ht="15.75" customHeight="1">
      <c r="F4417" s="19"/>
      <c r="G4417" s="20"/>
      <c r="M4417" s="21"/>
      <c r="O4417" s="19"/>
      <c r="R4417" s="21"/>
      <c r="T4417" s="19"/>
      <c r="U4417" s="19"/>
      <c r="Y4417" s="22"/>
      <c r="AA4417" s="19"/>
      <c r="AF4417" s="24"/>
      <c r="AK4417" s="21"/>
      <c r="AP4417" s="21"/>
      <c r="AS4417" s="24"/>
      <c r="AT4417" s="24"/>
      <c r="AV4417" s="24"/>
    </row>
    <row r="4418" ht="15.75" customHeight="1">
      <c r="F4418" s="19"/>
      <c r="G4418" s="20"/>
      <c r="M4418" s="21"/>
      <c r="O4418" s="19"/>
      <c r="R4418" s="21"/>
      <c r="T4418" s="19"/>
      <c r="U4418" s="19"/>
      <c r="Y4418" s="22"/>
      <c r="AA4418" s="19"/>
      <c r="AF4418" s="24"/>
      <c r="AK4418" s="21"/>
      <c r="AP4418" s="21"/>
      <c r="AS4418" s="24"/>
      <c r="AT4418" s="24"/>
      <c r="AV4418" s="24"/>
    </row>
    <row r="4419" ht="15.75" customHeight="1">
      <c r="F4419" s="19"/>
      <c r="G4419" s="20"/>
      <c r="M4419" s="21"/>
      <c r="O4419" s="19"/>
      <c r="R4419" s="21"/>
      <c r="T4419" s="19"/>
      <c r="U4419" s="19"/>
      <c r="Y4419" s="22"/>
      <c r="AA4419" s="19"/>
      <c r="AF4419" s="24"/>
      <c r="AK4419" s="21"/>
      <c r="AP4419" s="21"/>
      <c r="AS4419" s="24"/>
      <c r="AT4419" s="24"/>
      <c r="AV4419" s="24"/>
    </row>
    <row r="4420" ht="15.75" customHeight="1">
      <c r="F4420" s="19"/>
      <c r="G4420" s="20"/>
      <c r="M4420" s="21"/>
      <c r="O4420" s="19"/>
      <c r="R4420" s="21"/>
      <c r="T4420" s="19"/>
      <c r="U4420" s="19"/>
      <c r="Y4420" s="22"/>
      <c r="AA4420" s="19"/>
      <c r="AF4420" s="24"/>
      <c r="AK4420" s="21"/>
      <c r="AP4420" s="21"/>
      <c r="AS4420" s="24"/>
      <c r="AT4420" s="24"/>
      <c r="AV4420" s="24"/>
    </row>
    <row r="4421" ht="15.75" customHeight="1">
      <c r="F4421" s="19"/>
      <c r="G4421" s="20"/>
      <c r="M4421" s="21"/>
      <c r="O4421" s="19"/>
      <c r="R4421" s="21"/>
      <c r="T4421" s="19"/>
      <c r="U4421" s="19"/>
      <c r="Y4421" s="22"/>
      <c r="AA4421" s="19"/>
      <c r="AF4421" s="24"/>
      <c r="AK4421" s="21"/>
      <c r="AP4421" s="21"/>
      <c r="AS4421" s="24"/>
      <c r="AT4421" s="24"/>
      <c r="AV4421" s="24"/>
    </row>
    <row r="4422" ht="15.75" customHeight="1">
      <c r="F4422" s="19"/>
      <c r="G4422" s="20"/>
      <c r="M4422" s="21"/>
      <c r="O4422" s="19"/>
      <c r="R4422" s="21"/>
      <c r="T4422" s="19"/>
      <c r="U4422" s="19"/>
      <c r="Y4422" s="22"/>
      <c r="AA4422" s="19"/>
      <c r="AF4422" s="24"/>
      <c r="AK4422" s="21"/>
      <c r="AP4422" s="21"/>
      <c r="AS4422" s="24"/>
      <c r="AT4422" s="24"/>
      <c r="AV4422" s="24"/>
    </row>
    <row r="4423" ht="15.75" customHeight="1">
      <c r="F4423" s="19"/>
      <c r="G4423" s="20"/>
      <c r="M4423" s="21"/>
      <c r="O4423" s="19"/>
      <c r="R4423" s="21"/>
      <c r="T4423" s="19"/>
      <c r="U4423" s="19"/>
      <c r="Y4423" s="22"/>
      <c r="AA4423" s="19"/>
      <c r="AF4423" s="24"/>
      <c r="AK4423" s="21"/>
      <c r="AP4423" s="21"/>
      <c r="AS4423" s="24"/>
      <c r="AT4423" s="24"/>
      <c r="AV4423" s="24"/>
    </row>
    <row r="4424" ht="15.75" customHeight="1">
      <c r="F4424" s="19"/>
      <c r="G4424" s="20"/>
      <c r="M4424" s="21"/>
      <c r="O4424" s="19"/>
      <c r="R4424" s="21"/>
      <c r="T4424" s="19"/>
      <c r="U4424" s="19"/>
      <c r="Y4424" s="22"/>
      <c r="AA4424" s="19"/>
      <c r="AF4424" s="24"/>
      <c r="AK4424" s="21"/>
      <c r="AP4424" s="21"/>
      <c r="AS4424" s="24"/>
      <c r="AT4424" s="24"/>
      <c r="AV4424" s="24"/>
    </row>
    <row r="4425" ht="15.75" customHeight="1">
      <c r="F4425" s="19"/>
      <c r="G4425" s="20"/>
      <c r="M4425" s="21"/>
      <c r="O4425" s="19"/>
      <c r="R4425" s="21"/>
      <c r="T4425" s="19"/>
      <c r="U4425" s="19"/>
      <c r="Y4425" s="22"/>
      <c r="AA4425" s="19"/>
      <c r="AF4425" s="24"/>
      <c r="AK4425" s="21"/>
      <c r="AP4425" s="21"/>
      <c r="AS4425" s="24"/>
      <c r="AT4425" s="24"/>
      <c r="AV4425" s="24"/>
    </row>
    <row r="4426" ht="15.75" customHeight="1">
      <c r="F4426" s="19"/>
      <c r="G4426" s="20"/>
      <c r="M4426" s="21"/>
      <c r="O4426" s="19"/>
      <c r="R4426" s="21"/>
      <c r="T4426" s="19"/>
      <c r="U4426" s="19"/>
      <c r="Y4426" s="22"/>
      <c r="AA4426" s="19"/>
      <c r="AF4426" s="24"/>
      <c r="AK4426" s="21"/>
      <c r="AP4426" s="21"/>
      <c r="AS4426" s="24"/>
      <c r="AT4426" s="24"/>
      <c r="AV4426" s="24"/>
    </row>
    <row r="4427" ht="15.75" customHeight="1">
      <c r="F4427" s="19"/>
      <c r="G4427" s="20"/>
      <c r="M4427" s="21"/>
      <c r="O4427" s="19"/>
      <c r="R4427" s="21"/>
      <c r="T4427" s="19"/>
      <c r="U4427" s="19"/>
      <c r="Y4427" s="22"/>
      <c r="AA4427" s="19"/>
      <c r="AF4427" s="24"/>
      <c r="AK4427" s="21"/>
      <c r="AP4427" s="21"/>
      <c r="AS4427" s="24"/>
      <c r="AT4427" s="24"/>
      <c r="AV4427" s="24"/>
    </row>
    <row r="4428" ht="15.75" customHeight="1">
      <c r="F4428" s="19"/>
      <c r="G4428" s="20"/>
      <c r="M4428" s="21"/>
      <c r="O4428" s="19"/>
      <c r="R4428" s="21"/>
      <c r="T4428" s="19"/>
      <c r="U4428" s="19"/>
      <c r="Y4428" s="22"/>
      <c r="AA4428" s="19"/>
      <c r="AF4428" s="24"/>
      <c r="AK4428" s="21"/>
      <c r="AP4428" s="21"/>
      <c r="AS4428" s="24"/>
      <c r="AT4428" s="24"/>
      <c r="AV4428" s="24"/>
    </row>
    <row r="4429" ht="15.75" customHeight="1">
      <c r="F4429" s="19"/>
      <c r="G4429" s="20"/>
      <c r="M4429" s="21"/>
      <c r="O4429" s="19"/>
      <c r="R4429" s="21"/>
      <c r="T4429" s="19"/>
      <c r="U4429" s="19"/>
      <c r="Y4429" s="22"/>
      <c r="AA4429" s="19"/>
      <c r="AF4429" s="24"/>
      <c r="AK4429" s="21"/>
      <c r="AP4429" s="21"/>
      <c r="AS4429" s="24"/>
      <c r="AT4429" s="24"/>
      <c r="AV4429" s="24"/>
    </row>
    <row r="4430" ht="15.75" customHeight="1">
      <c r="F4430" s="19"/>
      <c r="G4430" s="20"/>
      <c r="M4430" s="21"/>
      <c r="O4430" s="19"/>
      <c r="R4430" s="21"/>
      <c r="T4430" s="19"/>
      <c r="U4430" s="19"/>
      <c r="Y4430" s="22"/>
      <c r="AA4430" s="19"/>
      <c r="AF4430" s="24"/>
      <c r="AK4430" s="21"/>
      <c r="AP4430" s="21"/>
      <c r="AS4430" s="24"/>
      <c r="AT4430" s="24"/>
      <c r="AV4430" s="24"/>
    </row>
    <row r="4431" ht="15.75" customHeight="1">
      <c r="F4431" s="19"/>
      <c r="G4431" s="20"/>
      <c r="M4431" s="21"/>
      <c r="O4431" s="19"/>
      <c r="R4431" s="21"/>
      <c r="T4431" s="19"/>
      <c r="U4431" s="19"/>
      <c r="Y4431" s="22"/>
      <c r="AA4431" s="19"/>
      <c r="AF4431" s="24"/>
      <c r="AK4431" s="21"/>
      <c r="AP4431" s="21"/>
      <c r="AS4431" s="24"/>
      <c r="AT4431" s="24"/>
      <c r="AV4431" s="24"/>
    </row>
    <row r="4432" ht="15.75" customHeight="1">
      <c r="F4432" s="19"/>
      <c r="G4432" s="20"/>
      <c r="M4432" s="21"/>
      <c r="O4432" s="19"/>
      <c r="R4432" s="21"/>
      <c r="T4432" s="19"/>
      <c r="U4432" s="19"/>
      <c r="Y4432" s="22"/>
      <c r="AA4432" s="19"/>
      <c r="AF4432" s="24"/>
      <c r="AK4432" s="21"/>
      <c r="AP4432" s="21"/>
      <c r="AS4432" s="24"/>
      <c r="AT4432" s="24"/>
      <c r="AV4432" s="24"/>
    </row>
    <row r="4433" ht="15.75" customHeight="1">
      <c r="F4433" s="19"/>
      <c r="G4433" s="20"/>
      <c r="M4433" s="21"/>
      <c r="O4433" s="19"/>
      <c r="R4433" s="21"/>
      <c r="T4433" s="19"/>
      <c r="U4433" s="19"/>
      <c r="Y4433" s="22"/>
      <c r="AA4433" s="19"/>
      <c r="AF4433" s="24"/>
      <c r="AK4433" s="21"/>
      <c r="AP4433" s="21"/>
      <c r="AS4433" s="24"/>
      <c r="AT4433" s="24"/>
      <c r="AV4433" s="24"/>
    </row>
    <row r="4434" ht="15.75" customHeight="1">
      <c r="F4434" s="19"/>
      <c r="G4434" s="20"/>
      <c r="M4434" s="21"/>
      <c r="O4434" s="19"/>
      <c r="R4434" s="21"/>
      <c r="T4434" s="19"/>
      <c r="U4434" s="19"/>
      <c r="Y4434" s="22"/>
      <c r="AA4434" s="19"/>
      <c r="AF4434" s="24"/>
      <c r="AK4434" s="21"/>
      <c r="AP4434" s="21"/>
      <c r="AS4434" s="24"/>
      <c r="AT4434" s="24"/>
      <c r="AV4434" s="24"/>
    </row>
    <row r="4435" ht="15.75" customHeight="1">
      <c r="F4435" s="19"/>
      <c r="G4435" s="20"/>
      <c r="M4435" s="21"/>
      <c r="O4435" s="19"/>
      <c r="R4435" s="21"/>
      <c r="T4435" s="19"/>
      <c r="U4435" s="19"/>
      <c r="Y4435" s="22"/>
      <c r="AA4435" s="19"/>
      <c r="AF4435" s="24"/>
      <c r="AK4435" s="21"/>
      <c r="AP4435" s="21"/>
      <c r="AS4435" s="24"/>
      <c r="AT4435" s="24"/>
      <c r="AV4435" s="24"/>
    </row>
    <row r="4436" ht="15.75" customHeight="1">
      <c r="F4436" s="19"/>
      <c r="G4436" s="20"/>
      <c r="M4436" s="21"/>
      <c r="O4436" s="19"/>
      <c r="R4436" s="21"/>
      <c r="T4436" s="19"/>
      <c r="U4436" s="19"/>
      <c r="Y4436" s="22"/>
      <c r="AA4436" s="19"/>
      <c r="AF4436" s="24"/>
      <c r="AK4436" s="21"/>
      <c r="AP4436" s="21"/>
      <c r="AS4436" s="24"/>
      <c r="AT4436" s="24"/>
      <c r="AV4436" s="24"/>
    </row>
    <row r="4437" ht="15.75" customHeight="1">
      <c r="F4437" s="19"/>
      <c r="G4437" s="20"/>
      <c r="M4437" s="21"/>
      <c r="O4437" s="19"/>
      <c r="R4437" s="21"/>
      <c r="T4437" s="19"/>
      <c r="U4437" s="19"/>
      <c r="Y4437" s="22"/>
      <c r="AA4437" s="19"/>
      <c r="AF4437" s="24"/>
      <c r="AK4437" s="21"/>
      <c r="AP4437" s="21"/>
      <c r="AS4437" s="24"/>
      <c r="AT4437" s="24"/>
      <c r="AV4437" s="24"/>
    </row>
    <row r="4438" ht="15.75" customHeight="1">
      <c r="F4438" s="19"/>
      <c r="G4438" s="20"/>
      <c r="M4438" s="21"/>
      <c r="O4438" s="19"/>
      <c r="R4438" s="21"/>
      <c r="T4438" s="19"/>
      <c r="U4438" s="19"/>
      <c r="Y4438" s="22"/>
      <c r="AA4438" s="19"/>
      <c r="AF4438" s="24"/>
      <c r="AK4438" s="21"/>
      <c r="AP4438" s="21"/>
      <c r="AS4438" s="24"/>
      <c r="AT4438" s="24"/>
      <c r="AV4438" s="24"/>
    </row>
    <row r="4439" ht="15.75" customHeight="1">
      <c r="F4439" s="19"/>
      <c r="G4439" s="20"/>
      <c r="M4439" s="21"/>
      <c r="O4439" s="19"/>
      <c r="R4439" s="21"/>
      <c r="T4439" s="19"/>
      <c r="U4439" s="19"/>
      <c r="Y4439" s="22"/>
      <c r="AA4439" s="19"/>
      <c r="AF4439" s="24"/>
      <c r="AK4439" s="21"/>
      <c r="AP4439" s="21"/>
      <c r="AS4439" s="24"/>
      <c r="AT4439" s="24"/>
      <c r="AV4439" s="24"/>
    </row>
    <row r="4440" ht="15.75" customHeight="1">
      <c r="F4440" s="19"/>
      <c r="G4440" s="20"/>
      <c r="M4440" s="21"/>
      <c r="O4440" s="19"/>
      <c r="R4440" s="21"/>
      <c r="T4440" s="19"/>
      <c r="U4440" s="19"/>
      <c r="Y4440" s="22"/>
      <c r="AA4440" s="19"/>
      <c r="AF4440" s="24"/>
      <c r="AK4440" s="21"/>
      <c r="AP4440" s="21"/>
      <c r="AS4440" s="24"/>
      <c r="AT4440" s="24"/>
      <c r="AV4440" s="24"/>
    </row>
    <row r="4441" ht="15.75" customHeight="1">
      <c r="F4441" s="19"/>
      <c r="G4441" s="20"/>
      <c r="M4441" s="21"/>
      <c r="O4441" s="19"/>
      <c r="R4441" s="21"/>
      <c r="T4441" s="19"/>
      <c r="U4441" s="19"/>
      <c r="Y4441" s="22"/>
      <c r="AA4441" s="19"/>
      <c r="AF4441" s="24"/>
      <c r="AK4441" s="21"/>
      <c r="AP4441" s="21"/>
      <c r="AS4441" s="24"/>
      <c r="AT4441" s="24"/>
      <c r="AV4441" s="24"/>
    </row>
    <row r="4442" ht="15.75" customHeight="1">
      <c r="F4442" s="19"/>
      <c r="G4442" s="20"/>
      <c r="M4442" s="21"/>
      <c r="O4442" s="19"/>
      <c r="R4442" s="21"/>
      <c r="T4442" s="19"/>
      <c r="U4442" s="19"/>
      <c r="Y4442" s="22"/>
      <c r="AA4442" s="19"/>
      <c r="AF4442" s="24"/>
      <c r="AK4442" s="21"/>
      <c r="AP4442" s="21"/>
      <c r="AS4442" s="24"/>
      <c r="AT4442" s="24"/>
      <c r="AV4442" s="24"/>
    </row>
    <row r="4443" ht="15.75" customHeight="1">
      <c r="F4443" s="19"/>
      <c r="G4443" s="20"/>
      <c r="M4443" s="21"/>
      <c r="O4443" s="19"/>
      <c r="R4443" s="21"/>
      <c r="T4443" s="19"/>
      <c r="U4443" s="19"/>
      <c r="Y4443" s="22"/>
      <c r="AA4443" s="19"/>
      <c r="AF4443" s="24"/>
      <c r="AK4443" s="21"/>
      <c r="AP4443" s="21"/>
      <c r="AS4443" s="24"/>
      <c r="AT4443" s="24"/>
      <c r="AV4443" s="24"/>
    </row>
    <row r="4444" ht="15.75" customHeight="1">
      <c r="F4444" s="19"/>
      <c r="G4444" s="20"/>
      <c r="M4444" s="21"/>
      <c r="O4444" s="19"/>
      <c r="R4444" s="21"/>
      <c r="T4444" s="19"/>
      <c r="U4444" s="19"/>
      <c r="Y4444" s="22"/>
      <c r="AA4444" s="19"/>
      <c r="AF4444" s="24"/>
      <c r="AK4444" s="21"/>
      <c r="AP4444" s="21"/>
      <c r="AS4444" s="24"/>
      <c r="AT4444" s="24"/>
      <c r="AV4444" s="24"/>
    </row>
    <row r="4445" ht="15.75" customHeight="1">
      <c r="F4445" s="19"/>
      <c r="G4445" s="20"/>
      <c r="M4445" s="21"/>
      <c r="O4445" s="19"/>
      <c r="R4445" s="21"/>
      <c r="T4445" s="19"/>
      <c r="U4445" s="19"/>
      <c r="Y4445" s="22"/>
      <c r="AA4445" s="19"/>
      <c r="AF4445" s="24"/>
      <c r="AK4445" s="21"/>
      <c r="AP4445" s="21"/>
      <c r="AS4445" s="24"/>
      <c r="AT4445" s="24"/>
      <c r="AV4445" s="24"/>
    </row>
    <row r="4446" ht="15.75" customHeight="1">
      <c r="F4446" s="19"/>
      <c r="G4446" s="20"/>
      <c r="M4446" s="21"/>
      <c r="O4446" s="19"/>
      <c r="R4446" s="21"/>
      <c r="T4446" s="19"/>
      <c r="U4446" s="19"/>
      <c r="Y4446" s="22"/>
      <c r="AA4446" s="19"/>
      <c r="AF4446" s="24"/>
      <c r="AK4446" s="21"/>
      <c r="AP4446" s="21"/>
      <c r="AS4446" s="24"/>
      <c r="AT4446" s="24"/>
      <c r="AV4446" s="24"/>
    </row>
    <row r="4447" ht="15.75" customHeight="1">
      <c r="F4447" s="19"/>
      <c r="G4447" s="20"/>
      <c r="M4447" s="21"/>
      <c r="O4447" s="19"/>
      <c r="R4447" s="21"/>
      <c r="T4447" s="19"/>
      <c r="U4447" s="19"/>
      <c r="Y4447" s="22"/>
      <c r="AA4447" s="19"/>
      <c r="AF4447" s="24"/>
      <c r="AK4447" s="21"/>
      <c r="AP4447" s="21"/>
      <c r="AS4447" s="24"/>
      <c r="AT4447" s="24"/>
      <c r="AV4447" s="24"/>
    </row>
    <row r="4448" ht="15.75" customHeight="1">
      <c r="F4448" s="19"/>
      <c r="G4448" s="20"/>
      <c r="M4448" s="21"/>
      <c r="O4448" s="19"/>
      <c r="R4448" s="21"/>
      <c r="T4448" s="19"/>
      <c r="U4448" s="19"/>
      <c r="Y4448" s="22"/>
      <c r="AA4448" s="19"/>
      <c r="AF4448" s="24"/>
      <c r="AK4448" s="21"/>
      <c r="AP4448" s="21"/>
      <c r="AS4448" s="24"/>
      <c r="AT4448" s="24"/>
      <c r="AV4448" s="24"/>
    </row>
    <row r="4449" ht="15.75" customHeight="1">
      <c r="F4449" s="19"/>
      <c r="G4449" s="20"/>
      <c r="M4449" s="21"/>
      <c r="O4449" s="19"/>
      <c r="R4449" s="21"/>
      <c r="T4449" s="19"/>
      <c r="U4449" s="19"/>
      <c r="Y4449" s="22"/>
      <c r="AA4449" s="19"/>
      <c r="AF4449" s="24"/>
      <c r="AK4449" s="21"/>
      <c r="AP4449" s="21"/>
      <c r="AS4449" s="24"/>
      <c r="AT4449" s="24"/>
      <c r="AV4449" s="24"/>
    </row>
    <row r="4450" ht="15.75" customHeight="1">
      <c r="F4450" s="19"/>
      <c r="G4450" s="20"/>
      <c r="M4450" s="21"/>
      <c r="O4450" s="19"/>
      <c r="R4450" s="21"/>
      <c r="T4450" s="19"/>
      <c r="U4450" s="19"/>
      <c r="Y4450" s="22"/>
      <c r="AA4450" s="19"/>
      <c r="AF4450" s="24"/>
      <c r="AK4450" s="21"/>
      <c r="AP4450" s="21"/>
      <c r="AS4450" s="24"/>
      <c r="AT4450" s="24"/>
      <c r="AV4450" s="24"/>
    </row>
    <row r="4451" ht="15.75" customHeight="1">
      <c r="F4451" s="19"/>
      <c r="G4451" s="20"/>
      <c r="M4451" s="21"/>
      <c r="O4451" s="19"/>
      <c r="R4451" s="21"/>
      <c r="T4451" s="19"/>
      <c r="U4451" s="19"/>
      <c r="Y4451" s="22"/>
      <c r="AA4451" s="19"/>
      <c r="AF4451" s="24"/>
      <c r="AK4451" s="21"/>
      <c r="AP4451" s="21"/>
      <c r="AS4451" s="24"/>
      <c r="AT4451" s="24"/>
      <c r="AV4451" s="24"/>
    </row>
    <row r="4452" ht="15.75" customHeight="1">
      <c r="F4452" s="19"/>
      <c r="G4452" s="20"/>
      <c r="M4452" s="21"/>
      <c r="O4452" s="19"/>
      <c r="R4452" s="21"/>
      <c r="T4452" s="19"/>
      <c r="U4452" s="19"/>
      <c r="Y4452" s="22"/>
      <c r="AA4452" s="19"/>
      <c r="AF4452" s="24"/>
      <c r="AK4452" s="21"/>
      <c r="AP4452" s="21"/>
      <c r="AS4452" s="24"/>
      <c r="AT4452" s="24"/>
      <c r="AV4452" s="24"/>
    </row>
    <row r="4453" ht="15.75" customHeight="1">
      <c r="F4453" s="19"/>
      <c r="G4453" s="20"/>
      <c r="M4453" s="21"/>
      <c r="O4453" s="19"/>
      <c r="R4453" s="21"/>
      <c r="T4453" s="19"/>
      <c r="U4453" s="19"/>
      <c r="Y4453" s="22"/>
      <c r="AA4453" s="19"/>
      <c r="AF4453" s="24"/>
      <c r="AK4453" s="21"/>
      <c r="AP4453" s="21"/>
      <c r="AS4453" s="24"/>
      <c r="AT4453" s="24"/>
      <c r="AV4453" s="24"/>
    </row>
    <row r="4454" ht="15.75" customHeight="1">
      <c r="F4454" s="19"/>
      <c r="G4454" s="20"/>
      <c r="M4454" s="21"/>
      <c r="O4454" s="19"/>
      <c r="R4454" s="21"/>
      <c r="T4454" s="19"/>
      <c r="U4454" s="19"/>
      <c r="Y4454" s="22"/>
      <c r="AA4454" s="19"/>
      <c r="AF4454" s="24"/>
      <c r="AK4454" s="21"/>
      <c r="AP4454" s="21"/>
      <c r="AS4454" s="24"/>
      <c r="AT4454" s="24"/>
      <c r="AV4454" s="24"/>
    </row>
    <row r="4455" ht="15.75" customHeight="1">
      <c r="F4455" s="19"/>
      <c r="G4455" s="20"/>
      <c r="M4455" s="21"/>
      <c r="O4455" s="19"/>
      <c r="R4455" s="21"/>
      <c r="T4455" s="19"/>
      <c r="U4455" s="19"/>
      <c r="Y4455" s="22"/>
      <c r="AA4455" s="19"/>
      <c r="AF4455" s="24"/>
      <c r="AK4455" s="21"/>
      <c r="AP4455" s="21"/>
      <c r="AS4455" s="24"/>
      <c r="AT4455" s="24"/>
      <c r="AV4455" s="24"/>
    </row>
    <row r="4456" ht="15.75" customHeight="1">
      <c r="F4456" s="19"/>
      <c r="G4456" s="20"/>
      <c r="M4456" s="21"/>
      <c r="O4456" s="19"/>
      <c r="R4456" s="21"/>
      <c r="T4456" s="19"/>
      <c r="U4456" s="19"/>
      <c r="Y4456" s="22"/>
      <c r="AA4456" s="19"/>
      <c r="AF4456" s="24"/>
      <c r="AK4456" s="21"/>
      <c r="AP4456" s="21"/>
      <c r="AS4456" s="24"/>
      <c r="AT4456" s="24"/>
      <c r="AV4456" s="24"/>
    </row>
    <row r="4457" ht="15.75" customHeight="1">
      <c r="F4457" s="19"/>
      <c r="G4457" s="20"/>
      <c r="M4457" s="21"/>
      <c r="O4457" s="19"/>
      <c r="R4457" s="21"/>
      <c r="T4457" s="19"/>
      <c r="U4457" s="19"/>
      <c r="Y4457" s="22"/>
      <c r="AA4457" s="19"/>
      <c r="AF4457" s="24"/>
      <c r="AK4457" s="21"/>
      <c r="AP4457" s="21"/>
      <c r="AS4457" s="24"/>
      <c r="AT4457" s="24"/>
      <c r="AV4457" s="24"/>
    </row>
    <row r="4458" ht="15.75" customHeight="1">
      <c r="F4458" s="19"/>
      <c r="G4458" s="20"/>
      <c r="M4458" s="21"/>
      <c r="O4458" s="19"/>
      <c r="R4458" s="21"/>
      <c r="T4458" s="19"/>
      <c r="U4458" s="19"/>
      <c r="Y4458" s="22"/>
      <c r="AA4458" s="19"/>
      <c r="AF4458" s="24"/>
      <c r="AK4458" s="21"/>
      <c r="AP4458" s="21"/>
      <c r="AS4458" s="24"/>
      <c r="AT4458" s="24"/>
      <c r="AV4458" s="24"/>
    </row>
    <row r="4459" ht="15.75" customHeight="1">
      <c r="F4459" s="19"/>
      <c r="G4459" s="20"/>
      <c r="M4459" s="21"/>
      <c r="O4459" s="19"/>
      <c r="R4459" s="21"/>
      <c r="T4459" s="19"/>
      <c r="U4459" s="19"/>
      <c r="Y4459" s="22"/>
      <c r="AA4459" s="19"/>
      <c r="AF4459" s="24"/>
      <c r="AK4459" s="21"/>
      <c r="AP4459" s="21"/>
      <c r="AS4459" s="24"/>
      <c r="AT4459" s="24"/>
      <c r="AV4459" s="24"/>
    </row>
    <row r="4460" ht="15.75" customHeight="1">
      <c r="F4460" s="19"/>
      <c r="G4460" s="20"/>
      <c r="M4460" s="21"/>
      <c r="O4460" s="19"/>
      <c r="R4460" s="21"/>
      <c r="T4460" s="19"/>
      <c r="U4460" s="19"/>
      <c r="Y4460" s="22"/>
      <c r="AA4460" s="19"/>
      <c r="AF4460" s="24"/>
      <c r="AK4460" s="21"/>
      <c r="AP4460" s="21"/>
      <c r="AS4460" s="24"/>
      <c r="AT4460" s="24"/>
      <c r="AV4460" s="24"/>
    </row>
    <row r="4461" ht="15.75" customHeight="1">
      <c r="F4461" s="19"/>
      <c r="G4461" s="20"/>
      <c r="M4461" s="21"/>
      <c r="O4461" s="19"/>
      <c r="R4461" s="21"/>
      <c r="T4461" s="19"/>
      <c r="U4461" s="19"/>
      <c r="Y4461" s="22"/>
      <c r="AA4461" s="19"/>
      <c r="AF4461" s="24"/>
      <c r="AK4461" s="21"/>
      <c r="AP4461" s="21"/>
      <c r="AS4461" s="24"/>
      <c r="AT4461" s="24"/>
      <c r="AV4461" s="24"/>
    </row>
    <row r="4462" ht="15.75" customHeight="1">
      <c r="F4462" s="19"/>
      <c r="G4462" s="20"/>
      <c r="M4462" s="21"/>
      <c r="O4462" s="19"/>
      <c r="R4462" s="21"/>
      <c r="T4462" s="19"/>
      <c r="U4462" s="19"/>
      <c r="Y4462" s="22"/>
      <c r="AA4462" s="19"/>
      <c r="AF4462" s="24"/>
      <c r="AK4462" s="21"/>
      <c r="AP4462" s="21"/>
      <c r="AS4462" s="24"/>
      <c r="AT4462" s="24"/>
      <c r="AV4462" s="24"/>
    </row>
    <row r="4463" ht="15.75" customHeight="1">
      <c r="F4463" s="19"/>
      <c r="G4463" s="20"/>
      <c r="M4463" s="21"/>
      <c r="O4463" s="19"/>
      <c r="R4463" s="21"/>
      <c r="T4463" s="19"/>
      <c r="U4463" s="19"/>
      <c r="Y4463" s="22"/>
      <c r="AA4463" s="19"/>
      <c r="AF4463" s="24"/>
      <c r="AK4463" s="21"/>
      <c r="AP4463" s="21"/>
      <c r="AS4463" s="24"/>
      <c r="AT4463" s="24"/>
      <c r="AV4463" s="24"/>
    </row>
    <row r="4464" ht="15.75" customHeight="1">
      <c r="F4464" s="19"/>
      <c r="G4464" s="20"/>
      <c r="M4464" s="21"/>
      <c r="O4464" s="19"/>
      <c r="R4464" s="21"/>
      <c r="T4464" s="19"/>
      <c r="U4464" s="19"/>
      <c r="Y4464" s="22"/>
      <c r="AA4464" s="19"/>
      <c r="AF4464" s="24"/>
      <c r="AK4464" s="21"/>
      <c r="AP4464" s="21"/>
      <c r="AS4464" s="24"/>
      <c r="AT4464" s="24"/>
      <c r="AV4464" s="24"/>
    </row>
    <row r="4465" ht="15.75" customHeight="1">
      <c r="F4465" s="19"/>
      <c r="G4465" s="20"/>
      <c r="M4465" s="21"/>
      <c r="O4465" s="19"/>
      <c r="R4465" s="21"/>
      <c r="T4465" s="19"/>
      <c r="U4465" s="19"/>
      <c r="Y4465" s="22"/>
      <c r="AA4465" s="19"/>
      <c r="AF4465" s="24"/>
      <c r="AK4465" s="21"/>
      <c r="AP4465" s="21"/>
      <c r="AS4465" s="24"/>
      <c r="AT4465" s="24"/>
      <c r="AV4465" s="24"/>
    </row>
    <row r="4466" ht="15.75" customHeight="1">
      <c r="F4466" s="19"/>
      <c r="G4466" s="20"/>
      <c r="M4466" s="21"/>
      <c r="O4466" s="19"/>
      <c r="R4466" s="21"/>
      <c r="T4466" s="19"/>
      <c r="U4466" s="19"/>
      <c r="Y4466" s="22"/>
      <c r="AA4466" s="19"/>
      <c r="AF4466" s="24"/>
      <c r="AK4466" s="21"/>
      <c r="AP4466" s="21"/>
      <c r="AS4466" s="24"/>
      <c r="AT4466" s="24"/>
      <c r="AV4466" s="24"/>
    </row>
    <row r="4467" ht="15.75" customHeight="1">
      <c r="F4467" s="19"/>
      <c r="G4467" s="20"/>
      <c r="M4467" s="21"/>
      <c r="O4467" s="19"/>
      <c r="R4467" s="21"/>
      <c r="T4467" s="19"/>
      <c r="U4467" s="19"/>
      <c r="Y4467" s="22"/>
      <c r="AA4467" s="19"/>
      <c r="AF4467" s="24"/>
      <c r="AK4467" s="21"/>
      <c r="AP4467" s="21"/>
      <c r="AS4467" s="24"/>
      <c r="AT4467" s="24"/>
      <c r="AV4467" s="24"/>
    </row>
    <row r="4468" ht="15.75" customHeight="1">
      <c r="F4468" s="19"/>
      <c r="G4468" s="20"/>
      <c r="M4468" s="21"/>
      <c r="O4468" s="19"/>
      <c r="R4468" s="21"/>
      <c r="T4468" s="19"/>
      <c r="U4468" s="19"/>
      <c r="Y4468" s="22"/>
      <c r="AA4468" s="19"/>
      <c r="AF4468" s="24"/>
      <c r="AK4468" s="21"/>
      <c r="AP4468" s="21"/>
      <c r="AS4468" s="24"/>
      <c r="AT4468" s="24"/>
      <c r="AV4468" s="24"/>
    </row>
    <row r="4469" ht="15.75" customHeight="1">
      <c r="F4469" s="19"/>
      <c r="G4469" s="20"/>
      <c r="M4469" s="21"/>
      <c r="O4469" s="19"/>
      <c r="R4469" s="21"/>
      <c r="T4469" s="19"/>
      <c r="U4469" s="19"/>
      <c r="Y4469" s="22"/>
      <c r="AA4469" s="19"/>
      <c r="AF4469" s="24"/>
      <c r="AK4469" s="21"/>
      <c r="AP4469" s="21"/>
      <c r="AS4469" s="24"/>
      <c r="AT4469" s="24"/>
      <c r="AV4469" s="24"/>
    </row>
    <row r="4470" ht="15.75" customHeight="1">
      <c r="F4470" s="19"/>
      <c r="G4470" s="20"/>
      <c r="M4470" s="21"/>
      <c r="O4470" s="19"/>
      <c r="R4470" s="21"/>
      <c r="T4470" s="19"/>
      <c r="U4470" s="19"/>
      <c r="Y4470" s="22"/>
      <c r="AA4470" s="19"/>
      <c r="AF4470" s="24"/>
      <c r="AK4470" s="21"/>
      <c r="AP4470" s="21"/>
      <c r="AS4470" s="24"/>
      <c r="AT4470" s="24"/>
      <c r="AV4470" s="24"/>
    </row>
    <row r="4471" ht="15.75" customHeight="1">
      <c r="F4471" s="19"/>
      <c r="G4471" s="20"/>
      <c r="M4471" s="21"/>
      <c r="O4471" s="19"/>
      <c r="R4471" s="21"/>
      <c r="T4471" s="19"/>
      <c r="U4471" s="19"/>
      <c r="Y4471" s="22"/>
      <c r="AA4471" s="19"/>
      <c r="AF4471" s="24"/>
      <c r="AK4471" s="21"/>
      <c r="AP4471" s="21"/>
      <c r="AS4471" s="24"/>
      <c r="AT4471" s="24"/>
      <c r="AV4471" s="24"/>
    </row>
    <row r="4472" ht="15.75" customHeight="1">
      <c r="F4472" s="19"/>
      <c r="G4472" s="20"/>
      <c r="M4472" s="21"/>
      <c r="O4472" s="19"/>
      <c r="R4472" s="21"/>
      <c r="T4472" s="19"/>
      <c r="U4472" s="19"/>
      <c r="Y4472" s="22"/>
      <c r="AA4472" s="19"/>
      <c r="AF4472" s="24"/>
      <c r="AK4472" s="21"/>
      <c r="AP4472" s="21"/>
      <c r="AS4472" s="24"/>
      <c r="AT4472" s="24"/>
      <c r="AV4472" s="24"/>
    </row>
    <row r="4473" ht="15.75" customHeight="1">
      <c r="F4473" s="19"/>
      <c r="G4473" s="20"/>
      <c r="M4473" s="21"/>
      <c r="O4473" s="19"/>
      <c r="R4473" s="21"/>
      <c r="T4473" s="19"/>
      <c r="U4473" s="19"/>
      <c r="Y4473" s="22"/>
      <c r="AA4473" s="19"/>
      <c r="AF4473" s="24"/>
      <c r="AK4473" s="21"/>
      <c r="AP4473" s="21"/>
      <c r="AS4473" s="24"/>
      <c r="AT4473" s="24"/>
      <c r="AV4473" s="24"/>
    </row>
    <row r="4474" ht="15.75" customHeight="1">
      <c r="F4474" s="19"/>
      <c r="G4474" s="20"/>
      <c r="M4474" s="21"/>
      <c r="O4474" s="19"/>
      <c r="R4474" s="21"/>
      <c r="T4474" s="19"/>
      <c r="U4474" s="19"/>
      <c r="Y4474" s="22"/>
      <c r="AA4474" s="19"/>
      <c r="AF4474" s="24"/>
      <c r="AK4474" s="21"/>
      <c r="AP4474" s="21"/>
      <c r="AS4474" s="24"/>
      <c r="AT4474" s="24"/>
      <c r="AV4474" s="24"/>
    </row>
    <row r="4475" ht="15.75" customHeight="1">
      <c r="F4475" s="19"/>
      <c r="G4475" s="20"/>
      <c r="M4475" s="21"/>
      <c r="O4475" s="19"/>
      <c r="R4475" s="21"/>
      <c r="T4475" s="19"/>
      <c r="U4475" s="19"/>
      <c r="Y4475" s="22"/>
      <c r="AA4475" s="19"/>
      <c r="AF4475" s="24"/>
      <c r="AK4475" s="21"/>
      <c r="AP4475" s="21"/>
      <c r="AS4475" s="24"/>
      <c r="AT4475" s="24"/>
      <c r="AV4475" s="24"/>
    </row>
    <row r="4476" ht="15.75" customHeight="1">
      <c r="F4476" s="19"/>
      <c r="G4476" s="20"/>
      <c r="M4476" s="21"/>
      <c r="O4476" s="19"/>
      <c r="R4476" s="21"/>
      <c r="T4476" s="19"/>
      <c r="U4476" s="19"/>
      <c r="Y4476" s="22"/>
      <c r="AA4476" s="19"/>
      <c r="AF4476" s="24"/>
      <c r="AK4476" s="21"/>
      <c r="AP4476" s="21"/>
      <c r="AS4476" s="24"/>
      <c r="AT4476" s="24"/>
      <c r="AV4476" s="24"/>
    </row>
    <row r="4477" ht="15.75" customHeight="1">
      <c r="F4477" s="19"/>
      <c r="G4477" s="20"/>
      <c r="M4477" s="21"/>
      <c r="O4477" s="19"/>
      <c r="R4477" s="21"/>
      <c r="T4477" s="19"/>
      <c r="U4477" s="19"/>
      <c r="Y4477" s="22"/>
      <c r="AA4477" s="19"/>
      <c r="AF4477" s="24"/>
      <c r="AK4477" s="21"/>
      <c r="AP4477" s="21"/>
      <c r="AS4477" s="24"/>
      <c r="AT4477" s="24"/>
      <c r="AV4477" s="24"/>
    </row>
    <row r="4478" ht="15.75" customHeight="1">
      <c r="F4478" s="19"/>
      <c r="G4478" s="20"/>
      <c r="M4478" s="21"/>
      <c r="O4478" s="19"/>
      <c r="R4478" s="21"/>
      <c r="T4478" s="19"/>
      <c r="U4478" s="19"/>
      <c r="Y4478" s="22"/>
      <c r="AA4478" s="19"/>
      <c r="AF4478" s="24"/>
      <c r="AK4478" s="21"/>
      <c r="AP4478" s="21"/>
      <c r="AS4478" s="24"/>
      <c r="AT4478" s="24"/>
      <c r="AV4478" s="24"/>
    </row>
    <row r="4479" ht="15.75" customHeight="1">
      <c r="F4479" s="19"/>
      <c r="G4479" s="20"/>
      <c r="M4479" s="21"/>
      <c r="O4479" s="19"/>
      <c r="R4479" s="21"/>
      <c r="T4479" s="19"/>
      <c r="U4479" s="19"/>
      <c r="Y4479" s="22"/>
      <c r="AA4479" s="19"/>
      <c r="AF4479" s="24"/>
      <c r="AK4479" s="21"/>
      <c r="AP4479" s="21"/>
      <c r="AS4479" s="24"/>
      <c r="AT4479" s="24"/>
      <c r="AV4479" s="24"/>
    </row>
    <row r="4480" ht="15.75" customHeight="1">
      <c r="F4480" s="19"/>
      <c r="G4480" s="20"/>
      <c r="M4480" s="21"/>
      <c r="O4480" s="19"/>
      <c r="R4480" s="21"/>
      <c r="T4480" s="19"/>
      <c r="U4480" s="19"/>
      <c r="Y4480" s="22"/>
      <c r="AA4480" s="19"/>
      <c r="AF4480" s="24"/>
      <c r="AK4480" s="21"/>
      <c r="AP4480" s="21"/>
      <c r="AS4480" s="24"/>
      <c r="AT4480" s="24"/>
      <c r="AV4480" s="24"/>
    </row>
    <row r="4481" ht="15.75" customHeight="1">
      <c r="F4481" s="19"/>
      <c r="G4481" s="20"/>
      <c r="M4481" s="21"/>
      <c r="O4481" s="19"/>
      <c r="R4481" s="21"/>
      <c r="T4481" s="19"/>
      <c r="U4481" s="19"/>
      <c r="Y4481" s="22"/>
      <c r="AA4481" s="19"/>
      <c r="AF4481" s="24"/>
      <c r="AK4481" s="21"/>
      <c r="AP4481" s="21"/>
      <c r="AS4481" s="24"/>
      <c r="AT4481" s="24"/>
      <c r="AV4481" s="24"/>
    </row>
    <row r="4482" ht="15.75" customHeight="1">
      <c r="F4482" s="19"/>
      <c r="G4482" s="20"/>
      <c r="M4482" s="21"/>
      <c r="O4482" s="19"/>
      <c r="R4482" s="21"/>
      <c r="T4482" s="19"/>
      <c r="U4482" s="19"/>
      <c r="Y4482" s="22"/>
      <c r="AA4482" s="19"/>
      <c r="AF4482" s="24"/>
      <c r="AK4482" s="21"/>
      <c r="AP4482" s="21"/>
      <c r="AS4482" s="24"/>
      <c r="AT4482" s="24"/>
      <c r="AV4482" s="24"/>
    </row>
    <row r="4483" ht="15.75" customHeight="1">
      <c r="F4483" s="19"/>
      <c r="G4483" s="20"/>
      <c r="M4483" s="21"/>
      <c r="O4483" s="19"/>
      <c r="R4483" s="21"/>
      <c r="T4483" s="19"/>
      <c r="U4483" s="19"/>
      <c r="Y4483" s="22"/>
      <c r="AA4483" s="19"/>
      <c r="AF4483" s="24"/>
      <c r="AK4483" s="21"/>
      <c r="AP4483" s="21"/>
      <c r="AS4483" s="24"/>
      <c r="AT4483" s="24"/>
      <c r="AV4483" s="24"/>
    </row>
    <row r="4484" ht="15.75" customHeight="1">
      <c r="F4484" s="19"/>
      <c r="G4484" s="20"/>
      <c r="M4484" s="21"/>
      <c r="O4484" s="19"/>
      <c r="R4484" s="21"/>
      <c r="T4484" s="19"/>
      <c r="U4484" s="19"/>
      <c r="Y4484" s="22"/>
      <c r="AA4484" s="19"/>
      <c r="AF4484" s="24"/>
      <c r="AK4484" s="21"/>
      <c r="AP4484" s="21"/>
      <c r="AS4484" s="24"/>
      <c r="AT4484" s="24"/>
      <c r="AV4484" s="24"/>
    </row>
    <row r="4485" ht="15.75" customHeight="1">
      <c r="F4485" s="19"/>
      <c r="G4485" s="20"/>
      <c r="M4485" s="21"/>
      <c r="O4485" s="19"/>
      <c r="R4485" s="21"/>
      <c r="T4485" s="19"/>
      <c r="U4485" s="19"/>
      <c r="Y4485" s="22"/>
      <c r="AA4485" s="19"/>
      <c r="AF4485" s="24"/>
      <c r="AK4485" s="21"/>
      <c r="AP4485" s="21"/>
      <c r="AS4485" s="24"/>
      <c r="AT4485" s="24"/>
      <c r="AV4485" s="24"/>
    </row>
    <row r="4486" ht="15.75" customHeight="1">
      <c r="F4486" s="19"/>
      <c r="G4486" s="20"/>
      <c r="M4486" s="21"/>
      <c r="O4486" s="19"/>
      <c r="R4486" s="21"/>
      <c r="T4486" s="19"/>
      <c r="U4486" s="19"/>
      <c r="Y4486" s="22"/>
      <c r="AA4486" s="19"/>
      <c r="AF4486" s="24"/>
      <c r="AK4486" s="21"/>
      <c r="AP4486" s="21"/>
      <c r="AS4486" s="24"/>
      <c r="AT4486" s="24"/>
      <c r="AV4486" s="24"/>
    </row>
    <row r="4487" ht="15.75" customHeight="1">
      <c r="F4487" s="19"/>
      <c r="G4487" s="20"/>
      <c r="M4487" s="21"/>
      <c r="O4487" s="19"/>
      <c r="R4487" s="21"/>
      <c r="T4487" s="19"/>
      <c r="U4487" s="19"/>
      <c r="Y4487" s="22"/>
      <c r="AA4487" s="19"/>
      <c r="AF4487" s="24"/>
      <c r="AK4487" s="21"/>
      <c r="AP4487" s="21"/>
      <c r="AS4487" s="24"/>
      <c r="AT4487" s="24"/>
      <c r="AV4487" s="24"/>
    </row>
    <row r="4488" ht="15.75" customHeight="1">
      <c r="F4488" s="19"/>
      <c r="G4488" s="20"/>
      <c r="M4488" s="21"/>
      <c r="O4488" s="19"/>
      <c r="R4488" s="21"/>
      <c r="T4488" s="19"/>
      <c r="U4488" s="19"/>
      <c r="Y4488" s="22"/>
      <c r="AA4488" s="19"/>
      <c r="AF4488" s="24"/>
      <c r="AK4488" s="21"/>
      <c r="AP4488" s="21"/>
      <c r="AS4488" s="24"/>
      <c r="AT4488" s="24"/>
      <c r="AV4488" s="24"/>
    </row>
    <row r="4489" ht="15.75" customHeight="1">
      <c r="F4489" s="19"/>
      <c r="G4489" s="20"/>
      <c r="M4489" s="21"/>
      <c r="O4489" s="19"/>
      <c r="R4489" s="21"/>
      <c r="T4489" s="19"/>
      <c r="U4489" s="19"/>
      <c r="Y4489" s="22"/>
      <c r="AA4489" s="19"/>
      <c r="AF4489" s="24"/>
      <c r="AK4489" s="21"/>
      <c r="AP4489" s="21"/>
      <c r="AS4489" s="24"/>
      <c r="AT4489" s="24"/>
      <c r="AV4489" s="24"/>
    </row>
    <row r="4490" ht="15.75" customHeight="1">
      <c r="F4490" s="19"/>
      <c r="G4490" s="20"/>
      <c r="M4490" s="21"/>
      <c r="O4490" s="19"/>
      <c r="R4490" s="21"/>
      <c r="T4490" s="19"/>
      <c r="U4490" s="19"/>
      <c r="Y4490" s="22"/>
      <c r="AA4490" s="19"/>
      <c r="AF4490" s="24"/>
      <c r="AK4490" s="21"/>
      <c r="AP4490" s="21"/>
      <c r="AS4490" s="24"/>
      <c r="AT4490" s="24"/>
      <c r="AV4490" s="24"/>
    </row>
    <row r="4491" ht="15.75" customHeight="1">
      <c r="F4491" s="19"/>
      <c r="G4491" s="20"/>
      <c r="M4491" s="21"/>
      <c r="O4491" s="19"/>
      <c r="R4491" s="21"/>
      <c r="T4491" s="19"/>
      <c r="U4491" s="19"/>
      <c r="Y4491" s="22"/>
      <c r="AA4491" s="19"/>
      <c r="AF4491" s="24"/>
      <c r="AK4491" s="21"/>
      <c r="AP4491" s="21"/>
      <c r="AS4491" s="24"/>
      <c r="AT4491" s="24"/>
      <c r="AV4491" s="24"/>
    </row>
    <row r="4492" ht="15.75" customHeight="1">
      <c r="F4492" s="19"/>
      <c r="G4492" s="20"/>
      <c r="M4492" s="21"/>
      <c r="O4492" s="19"/>
      <c r="R4492" s="21"/>
      <c r="T4492" s="19"/>
      <c r="U4492" s="19"/>
      <c r="Y4492" s="22"/>
      <c r="AA4492" s="19"/>
      <c r="AF4492" s="24"/>
      <c r="AK4492" s="21"/>
      <c r="AP4492" s="21"/>
      <c r="AS4492" s="24"/>
      <c r="AT4492" s="24"/>
      <c r="AV4492" s="24"/>
    </row>
    <row r="4493" ht="15.75" customHeight="1">
      <c r="F4493" s="19"/>
      <c r="G4493" s="20"/>
      <c r="M4493" s="21"/>
      <c r="O4493" s="19"/>
      <c r="R4493" s="21"/>
      <c r="T4493" s="19"/>
      <c r="U4493" s="19"/>
      <c r="Y4493" s="22"/>
      <c r="AA4493" s="19"/>
      <c r="AF4493" s="24"/>
      <c r="AK4493" s="21"/>
      <c r="AP4493" s="21"/>
      <c r="AS4493" s="24"/>
      <c r="AT4493" s="24"/>
      <c r="AV4493" s="24"/>
    </row>
    <row r="4494" ht="15.75" customHeight="1">
      <c r="F4494" s="19"/>
      <c r="G4494" s="20"/>
      <c r="M4494" s="21"/>
      <c r="O4494" s="19"/>
      <c r="R4494" s="21"/>
      <c r="T4494" s="19"/>
      <c r="U4494" s="19"/>
      <c r="Y4494" s="22"/>
      <c r="AA4494" s="19"/>
      <c r="AF4494" s="24"/>
      <c r="AK4494" s="21"/>
      <c r="AP4494" s="21"/>
      <c r="AS4494" s="24"/>
      <c r="AT4494" s="24"/>
      <c r="AV4494" s="24"/>
    </row>
    <row r="4495" ht="15.75" customHeight="1">
      <c r="F4495" s="19"/>
      <c r="G4495" s="20"/>
      <c r="M4495" s="21"/>
      <c r="O4495" s="19"/>
      <c r="R4495" s="21"/>
      <c r="T4495" s="19"/>
      <c r="U4495" s="19"/>
      <c r="Y4495" s="22"/>
      <c r="AA4495" s="19"/>
      <c r="AF4495" s="24"/>
      <c r="AK4495" s="21"/>
      <c r="AP4495" s="21"/>
      <c r="AS4495" s="24"/>
      <c r="AT4495" s="24"/>
      <c r="AV4495" s="24"/>
    </row>
    <row r="4496" ht="15.75" customHeight="1">
      <c r="F4496" s="19"/>
      <c r="G4496" s="20"/>
      <c r="M4496" s="21"/>
      <c r="O4496" s="19"/>
      <c r="R4496" s="21"/>
      <c r="T4496" s="19"/>
      <c r="U4496" s="19"/>
      <c r="Y4496" s="22"/>
      <c r="AA4496" s="19"/>
      <c r="AF4496" s="24"/>
      <c r="AK4496" s="21"/>
      <c r="AP4496" s="21"/>
      <c r="AS4496" s="24"/>
      <c r="AT4496" s="24"/>
      <c r="AV4496" s="24"/>
    </row>
    <row r="4497" ht="15.75" customHeight="1">
      <c r="F4497" s="19"/>
      <c r="G4497" s="20"/>
      <c r="M4497" s="21"/>
      <c r="O4497" s="19"/>
      <c r="R4497" s="21"/>
      <c r="T4497" s="19"/>
      <c r="U4497" s="19"/>
      <c r="Y4497" s="22"/>
      <c r="AA4497" s="19"/>
      <c r="AF4497" s="24"/>
      <c r="AK4497" s="21"/>
      <c r="AP4497" s="21"/>
      <c r="AS4497" s="24"/>
      <c r="AT4497" s="24"/>
      <c r="AV4497" s="24"/>
    </row>
    <row r="4498" ht="15.75" customHeight="1">
      <c r="F4498" s="19"/>
      <c r="G4498" s="20"/>
      <c r="M4498" s="21"/>
      <c r="O4498" s="19"/>
      <c r="R4498" s="21"/>
      <c r="T4498" s="19"/>
      <c r="U4498" s="19"/>
      <c r="Y4498" s="22"/>
      <c r="AA4498" s="19"/>
      <c r="AF4498" s="24"/>
      <c r="AK4498" s="21"/>
      <c r="AP4498" s="21"/>
      <c r="AS4498" s="24"/>
      <c r="AT4498" s="24"/>
      <c r="AV4498" s="24"/>
    </row>
    <row r="4499" ht="15.75" customHeight="1">
      <c r="F4499" s="19"/>
      <c r="G4499" s="20"/>
      <c r="M4499" s="21"/>
      <c r="O4499" s="19"/>
      <c r="R4499" s="21"/>
      <c r="T4499" s="19"/>
      <c r="U4499" s="19"/>
      <c r="Y4499" s="22"/>
      <c r="AA4499" s="19"/>
      <c r="AF4499" s="24"/>
      <c r="AK4499" s="21"/>
      <c r="AP4499" s="21"/>
      <c r="AS4499" s="24"/>
      <c r="AT4499" s="24"/>
      <c r="AV4499" s="24"/>
    </row>
    <row r="4500" ht="15.75" customHeight="1">
      <c r="F4500" s="19"/>
      <c r="G4500" s="20"/>
      <c r="M4500" s="21"/>
      <c r="O4500" s="19"/>
      <c r="R4500" s="21"/>
      <c r="T4500" s="19"/>
      <c r="U4500" s="19"/>
      <c r="Y4500" s="22"/>
      <c r="AA4500" s="19"/>
      <c r="AF4500" s="24"/>
      <c r="AK4500" s="21"/>
      <c r="AP4500" s="21"/>
      <c r="AS4500" s="24"/>
      <c r="AT4500" s="24"/>
      <c r="AV4500" s="24"/>
    </row>
    <row r="4501" ht="15.75" customHeight="1">
      <c r="F4501" s="19"/>
      <c r="G4501" s="20"/>
      <c r="M4501" s="21"/>
      <c r="O4501" s="19"/>
      <c r="R4501" s="21"/>
      <c r="T4501" s="19"/>
      <c r="U4501" s="19"/>
      <c r="Y4501" s="22"/>
      <c r="AA4501" s="19"/>
      <c r="AF4501" s="24"/>
      <c r="AK4501" s="21"/>
      <c r="AP4501" s="21"/>
      <c r="AS4501" s="24"/>
      <c r="AT4501" s="24"/>
      <c r="AV4501" s="24"/>
    </row>
    <row r="4502" ht="15.75" customHeight="1">
      <c r="F4502" s="19"/>
      <c r="G4502" s="20"/>
      <c r="M4502" s="21"/>
      <c r="O4502" s="19"/>
      <c r="R4502" s="21"/>
      <c r="T4502" s="19"/>
      <c r="U4502" s="19"/>
      <c r="Y4502" s="22"/>
      <c r="AA4502" s="19"/>
      <c r="AF4502" s="24"/>
      <c r="AK4502" s="21"/>
      <c r="AP4502" s="21"/>
      <c r="AS4502" s="24"/>
      <c r="AT4502" s="24"/>
      <c r="AV4502" s="24"/>
    </row>
    <row r="4503" ht="15.75" customHeight="1">
      <c r="F4503" s="19"/>
      <c r="G4503" s="20"/>
      <c r="M4503" s="21"/>
      <c r="O4503" s="19"/>
      <c r="R4503" s="21"/>
      <c r="T4503" s="19"/>
      <c r="U4503" s="19"/>
      <c r="Y4503" s="22"/>
      <c r="AA4503" s="19"/>
      <c r="AF4503" s="24"/>
      <c r="AK4503" s="21"/>
      <c r="AP4503" s="21"/>
      <c r="AS4503" s="24"/>
      <c r="AT4503" s="24"/>
      <c r="AV4503" s="24"/>
    </row>
    <row r="4504" ht="15.75" customHeight="1">
      <c r="F4504" s="19"/>
      <c r="G4504" s="20"/>
      <c r="M4504" s="21"/>
      <c r="O4504" s="19"/>
      <c r="R4504" s="21"/>
      <c r="T4504" s="19"/>
      <c r="U4504" s="19"/>
      <c r="Y4504" s="22"/>
      <c r="AA4504" s="19"/>
      <c r="AF4504" s="24"/>
      <c r="AK4504" s="21"/>
      <c r="AP4504" s="21"/>
      <c r="AS4504" s="24"/>
      <c r="AT4504" s="24"/>
      <c r="AV4504" s="24"/>
    </row>
    <row r="4505" ht="15.75" customHeight="1">
      <c r="F4505" s="19"/>
      <c r="G4505" s="20"/>
      <c r="M4505" s="21"/>
      <c r="O4505" s="19"/>
      <c r="R4505" s="21"/>
      <c r="T4505" s="19"/>
      <c r="U4505" s="19"/>
      <c r="Y4505" s="22"/>
      <c r="AA4505" s="19"/>
      <c r="AF4505" s="24"/>
      <c r="AK4505" s="21"/>
      <c r="AP4505" s="21"/>
      <c r="AS4505" s="24"/>
      <c r="AT4505" s="24"/>
      <c r="AV4505" s="24"/>
    </row>
    <row r="4506" ht="15.75" customHeight="1">
      <c r="F4506" s="19"/>
      <c r="G4506" s="20"/>
      <c r="M4506" s="21"/>
      <c r="O4506" s="19"/>
      <c r="R4506" s="21"/>
      <c r="T4506" s="19"/>
      <c r="U4506" s="19"/>
      <c r="Y4506" s="22"/>
      <c r="AA4506" s="19"/>
      <c r="AF4506" s="24"/>
      <c r="AK4506" s="21"/>
      <c r="AP4506" s="21"/>
      <c r="AS4506" s="24"/>
      <c r="AT4506" s="24"/>
      <c r="AV4506" s="24"/>
    </row>
    <row r="4507" ht="15.75" customHeight="1">
      <c r="F4507" s="19"/>
      <c r="G4507" s="20"/>
      <c r="M4507" s="21"/>
      <c r="O4507" s="19"/>
      <c r="R4507" s="21"/>
      <c r="T4507" s="19"/>
      <c r="U4507" s="19"/>
      <c r="Y4507" s="22"/>
      <c r="AA4507" s="19"/>
      <c r="AF4507" s="24"/>
      <c r="AK4507" s="21"/>
      <c r="AP4507" s="21"/>
      <c r="AS4507" s="24"/>
      <c r="AT4507" s="24"/>
      <c r="AV4507" s="24"/>
    </row>
    <row r="4508" ht="15.75" customHeight="1">
      <c r="F4508" s="19"/>
      <c r="G4508" s="20"/>
      <c r="M4508" s="21"/>
      <c r="O4508" s="19"/>
      <c r="R4508" s="21"/>
      <c r="T4508" s="19"/>
      <c r="U4508" s="19"/>
      <c r="Y4508" s="22"/>
      <c r="AA4508" s="19"/>
      <c r="AF4508" s="24"/>
      <c r="AK4508" s="21"/>
      <c r="AP4508" s="21"/>
      <c r="AS4508" s="24"/>
      <c r="AT4508" s="24"/>
      <c r="AV4508" s="24"/>
    </row>
    <row r="4509" ht="15.75" customHeight="1">
      <c r="F4509" s="19"/>
      <c r="G4509" s="20"/>
      <c r="M4509" s="21"/>
      <c r="O4509" s="19"/>
      <c r="R4509" s="21"/>
      <c r="T4509" s="19"/>
      <c r="U4509" s="19"/>
      <c r="Y4509" s="22"/>
      <c r="AA4509" s="19"/>
      <c r="AF4509" s="24"/>
      <c r="AK4509" s="21"/>
      <c r="AP4509" s="21"/>
      <c r="AS4509" s="24"/>
      <c r="AT4509" s="24"/>
      <c r="AV4509" s="24"/>
    </row>
    <row r="4510" ht="15.75" customHeight="1">
      <c r="F4510" s="19"/>
      <c r="G4510" s="20"/>
      <c r="M4510" s="21"/>
      <c r="O4510" s="19"/>
      <c r="R4510" s="21"/>
      <c r="T4510" s="19"/>
      <c r="U4510" s="19"/>
      <c r="Y4510" s="22"/>
      <c r="AA4510" s="19"/>
      <c r="AF4510" s="24"/>
      <c r="AK4510" s="21"/>
      <c r="AP4510" s="21"/>
      <c r="AS4510" s="24"/>
      <c r="AT4510" s="24"/>
      <c r="AV4510" s="24"/>
    </row>
    <row r="4511" ht="15.75" customHeight="1">
      <c r="F4511" s="19"/>
      <c r="G4511" s="20"/>
      <c r="M4511" s="21"/>
      <c r="O4511" s="19"/>
      <c r="R4511" s="21"/>
      <c r="T4511" s="19"/>
      <c r="U4511" s="19"/>
      <c r="Y4511" s="22"/>
      <c r="AA4511" s="19"/>
      <c r="AF4511" s="24"/>
      <c r="AK4511" s="21"/>
      <c r="AP4511" s="21"/>
      <c r="AS4511" s="24"/>
      <c r="AT4511" s="24"/>
      <c r="AV4511" s="24"/>
    </row>
    <row r="4512" ht="15.75" customHeight="1">
      <c r="F4512" s="19"/>
      <c r="G4512" s="20"/>
      <c r="M4512" s="21"/>
      <c r="O4512" s="19"/>
      <c r="R4512" s="21"/>
      <c r="T4512" s="19"/>
      <c r="U4512" s="19"/>
      <c r="Y4512" s="22"/>
      <c r="AA4512" s="19"/>
      <c r="AF4512" s="24"/>
      <c r="AK4512" s="21"/>
      <c r="AP4512" s="21"/>
      <c r="AS4512" s="24"/>
      <c r="AT4512" s="24"/>
      <c r="AV4512" s="24"/>
    </row>
    <row r="4513" ht="15.75" customHeight="1">
      <c r="F4513" s="19"/>
      <c r="G4513" s="20"/>
      <c r="M4513" s="21"/>
      <c r="O4513" s="19"/>
      <c r="R4513" s="21"/>
      <c r="T4513" s="19"/>
      <c r="U4513" s="19"/>
      <c r="Y4513" s="22"/>
      <c r="AA4513" s="19"/>
      <c r="AF4513" s="24"/>
      <c r="AK4513" s="21"/>
      <c r="AP4513" s="21"/>
      <c r="AS4513" s="24"/>
      <c r="AT4513" s="24"/>
      <c r="AV4513" s="24"/>
    </row>
    <row r="4514" ht="15.75" customHeight="1">
      <c r="F4514" s="19"/>
      <c r="G4514" s="20"/>
      <c r="M4514" s="21"/>
      <c r="O4514" s="19"/>
      <c r="R4514" s="21"/>
      <c r="T4514" s="19"/>
      <c r="U4514" s="19"/>
      <c r="Y4514" s="22"/>
      <c r="AA4514" s="19"/>
      <c r="AF4514" s="24"/>
      <c r="AK4514" s="21"/>
      <c r="AP4514" s="21"/>
      <c r="AS4514" s="24"/>
      <c r="AT4514" s="24"/>
      <c r="AV4514" s="24"/>
    </row>
    <row r="4515" ht="15.75" customHeight="1">
      <c r="F4515" s="19"/>
      <c r="G4515" s="20"/>
      <c r="M4515" s="21"/>
      <c r="O4515" s="19"/>
      <c r="R4515" s="21"/>
      <c r="T4515" s="19"/>
      <c r="U4515" s="19"/>
      <c r="Y4515" s="22"/>
      <c r="AA4515" s="19"/>
      <c r="AF4515" s="24"/>
      <c r="AK4515" s="21"/>
      <c r="AP4515" s="21"/>
      <c r="AS4515" s="24"/>
      <c r="AT4515" s="24"/>
      <c r="AV4515" s="24"/>
    </row>
    <row r="4516" ht="15.75" customHeight="1">
      <c r="F4516" s="19"/>
      <c r="G4516" s="20"/>
      <c r="M4516" s="21"/>
      <c r="O4516" s="19"/>
      <c r="R4516" s="21"/>
      <c r="T4516" s="19"/>
      <c r="U4516" s="19"/>
      <c r="Y4516" s="22"/>
      <c r="AA4516" s="19"/>
      <c r="AF4516" s="24"/>
      <c r="AK4516" s="21"/>
      <c r="AP4516" s="21"/>
      <c r="AS4516" s="24"/>
      <c r="AT4516" s="24"/>
      <c r="AV4516" s="24"/>
    </row>
    <row r="4517" ht="15.75" customHeight="1">
      <c r="F4517" s="19"/>
      <c r="G4517" s="20"/>
      <c r="M4517" s="21"/>
      <c r="O4517" s="19"/>
      <c r="R4517" s="21"/>
      <c r="T4517" s="19"/>
      <c r="U4517" s="19"/>
      <c r="Y4517" s="22"/>
      <c r="AA4517" s="19"/>
      <c r="AF4517" s="24"/>
      <c r="AK4517" s="21"/>
      <c r="AP4517" s="21"/>
      <c r="AS4517" s="24"/>
      <c r="AT4517" s="24"/>
      <c r="AV4517" s="24"/>
    </row>
    <row r="4518" ht="15.75" customHeight="1">
      <c r="F4518" s="19"/>
      <c r="G4518" s="20"/>
      <c r="M4518" s="21"/>
      <c r="O4518" s="19"/>
      <c r="R4518" s="21"/>
      <c r="T4518" s="19"/>
      <c r="U4518" s="19"/>
      <c r="Y4518" s="22"/>
      <c r="AA4518" s="19"/>
      <c r="AF4518" s="24"/>
      <c r="AK4518" s="21"/>
      <c r="AP4518" s="21"/>
      <c r="AS4518" s="24"/>
      <c r="AT4518" s="24"/>
      <c r="AV4518" s="24"/>
    </row>
    <row r="4519" ht="15.75" customHeight="1">
      <c r="F4519" s="19"/>
      <c r="G4519" s="20"/>
      <c r="M4519" s="21"/>
      <c r="O4519" s="19"/>
      <c r="R4519" s="21"/>
      <c r="T4519" s="19"/>
      <c r="U4519" s="19"/>
      <c r="Y4519" s="22"/>
      <c r="AA4519" s="19"/>
      <c r="AF4519" s="24"/>
      <c r="AK4519" s="21"/>
      <c r="AP4519" s="21"/>
      <c r="AS4519" s="24"/>
      <c r="AT4519" s="24"/>
      <c r="AV4519" s="24"/>
    </row>
    <row r="4520" ht="15.75" customHeight="1">
      <c r="F4520" s="19"/>
      <c r="G4520" s="20"/>
      <c r="M4520" s="21"/>
      <c r="O4520" s="19"/>
      <c r="R4520" s="21"/>
      <c r="T4520" s="19"/>
      <c r="U4520" s="19"/>
      <c r="Y4520" s="22"/>
      <c r="AA4520" s="19"/>
      <c r="AF4520" s="24"/>
      <c r="AK4520" s="21"/>
      <c r="AP4520" s="21"/>
      <c r="AS4520" s="24"/>
      <c r="AT4520" s="24"/>
      <c r="AV4520" s="24"/>
    </row>
    <row r="4521" ht="15.75" customHeight="1">
      <c r="F4521" s="19"/>
      <c r="G4521" s="20"/>
      <c r="M4521" s="21"/>
      <c r="O4521" s="19"/>
      <c r="R4521" s="21"/>
      <c r="T4521" s="19"/>
      <c r="U4521" s="19"/>
      <c r="Y4521" s="22"/>
      <c r="AA4521" s="19"/>
      <c r="AF4521" s="24"/>
      <c r="AK4521" s="21"/>
      <c r="AP4521" s="21"/>
      <c r="AS4521" s="24"/>
      <c r="AT4521" s="24"/>
      <c r="AV4521" s="24"/>
    </row>
    <row r="4522" ht="15.75" customHeight="1">
      <c r="F4522" s="19"/>
      <c r="G4522" s="20"/>
      <c r="M4522" s="21"/>
      <c r="O4522" s="19"/>
      <c r="R4522" s="21"/>
      <c r="T4522" s="19"/>
      <c r="U4522" s="19"/>
      <c r="Y4522" s="22"/>
      <c r="AA4522" s="19"/>
      <c r="AF4522" s="24"/>
      <c r="AK4522" s="21"/>
      <c r="AP4522" s="21"/>
      <c r="AS4522" s="24"/>
      <c r="AT4522" s="24"/>
      <c r="AV4522" s="24"/>
    </row>
    <row r="4523" ht="15.75" customHeight="1">
      <c r="F4523" s="19"/>
      <c r="G4523" s="20"/>
      <c r="M4523" s="21"/>
      <c r="O4523" s="19"/>
      <c r="R4523" s="21"/>
      <c r="T4523" s="19"/>
      <c r="U4523" s="19"/>
      <c r="Y4523" s="22"/>
      <c r="AA4523" s="19"/>
      <c r="AF4523" s="24"/>
      <c r="AK4523" s="21"/>
      <c r="AP4523" s="21"/>
      <c r="AS4523" s="24"/>
      <c r="AT4523" s="24"/>
      <c r="AV4523" s="24"/>
    </row>
    <row r="4524" ht="15.75" customHeight="1">
      <c r="F4524" s="19"/>
      <c r="G4524" s="20"/>
      <c r="M4524" s="21"/>
      <c r="O4524" s="19"/>
      <c r="R4524" s="21"/>
      <c r="T4524" s="19"/>
      <c r="U4524" s="19"/>
      <c r="Y4524" s="22"/>
      <c r="AA4524" s="19"/>
      <c r="AF4524" s="24"/>
      <c r="AK4524" s="21"/>
      <c r="AP4524" s="21"/>
      <c r="AS4524" s="24"/>
      <c r="AT4524" s="24"/>
      <c r="AV4524" s="24"/>
    </row>
    <row r="4525" ht="15.75" customHeight="1">
      <c r="F4525" s="19"/>
      <c r="G4525" s="20"/>
      <c r="M4525" s="21"/>
      <c r="O4525" s="19"/>
      <c r="R4525" s="21"/>
      <c r="T4525" s="19"/>
      <c r="U4525" s="19"/>
      <c r="Y4525" s="22"/>
      <c r="AA4525" s="19"/>
      <c r="AF4525" s="24"/>
      <c r="AK4525" s="21"/>
      <c r="AP4525" s="21"/>
      <c r="AS4525" s="24"/>
      <c r="AT4525" s="24"/>
      <c r="AV4525" s="24"/>
    </row>
    <row r="4526" ht="15.75" customHeight="1">
      <c r="F4526" s="19"/>
      <c r="G4526" s="20"/>
      <c r="M4526" s="21"/>
      <c r="O4526" s="19"/>
      <c r="R4526" s="21"/>
      <c r="T4526" s="19"/>
      <c r="U4526" s="19"/>
      <c r="Y4526" s="22"/>
      <c r="AA4526" s="19"/>
      <c r="AF4526" s="24"/>
      <c r="AK4526" s="21"/>
      <c r="AP4526" s="21"/>
      <c r="AS4526" s="24"/>
      <c r="AT4526" s="24"/>
      <c r="AV4526" s="24"/>
    </row>
    <row r="4527" ht="15.75" customHeight="1">
      <c r="F4527" s="19"/>
      <c r="G4527" s="20"/>
      <c r="M4527" s="21"/>
      <c r="O4527" s="19"/>
      <c r="R4527" s="21"/>
      <c r="T4527" s="19"/>
      <c r="U4527" s="19"/>
      <c r="Y4527" s="22"/>
      <c r="AA4527" s="19"/>
      <c r="AF4527" s="24"/>
      <c r="AK4527" s="21"/>
      <c r="AP4527" s="21"/>
      <c r="AS4527" s="24"/>
      <c r="AT4527" s="24"/>
      <c r="AV4527" s="24"/>
    </row>
    <row r="4528" ht="15.75" customHeight="1">
      <c r="F4528" s="19"/>
      <c r="G4528" s="20"/>
      <c r="M4528" s="21"/>
      <c r="O4528" s="19"/>
      <c r="R4528" s="21"/>
      <c r="T4528" s="19"/>
      <c r="U4528" s="19"/>
      <c r="Y4528" s="22"/>
      <c r="AA4528" s="19"/>
      <c r="AF4528" s="24"/>
      <c r="AK4528" s="21"/>
      <c r="AP4528" s="21"/>
      <c r="AS4528" s="24"/>
      <c r="AT4528" s="24"/>
      <c r="AV4528" s="24"/>
    </row>
    <row r="4529" ht="15.75" customHeight="1">
      <c r="F4529" s="19"/>
      <c r="G4529" s="20"/>
      <c r="M4529" s="21"/>
      <c r="O4529" s="19"/>
      <c r="R4529" s="21"/>
      <c r="T4529" s="19"/>
      <c r="U4529" s="19"/>
      <c r="Y4529" s="22"/>
      <c r="AA4529" s="19"/>
      <c r="AF4529" s="24"/>
      <c r="AK4529" s="21"/>
      <c r="AP4529" s="21"/>
      <c r="AS4529" s="24"/>
      <c r="AT4529" s="24"/>
      <c r="AV4529" s="24"/>
    </row>
    <row r="4530" ht="15.75" customHeight="1">
      <c r="F4530" s="19"/>
      <c r="G4530" s="20"/>
      <c r="M4530" s="21"/>
      <c r="O4530" s="19"/>
      <c r="R4530" s="21"/>
      <c r="T4530" s="19"/>
      <c r="U4530" s="19"/>
      <c r="Y4530" s="22"/>
      <c r="AA4530" s="19"/>
      <c r="AF4530" s="24"/>
      <c r="AK4530" s="21"/>
      <c r="AP4530" s="21"/>
      <c r="AS4530" s="24"/>
      <c r="AT4530" s="24"/>
      <c r="AV4530" s="24"/>
    </row>
    <row r="4531" ht="15.75" customHeight="1">
      <c r="F4531" s="19"/>
      <c r="G4531" s="20"/>
      <c r="M4531" s="21"/>
      <c r="O4531" s="19"/>
      <c r="R4531" s="21"/>
      <c r="T4531" s="19"/>
      <c r="U4531" s="19"/>
      <c r="Y4531" s="22"/>
      <c r="AA4531" s="19"/>
      <c r="AF4531" s="24"/>
      <c r="AK4531" s="21"/>
      <c r="AP4531" s="21"/>
      <c r="AS4531" s="24"/>
      <c r="AT4531" s="24"/>
      <c r="AV4531" s="24"/>
    </row>
    <row r="4532" ht="15.75" customHeight="1">
      <c r="F4532" s="19"/>
      <c r="G4532" s="20"/>
      <c r="M4532" s="21"/>
      <c r="O4532" s="19"/>
      <c r="R4532" s="21"/>
      <c r="T4532" s="19"/>
      <c r="U4532" s="19"/>
      <c r="Y4532" s="22"/>
      <c r="AA4532" s="19"/>
      <c r="AF4532" s="24"/>
      <c r="AK4532" s="21"/>
      <c r="AP4532" s="21"/>
      <c r="AS4532" s="24"/>
      <c r="AT4532" s="24"/>
      <c r="AV4532" s="24"/>
    </row>
    <row r="4533" ht="15.75" customHeight="1">
      <c r="F4533" s="19"/>
      <c r="G4533" s="20"/>
      <c r="M4533" s="21"/>
      <c r="O4533" s="19"/>
      <c r="R4533" s="21"/>
      <c r="T4533" s="19"/>
      <c r="U4533" s="19"/>
      <c r="Y4533" s="22"/>
      <c r="AA4533" s="19"/>
      <c r="AF4533" s="24"/>
      <c r="AK4533" s="21"/>
      <c r="AP4533" s="21"/>
      <c r="AS4533" s="24"/>
      <c r="AT4533" s="24"/>
      <c r="AV4533" s="24"/>
    </row>
    <row r="4534" ht="15.75" customHeight="1">
      <c r="F4534" s="19"/>
      <c r="G4534" s="20"/>
      <c r="M4534" s="21"/>
      <c r="O4534" s="19"/>
      <c r="R4534" s="21"/>
      <c r="T4534" s="19"/>
      <c r="U4534" s="19"/>
      <c r="Y4534" s="22"/>
      <c r="AA4534" s="19"/>
      <c r="AF4534" s="24"/>
      <c r="AK4534" s="21"/>
      <c r="AP4534" s="21"/>
      <c r="AS4534" s="24"/>
      <c r="AT4534" s="24"/>
      <c r="AV4534" s="24"/>
    </row>
    <row r="4535" ht="15.75" customHeight="1">
      <c r="F4535" s="19"/>
      <c r="G4535" s="20"/>
      <c r="M4535" s="21"/>
      <c r="O4535" s="19"/>
      <c r="R4535" s="21"/>
      <c r="T4535" s="19"/>
      <c r="U4535" s="19"/>
      <c r="Y4535" s="22"/>
      <c r="AA4535" s="19"/>
      <c r="AF4535" s="24"/>
      <c r="AK4535" s="21"/>
      <c r="AP4535" s="21"/>
      <c r="AS4535" s="24"/>
      <c r="AT4535" s="24"/>
      <c r="AV4535" s="24"/>
    </row>
    <row r="4536" ht="15.75" customHeight="1">
      <c r="F4536" s="19"/>
      <c r="G4536" s="20"/>
      <c r="M4536" s="21"/>
      <c r="O4536" s="19"/>
      <c r="R4536" s="21"/>
      <c r="T4536" s="19"/>
      <c r="U4536" s="19"/>
      <c r="Y4536" s="22"/>
      <c r="AA4536" s="19"/>
      <c r="AF4536" s="24"/>
      <c r="AK4536" s="21"/>
      <c r="AP4536" s="21"/>
      <c r="AS4536" s="24"/>
      <c r="AT4536" s="24"/>
      <c r="AV4536" s="24"/>
    </row>
    <row r="4537" ht="15.75" customHeight="1">
      <c r="F4537" s="19"/>
      <c r="G4537" s="20"/>
      <c r="M4537" s="21"/>
      <c r="O4537" s="19"/>
      <c r="R4537" s="21"/>
      <c r="T4537" s="19"/>
      <c r="U4537" s="19"/>
      <c r="Y4537" s="22"/>
      <c r="AA4537" s="19"/>
      <c r="AF4537" s="24"/>
      <c r="AK4537" s="21"/>
      <c r="AP4537" s="21"/>
      <c r="AS4537" s="24"/>
      <c r="AT4537" s="24"/>
      <c r="AV4537" s="24"/>
    </row>
    <row r="4538" ht="15.75" customHeight="1">
      <c r="F4538" s="19"/>
      <c r="G4538" s="20"/>
      <c r="M4538" s="21"/>
      <c r="O4538" s="19"/>
      <c r="R4538" s="21"/>
      <c r="T4538" s="19"/>
      <c r="U4538" s="19"/>
      <c r="Y4538" s="22"/>
      <c r="AA4538" s="19"/>
      <c r="AF4538" s="24"/>
      <c r="AK4538" s="21"/>
      <c r="AP4538" s="21"/>
      <c r="AS4538" s="24"/>
      <c r="AT4538" s="24"/>
      <c r="AV4538" s="24"/>
    </row>
    <row r="4539" ht="15.75" customHeight="1">
      <c r="F4539" s="19"/>
      <c r="G4539" s="20"/>
      <c r="M4539" s="21"/>
      <c r="O4539" s="19"/>
      <c r="R4539" s="21"/>
      <c r="T4539" s="19"/>
      <c r="U4539" s="19"/>
      <c r="Y4539" s="22"/>
      <c r="AA4539" s="19"/>
      <c r="AF4539" s="24"/>
      <c r="AK4539" s="21"/>
      <c r="AP4539" s="21"/>
      <c r="AS4539" s="24"/>
      <c r="AT4539" s="24"/>
      <c r="AV4539" s="24"/>
    </row>
    <row r="4540" ht="15.75" customHeight="1">
      <c r="F4540" s="19"/>
      <c r="G4540" s="20"/>
      <c r="M4540" s="21"/>
      <c r="O4540" s="19"/>
      <c r="R4540" s="21"/>
      <c r="T4540" s="19"/>
      <c r="U4540" s="19"/>
      <c r="Y4540" s="22"/>
      <c r="AA4540" s="19"/>
      <c r="AF4540" s="24"/>
      <c r="AK4540" s="21"/>
      <c r="AP4540" s="21"/>
      <c r="AS4540" s="24"/>
      <c r="AT4540" s="24"/>
      <c r="AV4540" s="24"/>
    </row>
    <row r="4541" ht="15.75" customHeight="1">
      <c r="F4541" s="19"/>
      <c r="G4541" s="20"/>
      <c r="M4541" s="21"/>
      <c r="O4541" s="19"/>
      <c r="R4541" s="21"/>
      <c r="T4541" s="19"/>
      <c r="U4541" s="19"/>
      <c r="Y4541" s="22"/>
      <c r="AA4541" s="19"/>
      <c r="AF4541" s="24"/>
      <c r="AK4541" s="21"/>
      <c r="AP4541" s="21"/>
      <c r="AS4541" s="24"/>
      <c r="AT4541" s="24"/>
      <c r="AV4541" s="24"/>
    </row>
    <row r="4542" ht="15.75" customHeight="1">
      <c r="F4542" s="19"/>
      <c r="G4542" s="20"/>
      <c r="M4542" s="21"/>
      <c r="O4542" s="19"/>
      <c r="R4542" s="21"/>
      <c r="T4542" s="19"/>
      <c r="U4542" s="19"/>
      <c r="Y4542" s="22"/>
      <c r="AA4542" s="19"/>
      <c r="AF4542" s="24"/>
      <c r="AK4542" s="21"/>
      <c r="AP4542" s="21"/>
      <c r="AS4542" s="24"/>
      <c r="AT4542" s="24"/>
      <c r="AV4542" s="24"/>
    </row>
    <row r="4543" ht="15.75" customHeight="1">
      <c r="F4543" s="19"/>
      <c r="G4543" s="20"/>
      <c r="M4543" s="21"/>
      <c r="O4543" s="19"/>
      <c r="R4543" s="21"/>
      <c r="T4543" s="19"/>
      <c r="U4543" s="19"/>
      <c r="Y4543" s="22"/>
      <c r="AA4543" s="19"/>
      <c r="AF4543" s="24"/>
      <c r="AK4543" s="21"/>
      <c r="AP4543" s="21"/>
      <c r="AS4543" s="24"/>
      <c r="AT4543" s="24"/>
      <c r="AV4543" s="24"/>
    </row>
    <row r="4544" ht="15.75" customHeight="1">
      <c r="F4544" s="19"/>
      <c r="G4544" s="20"/>
      <c r="M4544" s="21"/>
      <c r="O4544" s="19"/>
      <c r="R4544" s="21"/>
      <c r="T4544" s="19"/>
      <c r="U4544" s="19"/>
      <c r="Y4544" s="22"/>
      <c r="AA4544" s="19"/>
      <c r="AF4544" s="24"/>
      <c r="AK4544" s="21"/>
      <c r="AP4544" s="21"/>
      <c r="AS4544" s="24"/>
      <c r="AT4544" s="24"/>
      <c r="AV4544" s="24"/>
    </row>
    <row r="4545" ht="15.75" customHeight="1">
      <c r="F4545" s="19"/>
      <c r="G4545" s="20"/>
      <c r="M4545" s="21"/>
      <c r="O4545" s="19"/>
      <c r="R4545" s="21"/>
      <c r="T4545" s="19"/>
      <c r="U4545" s="19"/>
      <c r="Y4545" s="22"/>
      <c r="AA4545" s="19"/>
      <c r="AF4545" s="24"/>
      <c r="AK4545" s="21"/>
      <c r="AP4545" s="21"/>
      <c r="AS4545" s="24"/>
      <c r="AT4545" s="24"/>
      <c r="AV4545" s="24"/>
    </row>
    <row r="4546" ht="15.75" customHeight="1">
      <c r="F4546" s="19"/>
      <c r="G4546" s="20"/>
      <c r="M4546" s="21"/>
      <c r="O4546" s="19"/>
      <c r="R4546" s="21"/>
      <c r="T4546" s="19"/>
      <c r="U4546" s="19"/>
      <c r="Y4546" s="22"/>
      <c r="AA4546" s="19"/>
      <c r="AF4546" s="24"/>
      <c r="AK4546" s="21"/>
      <c r="AP4546" s="21"/>
      <c r="AS4546" s="24"/>
      <c r="AT4546" s="24"/>
      <c r="AV4546" s="24"/>
    </row>
    <row r="4547" ht="15.75" customHeight="1">
      <c r="F4547" s="19"/>
      <c r="G4547" s="20"/>
      <c r="M4547" s="21"/>
      <c r="O4547" s="19"/>
      <c r="R4547" s="21"/>
      <c r="T4547" s="19"/>
      <c r="U4547" s="19"/>
      <c r="Y4547" s="22"/>
      <c r="AA4547" s="19"/>
      <c r="AF4547" s="24"/>
      <c r="AK4547" s="21"/>
      <c r="AP4547" s="21"/>
      <c r="AS4547" s="24"/>
      <c r="AT4547" s="24"/>
      <c r="AV4547" s="24"/>
    </row>
    <row r="4548" ht="15.75" customHeight="1">
      <c r="F4548" s="19"/>
      <c r="G4548" s="20"/>
      <c r="M4548" s="21"/>
      <c r="O4548" s="19"/>
      <c r="R4548" s="21"/>
      <c r="T4548" s="19"/>
      <c r="U4548" s="19"/>
      <c r="Y4548" s="22"/>
      <c r="AA4548" s="19"/>
      <c r="AF4548" s="24"/>
      <c r="AK4548" s="21"/>
      <c r="AP4548" s="21"/>
      <c r="AS4548" s="24"/>
      <c r="AT4548" s="24"/>
      <c r="AV4548" s="24"/>
    </row>
    <row r="4549" ht="15.75" customHeight="1">
      <c r="F4549" s="19"/>
      <c r="G4549" s="20"/>
      <c r="M4549" s="21"/>
      <c r="O4549" s="19"/>
      <c r="R4549" s="21"/>
      <c r="T4549" s="19"/>
      <c r="U4549" s="19"/>
      <c r="Y4549" s="22"/>
      <c r="AA4549" s="19"/>
      <c r="AF4549" s="24"/>
      <c r="AK4549" s="21"/>
      <c r="AP4549" s="21"/>
      <c r="AS4549" s="24"/>
      <c r="AT4549" s="24"/>
      <c r="AV4549" s="24"/>
    </row>
    <row r="4550" ht="15.75" customHeight="1">
      <c r="F4550" s="19"/>
      <c r="G4550" s="20"/>
      <c r="M4550" s="21"/>
      <c r="O4550" s="19"/>
      <c r="R4550" s="21"/>
      <c r="T4550" s="19"/>
      <c r="U4550" s="19"/>
      <c r="Y4550" s="22"/>
      <c r="AA4550" s="19"/>
      <c r="AF4550" s="24"/>
      <c r="AK4550" s="21"/>
      <c r="AP4550" s="21"/>
      <c r="AS4550" s="24"/>
      <c r="AT4550" s="24"/>
      <c r="AV4550" s="24"/>
    </row>
    <row r="4551" ht="15.75" customHeight="1">
      <c r="F4551" s="19"/>
      <c r="G4551" s="20"/>
      <c r="M4551" s="21"/>
      <c r="O4551" s="19"/>
      <c r="R4551" s="21"/>
      <c r="T4551" s="19"/>
      <c r="U4551" s="19"/>
      <c r="Y4551" s="22"/>
      <c r="AA4551" s="19"/>
      <c r="AF4551" s="24"/>
      <c r="AK4551" s="21"/>
      <c r="AP4551" s="21"/>
      <c r="AS4551" s="24"/>
      <c r="AT4551" s="24"/>
      <c r="AV4551" s="24"/>
    </row>
    <row r="4552" ht="15.75" customHeight="1">
      <c r="F4552" s="19"/>
      <c r="G4552" s="20"/>
      <c r="M4552" s="21"/>
      <c r="O4552" s="19"/>
      <c r="R4552" s="21"/>
      <c r="T4552" s="19"/>
      <c r="U4552" s="19"/>
      <c r="Y4552" s="22"/>
      <c r="AA4552" s="19"/>
      <c r="AF4552" s="24"/>
      <c r="AK4552" s="21"/>
      <c r="AP4552" s="21"/>
      <c r="AS4552" s="24"/>
      <c r="AT4552" s="24"/>
      <c r="AV4552" s="24"/>
    </row>
    <row r="4553" ht="15.75" customHeight="1">
      <c r="F4553" s="19"/>
      <c r="G4553" s="20"/>
      <c r="M4553" s="21"/>
      <c r="O4553" s="19"/>
      <c r="R4553" s="21"/>
      <c r="T4553" s="19"/>
      <c r="U4553" s="19"/>
      <c r="Y4553" s="22"/>
      <c r="AA4553" s="19"/>
      <c r="AF4553" s="24"/>
      <c r="AK4553" s="21"/>
      <c r="AP4553" s="21"/>
      <c r="AS4553" s="24"/>
      <c r="AT4553" s="24"/>
      <c r="AV4553" s="24"/>
    </row>
    <row r="4554" ht="15.75" customHeight="1">
      <c r="F4554" s="19"/>
      <c r="G4554" s="20"/>
      <c r="M4554" s="21"/>
      <c r="O4554" s="19"/>
      <c r="R4554" s="21"/>
      <c r="T4554" s="19"/>
      <c r="U4554" s="19"/>
      <c r="Y4554" s="22"/>
      <c r="AA4554" s="19"/>
      <c r="AF4554" s="24"/>
      <c r="AK4554" s="21"/>
      <c r="AP4554" s="21"/>
      <c r="AS4554" s="24"/>
      <c r="AT4554" s="24"/>
      <c r="AV4554" s="24"/>
    </row>
    <row r="4555" ht="15.75" customHeight="1">
      <c r="F4555" s="19"/>
      <c r="G4555" s="20"/>
      <c r="M4555" s="21"/>
      <c r="O4555" s="19"/>
      <c r="R4555" s="21"/>
      <c r="T4555" s="19"/>
      <c r="U4555" s="19"/>
      <c r="Y4555" s="22"/>
      <c r="AA4555" s="19"/>
      <c r="AF4555" s="24"/>
      <c r="AK4555" s="21"/>
      <c r="AP4555" s="21"/>
      <c r="AS4555" s="24"/>
      <c r="AT4555" s="24"/>
      <c r="AV4555" s="24"/>
    </row>
    <row r="4556" ht="15.75" customHeight="1">
      <c r="F4556" s="19"/>
      <c r="G4556" s="20"/>
      <c r="M4556" s="21"/>
      <c r="O4556" s="19"/>
      <c r="R4556" s="21"/>
      <c r="T4556" s="19"/>
      <c r="U4556" s="19"/>
      <c r="Y4556" s="22"/>
      <c r="AA4556" s="19"/>
      <c r="AF4556" s="24"/>
      <c r="AK4556" s="21"/>
      <c r="AP4556" s="21"/>
      <c r="AS4556" s="24"/>
      <c r="AT4556" s="24"/>
      <c r="AV4556" s="24"/>
    </row>
    <row r="4557" ht="15.75" customHeight="1">
      <c r="F4557" s="19"/>
      <c r="G4557" s="20"/>
      <c r="M4557" s="21"/>
      <c r="O4557" s="19"/>
      <c r="R4557" s="21"/>
      <c r="T4557" s="19"/>
      <c r="U4557" s="19"/>
      <c r="Y4557" s="22"/>
      <c r="AA4557" s="19"/>
      <c r="AF4557" s="24"/>
      <c r="AK4557" s="21"/>
      <c r="AP4557" s="21"/>
      <c r="AS4557" s="24"/>
      <c r="AT4557" s="24"/>
      <c r="AV4557" s="24"/>
    </row>
    <row r="4558" ht="15.75" customHeight="1">
      <c r="F4558" s="19"/>
      <c r="G4558" s="20"/>
      <c r="M4558" s="21"/>
      <c r="O4558" s="19"/>
      <c r="R4558" s="21"/>
      <c r="T4558" s="19"/>
      <c r="U4558" s="19"/>
      <c r="Y4558" s="22"/>
      <c r="AA4558" s="19"/>
      <c r="AF4558" s="24"/>
      <c r="AK4558" s="21"/>
      <c r="AP4558" s="21"/>
      <c r="AS4558" s="24"/>
      <c r="AT4558" s="24"/>
      <c r="AV4558" s="24"/>
    </row>
    <row r="4559" ht="15.75" customHeight="1">
      <c r="F4559" s="19"/>
      <c r="G4559" s="20"/>
      <c r="M4559" s="21"/>
      <c r="O4559" s="19"/>
      <c r="R4559" s="21"/>
      <c r="T4559" s="19"/>
      <c r="U4559" s="19"/>
      <c r="Y4559" s="22"/>
      <c r="AA4559" s="19"/>
      <c r="AF4559" s="24"/>
      <c r="AK4559" s="21"/>
      <c r="AP4559" s="21"/>
      <c r="AS4559" s="24"/>
      <c r="AT4559" s="24"/>
      <c r="AV4559" s="24"/>
    </row>
    <row r="4560" ht="15.75" customHeight="1">
      <c r="F4560" s="19"/>
      <c r="G4560" s="20"/>
      <c r="M4560" s="21"/>
      <c r="O4560" s="19"/>
      <c r="R4560" s="21"/>
      <c r="T4560" s="19"/>
      <c r="U4560" s="19"/>
      <c r="Y4560" s="22"/>
      <c r="AA4560" s="19"/>
      <c r="AF4560" s="24"/>
      <c r="AK4560" s="21"/>
      <c r="AP4560" s="21"/>
      <c r="AS4560" s="24"/>
      <c r="AT4560" s="24"/>
      <c r="AV4560" s="24"/>
    </row>
    <row r="4561" ht="15.75" customHeight="1">
      <c r="F4561" s="19"/>
      <c r="G4561" s="20"/>
      <c r="M4561" s="21"/>
      <c r="O4561" s="19"/>
      <c r="R4561" s="21"/>
      <c r="T4561" s="19"/>
      <c r="U4561" s="19"/>
      <c r="Y4561" s="22"/>
      <c r="AA4561" s="19"/>
      <c r="AF4561" s="24"/>
      <c r="AK4561" s="21"/>
      <c r="AP4561" s="21"/>
      <c r="AS4561" s="24"/>
      <c r="AT4561" s="24"/>
      <c r="AV4561" s="24"/>
    </row>
    <row r="4562" ht="15.75" customHeight="1">
      <c r="F4562" s="19"/>
      <c r="G4562" s="20"/>
      <c r="M4562" s="21"/>
      <c r="O4562" s="19"/>
      <c r="R4562" s="21"/>
      <c r="T4562" s="19"/>
      <c r="U4562" s="19"/>
      <c r="Y4562" s="22"/>
      <c r="AA4562" s="19"/>
      <c r="AF4562" s="24"/>
      <c r="AK4562" s="21"/>
      <c r="AP4562" s="21"/>
      <c r="AS4562" s="24"/>
      <c r="AT4562" s="24"/>
      <c r="AV4562" s="24"/>
    </row>
    <row r="4563" ht="15.75" customHeight="1">
      <c r="F4563" s="19"/>
      <c r="G4563" s="20"/>
      <c r="M4563" s="21"/>
      <c r="O4563" s="19"/>
      <c r="R4563" s="21"/>
      <c r="T4563" s="19"/>
      <c r="U4563" s="19"/>
      <c r="Y4563" s="22"/>
      <c r="AA4563" s="19"/>
      <c r="AF4563" s="24"/>
      <c r="AK4563" s="21"/>
      <c r="AP4563" s="21"/>
      <c r="AS4563" s="24"/>
      <c r="AT4563" s="24"/>
      <c r="AV4563" s="24"/>
    </row>
    <row r="4564" ht="15.75" customHeight="1">
      <c r="F4564" s="19"/>
      <c r="G4564" s="20"/>
      <c r="M4564" s="21"/>
      <c r="O4564" s="19"/>
      <c r="R4564" s="21"/>
      <c r="T4564" s="19"/>
      <c r="U4564" s="19"/>
      <c r="Y4564" s="22"/>
      <c r="AA4564" s="19"/>
      <c r="AF4564" s="24"/>
      <c r="AK4564" s="21"/>
      <c r="AP4564" s="21"/>
      <c r="AS4564" s="24"/>
      <c r="AT4564" s="24"/>
      <c r="AV4564" s="24"/>
    </row>
    <row r="4565" ht="15.75" customHeight="1">
      <c r="F4565" s="19"/>
      <c r="G4565" s="20"/>
      <c r="M4565" s="21"/>
      <c r="O4565" s="19"/>
      <c r="R4565" s="21"/>
      <c r="T4565" s="19"/>
      <c r="U4565" s="19"/>
      <c r="Y4565" s="22"/>
      <c r="AA4565" s="19"/>
      <c r="AF4565" s="24"/>
      <c r="AK4565" s="21"/>
      <c r="AP4565" s="21"/>
      <c r="AS4565" s="24"/>
      <c r="AT4565" s="24"/>
      <c r="AV4565" s="24"/>
    </row>
    <row r="4566" ht="15.75" customHeight="1">
      <c r="F4566" s="19"/>
      <c r="G4566" s="20"/>
      <c r="M4566" s="21"/>
      <c r="O4566" s="19"/>
      <c r="R4566" s="21"/>
      <c r="T4566" s="19"/>
      <c r="U4566" s="19"/>
      <c r="Y4566" s="22"/>
      <c r="AA4566" s="19"/>
      <c r="AF4566" s="24"/>
      <c r="AK4566" s="21"/>
      <c r="AP4566" s="21"/>
      <c r="AS4566" s="24"/>
      <c r="AT4566" s="24"/>
      <c r="AV4566" s="24"/>
    </row>
    <row r="4567" ht="15.75" customHeight="1">
      <c r="F4567" s="19"/>
      <c r="G4567" s="20"/>
      <c r="M4567" s="21"/>
      <c r="O4567" s="19"/>
      <c r="R4567" s="21"/>
      <c r="T4567" s="19"/>
      <c r="U4567" s="19"/>
      <c r="Y4567" s="22"/>
      <c r="AA4567" s="19"/>
      <c r="AF4567" s="24"/>
      <c r="AK4567" s="21"/>
      <c r="AP4567" s="21"/>
      <c r="AS4567" s="24"/>
      <c r="AT4567" s="24"/>
      <c r="AV4567" s="24"/>
    </row>
    <row r="4568" ht="15.75" customHeight="1">
      <c r="F4568" s="19"/>
      <c r="G4568" s="20"/>
      <c r="M4568" s="21"/>
      <c r="O4568" s="19"/>
      <c r="R4568" s="21"/>
      <c r="T4568" s="19"/>
      <c r="U4568" s="19"/>
      <c r="Y4568" s="22"/>
      <c r="AA4568" s="19"/>
      <c r="AF4568" s="24"/>
      <c r="AK4568" s="21"/>
      <c r="AP4568" s="21"/>
      <c r="AS4568" s="24"/>
      <c r="AT4568" s="24"/>
      <c r="AV4568" s="24"/>
    </row>
    <row r="4569" ht="15.75" customHeight="1">
      <c r="F4569" s="19"/>
      <c r="G4569" s="20"/>
      <c r="M4569" s="21"/>
      <c r="O4569" s="19"/>
      <c r="R4569" s="21"/>
      <c r="T4569" s="19"/>
      <c r="U4569" s="19"/>
      <c r="Y4569" s="22"/>
      <c r="AA4569" s="19"/>
      <c r="AF4569" s="24"/>
      <c r="AK4569" s="21"/>
      <c r="AP4569" s="21"/>
      <c r="AS4569" s="24"/>
      <c r="AT4569" s="24"/>
      <c r="AV4569" s="24"/>
    </row>
    <row r="4570" ht="15.75" customHeight="1">
      <c r="F4570" s="19"/>
      <c r="G4570" s="20"/>
      <c r="M4570" s="21"/>
      <c r="O4570" s="19"/>
      <c r="R4570" s="21"/>
      <c r="T4570" s="19"/>
      <c r="U4570" s="19"/>
      <c r="Y4570" s="22"/>
      <c r="AA4570" s="19"/>
      <c r="AF4570" s="24"/>
      <c r="AK4570" s="21"/>
      <c r="AP4570" s="21"/>
      <c r="AS4570" s="24"/>
      <c r="AT4570" s="24"/>
      <c r="AV4570" s="24"/>
    </row>
    <row r="4571" ht="15.75" customHeight="1">
      <c r="F4571" s="19"/>
      <c r="G4571" s="20"/>
      <c r="M4571" s="21"/>
      <c r="O4571" s="19"/>
      <c r="R4571" s="21"/>
      <c r="T4571" s="19"/>
      <c r="U4571" s="19"/>
      <c r="Y4571" s="22"/>
      <c r="AA4571" s="19"/>
      <c r="AF4571" s="24"/>
      <c r="AK4571" s="21"/>
      <c r="AP4571" s="21"/>
      <c r="AS4571" s="24"/>
      <c r="AT4571" s="24"/>
      <c r="AV4571" s="24"/>
    </row>
    <row r="4572" ht="15.75" customHeight="1">
      <c r="F4572" s="19"/>
      <c r="G4572" s="20"/>
      <c r="M4572" s="21"/>
      <c r="O4572" s="19"/>
      <c r="R4572" s="21"/>
      <c r="T4572" s="19"/>
      <c r="U4572" s="19"/>
      <c r="Y4572" s="22"/>
      <c r="AA4572" s="19"/>
      <c r="AF4572" s="24"/>
      <c r="AK4572" s="21"/>
      <c r="AP4572" s="21"/>
      <c r="AS4572" s="24"/>
      <c r="AT4572" s="24"/>
      <c r="AV4572" s="24"/>
    </row>
    <row r="4573" ht="15.75" customHeight="1">
      <c r="F4573" s="19"/>
      <c r="G4573" s="20"/>
      <c r="M4573" s="21"/>
      <c r="O4573" s="19"/>
      <c r="R4573" s="21"/>
      <c r="T4573" s="19"/>
      <c r="U4573" s="19"/>
      <c r="Y4573" s="22"/>
      <c r="AA4573" s="19"/>
      <c r="AF4573" s="24"/>
      <c r="AK4573" s="21"/>
      <c r="AP4573" s="21"/>
      <c r="AS4573" s="24"/>
      <c r="AT4573" s="24"/>
      <c r="AV4573" s="24"/>
    </row>
    <row r="4574" ht="15.75" customHeight="1">
      <c r="F4574" s="19"/>
      <c r="G4574" s="20"/>
      <c r="M4574" s="21"/>
      <c r="O4574" s="19"/>
      <c r="R4574" s="21"/>
      <c r="T4574" s="19"/>
      <c r="U4574" s="19"/>
      <c r="Y4574" s="22"/>
      <c r="AA4574" s="19"/>
      <c r="AF4574" s="24"/>
      <c r="AK4574" s="21"/>
      <c r="AP4574" s="21"/>
      <c r="AS4574" s="24"/>
      <c r="AT4574" s="24"/>
      <c r="AV4574" s="24"/>
    </row>
    <row r="4575" ht="15.75" customHeight="1">
      <c r="F4575" s="19"/>
      <c r="G4575" s="20"/>
      <c r="M4575" s="21"/>
      <c r="O4575" s="19"/>
      <c r="R4575" s="21"/>
      <c r="T4575" s="19"/>
      <c r="U4575" s="19"/>
      <c r="Y4575" s="22"/>
      <c r="AA4575" s="19"/>
      <c r="AF4575" s="24"/>
      <c r="AK4575" s="21"/>
      <c r="AP4575" s="21"/>
      <c r="AS4575" s="24"/>
      <c r="AT4575" s="24"/>
      <c r="AV4575" s="24"/>
    </row>
    <row r="4576" ht="15.75" customHeight="1">
      <c r="F4576" s="19"/>
      <c r="G4576" s="20"/>
      <c r="M4576" s="21"/>
      <c r="O4576" s="19"/>
      <c r="R4576" s="21"/>
      <c r="T4576" s="19"/>
      <c r="U4576" s="19"/>
      <c r="Y4576" s="22"/>
      <c r="AA4576" s="19"/>
      <c r="AF4576" s="24"/>
      <c r="AK4576" s="21"/>
      <c r="AP4576" s="21"/>
      <c r="AS4576" s="24"/>
      <c r="AT4576" s="24"/>
      <c r="AV4576" s="24"/>
    </row>
    <row r="4577" ht="15.75" customHeight="1">
      <c r="F4577" s="19"/>
      <c r="G4577" s="20"/>
      <c r="M4577" s="21"/>
      <c r="O4577" s="19"/>
      <c r="R4577" s="21"/>
      <c r="T4577" s="19"/>
      <c r="U4577" s="19"/>
      <c r="Y4577" s="22"/>
      <c r="AA4577" s="19"/>
      <c r="AF4577" s="24"/>
      <c r="AK4577" s="21"/>
      <c r="AP4577" s="21"/>
      <c r="AS4577" s="24"/>
      <c r="AT4577" s="24"/>
      <c r="AV4577" s="24"/>
    </row>
    <row r="4578" ht="15.75" customHeight="1">
      <c r="F4578" s="19"/>
      <c r="G4578" s="20"/>
      <c r="M4578" s="21"/>
      <c r="O4578" s="19"/>
      <c r="R4578" s="21"/>
      <c r="T4578" s="19"/>
      <c r="U4578" s="19"/>
      <c r="Y4578" s="22"/>
      <c r="AA4578" s="19"/>
      <c r="AF4578" s="24"/>
      <c r="AK4578" s="21"/>
      <c r="AP4578" s="21"/>
      <c r="AS4578" s="24"/>
      <c r="AT4578" s="24"/>
      <c r="AV4578" s="24"/>
    </row>
    <row r="4579" ht="15.75" customHeight="1">
      <c r="F4579" s="19"/>
      <c r="G4579" s="20"/>
      <c r="M4579" s="21"/>
      <c r="O4579" s="19"/>
      <c r="R4579" s="21"/>
      <c r="T4579" s="19"/>
      <c r="U4579" s="19"/>
      <c r="Y4579" s="22"/>
      <c r="AA4579" s="19"/>
      <c r="AF4579" s="24"/>
      <c r="AK4579" s="21"/>
      <c r="AP4579" s="21"/>
      <c r="AS4579" s="24"/>
      <c r="AT4579" s="24"/>
      <c r="AV4579" s="24"/>
    </row>
    <row r="4580" ht="15.75" customHeight="1">
      <c r="F4580" s="19"/>
      <c r="G4580" s="20"/>
      <c r="M4580" s="21"/>
      <c r="O4580" s="19"/>
      <c r="R4580" s="21"/>
      <c r="T4580" s="19"/>
      <c r="U4580" s="19"/>
      <c r="Y4580" s="22"/>
      <c r="AA4580" s="19"/>
      <c r="AF4580" s="24"/>
      <c r="AK4580" s="21"/>
      <c r="AP4580" s="21"/>
      <c r="AS4580" s="24"/>
      <c r="AT4580" s="24"/>
      <c r="AV4580" s="24"/>
    </row>
    <row r="4581" ht="15.75" customHeight="1">
      <c r="F4581" s="19"/>
      <c r="G4581" s="20"/>
      <c r="M4581" s="21"/>
      <c r="O4581" s="19"/>
      <c r="R4581" s="21"/>
      <c r="T4581" s="19"/>
      <c r="U4581" s="19"/>
      <c r="Y4581" s="22"/>
      <c r="AA4581" s="19"/>
      <c r="AF4581" s="24"/>
      <c r="AK4581" s="21"/>
      <c r="AP4581" s="21"/>
      <c r="AS4581" s="24"/>
      <c r="AT4581" s="24"/>
      <c r="AV4581" s="24"/>
    </row>
    <row r="4582" ht="15.75" customHeight="1">
      <c r="F4582" s="19"/>
      <c r="G4582" s="20"/>
      <c r="M4582" s="21"/>
      <c r="O4582" s="19"/>
      <c r="R4582" s="21"/>
      <c r="T4582" s="19"/>
      <c r="U4582" s="19"/>
      <c r="Y4582" s="22"/>
      <c r="AA4582" s="19"/>
      <c r="AF4582" s="24"/>
      <c r="AK4582" s="21"/>
      <c r="AP4582" s="21"/>
      <c r="AS4582" s="24"/>
      <c r="AT4582" s="24"/>
      <c r="AV4582" s="24"/>
    </row>
    <row r="4583" ht="15.75" customHeight="1">
      <c r="F4583" s="19"/>
      <c r="G4583" s="20"/>
      <c r="M4583" s="21"/>
      <c r="O4583" s="19"/>
      <c r="R4583" s="21"/>
      <c r="T4583" s="19"/>
      <c r="U4583" s="19"/>
      <c r="Y4583" s="22"/>
      <c r="AA4583" s="19"/>
      <c r="AF4583" s="24"/>
      <c r="AK4583" s="21"/>
      <c r="AP4583" s="21"/>
      <c r="AS4583" s="24"/>
      <c r="AT4583" s="24"/>
      <c r="AV4583" s="24"/>
    </row>
    <row r="4584" ht="15.75" customHeight="1">
      <c r="F4584" s="19"/>
      <c r="G4584" s="20"/>
      <c r="M4584" s="21"/>
      <c r="O4584" s="19"/>
      <c r="R4584" s="21"/>
      <c r="T4584" s="19"/>
      <c r="U4584" s="19"/>
      <c r="Y4584" s="22"/>
      <c r="AA4584" s="19"/>
      <c r="AF4584" s="24"/>
      <c r="AK4584" s="21"/>
      <c r="AP4584" s="21"/>
      <c r="AS4584" s="24"/>
      <c r="AT4584" s="24"/>
      <c r="AV4584" s="24"/>
    </row>
    <row r="4585" ht="15.75" customHeight="1">
      <c r="F4585" s="19"/>
      <c r="G4585" s="20"/>
      <c r="M4585" s="21"/>
      <c r="O4585" s="19"/>
      <c r="R4585" s="21"/>
      <c r="T4585" s="19"/>
      <c r="U4585" s="19"/>
      <c r="Y4585" s="22"/>
      <c r="AA4585" s="19"/>
      <c r="AF4585" s="24"/>
      <c r="AK4585" s="21"/>
      <c r="AP4585" s="21"/>
      <c r="AS4585" s="24"/>
      <c r="AT4585" s="24"/>
      <c r="AV4585" s="24"/>
    </row>
    <row r="4586" ht="15.75" customHeight="1">
      <c r="F4586" s="19"/>
      <c r="G4586" s="20"/>
      <c r="M4586" s="21"/>
      <c r="O4586" s="19"/>
      <c r="R4586" s="21"/>
      <c r="T4586" s="19"/>
      <c r="U4586" s="19"/>
      <c r="Y4586" s="22"/>
      <c r="AA4586" s="19"/>
      <c r="AF4586" s="24"/>
      <c r="AK4586" s="21"/>
      <c r="AP4586" s="21"/>
      <c r="AS4586" s="24"/>
      <c r="AT4586" s="24"/>
      <c r="AV4586" s="24"/>
    </row>
    <row r="4587" ht="15.75" customHeight="1">
      <c r="F4587" s="19"/>
      <c r="G4587" s="20"/>
      <c r="M4587" s="21"/>
      <c r="O4587" s="19"/>
      <c r="R4587" s="21"/>
      <c r="T4587" s="19"/>
      <c r="U4587" s="19"/>
      <c r="Y4587" s="22"/>
      <c r="AA4587" s="19"/>
      <c r="AF4587" s="24"/>
      <c r="AK4587" s="21"/>
      <c r="AP4587" s="21"/>
      <c r="AS4587" s="24"/>
      <c r="AT4587" s="24"/>
      <c r="AV4587" s="24"/>
    </row>
    <row r="4588" ht="15.75" customHeight="1">
      <c r="F4588" s="19"/>
      <c r="G4588" s="20"/>
      <c r="M4588" s="21"/>
      <c r="O4588" s="19"/>
      <c r="R4588" s="21"/>
      <c r="T4588" s="19"/>
      <c r="U4588" s="19"/>
      <c r="Y4588" s="22"/>
      <c r="AA4588" s="19"/>
      <c r="AF4588" s="24"/>
      <c r="AK4588" s="21"/>
      <c r="AP4588" s="21"/>
      <c r="AS4588" s="24"/>
      <c r="AT4588" s="24"/>
      <c r="AV4588" s="24"/>
    </row>
    <row r="4589" ht="15.75" customHeight="1">
      <c r="F4589" s="19"/>
      <c r="G4589" s="20"/>
      <c r="M4589" s="21"/>
      <c r="O4589" s="19"/>
      <c r="R4589" s="21"/>
      <c r="T4589" s="19"/>
      <c r="U4589" s="19"/>
      <c r="Y4589" s="22"/>
      <c r="AA4589" s="19"/>
      <c r="AF4589" s="24"/>
      <c r="AK4589" s="21"/>
      <c r="AP4589" s="21"/>
      <c r="AS4589" s="24"/>
      <c r="AT4589" s="24"/>
      <c r="AV4589" s="24"/>
    </row>
    <row r="4590" ht="15.75" customHeight="1">
      <c r="F4590" s="19"/>
      <c r="G4590" s="20"/>
      <c r="M4590" s="21"/>
      <c r="O4590" s="19"/>
      <c r="R4590" s="21"/>
      <c r="T4590" s="19"/>
      <c r="U4590" s="19"/>
      <c r="Y4590" s="22"/>
      <c r="AA4590" s="19"/>
      <c r="AF4590" s="24"/>
      <c r="AK4590" s="21"/>
      <c r="AP4590" s="21"/>
      <c r="AS4590" s="24"/>
      <c r="AT4590" s="24"/>
      <c r="AV4590" s="24"/>
    </row>
    <row r="4591" ht="15.75" customHeight="1">
      <c r="F4591" s="19"/>
      <c r="G4591" s="20"/>
      <c r="M4591" s="21"/>
      <c r="O4591" s="19"/>
      <c r="R4591" s="21"/>
      <c r="T4591" s="19"/>
      <c r="U4591" s="19"/>
      <c r="Y4591" s="22"/>
      <c r="AA4591" s="19"/>
      <c r="AF4591" s="24"/>
      <c r="AK4591" s="21"/>
      <c r="AP4591" s="21"/>
      <c r="AS4591" s="24"/>
      <c r="AT4591" s="24"/>
      <c r="AV4591" s="24"/>
    </row>
    <row r="4592" ht="15.75" customHeight="1">
      <c r="F4592" s="19"/>
      <c r="G4592" s="20"/>
      <c r="M4592" s="21"/>
      <c r="O4592" s="19"/>
      <c r="R4592" s="21"/>
      <c r="T4592" s="19"/>
      <c r="U4592" s="19"/>
      <c r="Y4592" s="22"/>
      <c r="AA4592" s="19"/>
      <c r="AF4592" s="24"/>
      <c r="AK4592" s="21"/>
      <c r="AP4592" s="21"/>
      <c r="AS4592" s="24"/>
      <c r="AT4592" s="24"/>
      <c r="AV4592" s="24"/>
    </row>
    <row r="4593" ht="15.75" customHeight="1">
      <c r="F4593" s="19"/>
      <c r="G4593" s="20"/>
      <c r="M4593" s="21"/>
      <c r="O4593" s="19"/>
      <c r="R4593" s="21"/>
      <c r="T4593" s="19"/>
      <c r="U4593" s="19"/>
      <c r="Y4593" s="22"/>
      <c r="AA4593" s="19"/>
      <c r="AF4593" s="24"/>
      <c r="AK4593" s="21"/>
      <c r="AP4593" s="21"/>
      <c r="AS4593" s="24"/>
      <c r="AT4593" s="24"/>
      <c r="AV4593" s="24"/>
    </row>
    <row r="4594" ht="15.75" customHeight="1">
      <c r="F4594" s="19"/>
      <c r="G4594" s="20"/>
      <c r="M4594" s="21"/>
      <c r="O4594" s="19"/>
      <c r="R4594" s="21"/>
      <c r="T4594" s="19"/>
      <c r="U4594" s="19"/>
      <c r="Y4594" s="22"/>
      <c r="AA4594" s="19"/>
      <c r="AF4594" s="24"/>
      <c r="AK4594" s="21"/>
      <c r="AP4594" s="21"/>
      <c r="AS4594" s="24"/>
      <c r="AT4594" s="24"/>
      <c r="AV4594" s="24"/>
    </row>
    <row r="4595" ht="15.75" customHeight="1">
      <c r="F4595" s="19"/>
      <c r="G4595" s="20"/>
      <c r="M4595" s="21"/>
      <c r="O4595" s="19"/>
      <c r="R4595" s="21"/>
      <c r="T4595" s="19"/>
      <c r="U4595" s="19"/>
      <c r="Y4595" s="22"/>
      <c r="AA4595" s="19"/>
      <c r="AF4595" s="24"/>
      <c r="AK4595" s="21"/>
      <c r="AP4595" s="21"/>
      <c r="AS4595" s="24"/>
      <c r="AT4595" s="24"/>
      <c r="AV4595" s="24"/>
    </row>
    <row r="4596" ht="15.75" customHeight="1">
      <c r="F4596" s="19"/>
      <c r="G4596" s="20"/>
      <c r="M4596" s="21"/>
      <c r="O4596" s="19"/>
      <c r="R4596" s="21"/>
      <c r="T4596" s="19"/>
      <c r="U4596" s="19"/>
      <c r="Y4596" s="22"/>
      <c r="AA4596" s="19"/>
      <c r="AF4596" s="24"/>
      <c r="AK4596" s="21"/>
      <c r="AP4596" s="21"/>
      <c r="AS4596" s="24"/>
      <c r="AT4596" s="24"/>
      <c r="AV4596" s="24"/>
    </row>
    <row r="4597" ht="15.75" customHeight="1">
      <c r="F4597" s="19"/>
      <c r="G4597" s="20"/>
      <c r="M4597" s="21"/>
      <c r="O4597" s="19"/>
      <c r="R4597" s="21"/>
      <c r="T4597" s="19"/>
      <c r="U4597" s="19"/>
      <c r="Y4597" s="22"/>
      <c r="AA4597" s="19"/>
      <c r="AF4597" s="24"/>
      <c r="AK4597" s="21"/>
      <c r="AP4597" s="21"/>
      <c r="AS4597" s="24"/>
      <c r="AT4597" s="24"/>
      <c r="AV4597" s="24"/>
    </row>
    <row r="4598" ht="15.75" customHeight="1">
      <c r="F4598" s="19"/>
      <c r="G4598" s="20"/>
      <c r="M4598" s="21"/>
      <c r="O4598" s="19"/>
      <c r="R4598" s="21"/>
      <c r="T4598" s="19"/>
      <c r="U4598" s="19"/>
      <c r="Y4598" s="22"/>
      <c r="AA4598" s="19"/>
      <c r="AF4598" s="24"/>
      <c r="AK4598" s="21"/>
      <c r="AP4598" s="21"/>
      <c r="AS4598" s="24"/>
      <c r="AT4598" s="24"/>
      <c r="AV4598" s="24"/>
    </row>
    <row r="4599" ht="15.75" customHeight="1">
      <c r="F4599" s="19"/>
      <c r="G4599" s="20"/>
      <c r="M4599" s="21"/>
      <c r="O4599" s="19"/>
      <c r="R4599" s="21"/>
      <c r="T4599" s="19"/>
      <c r="U4599" s="19"/>
      <c r="Y4599" s="22"/>
      <c r="AA4599" s="19"/>
      <c r="AF4599" s="24"/>
      <c r="AK4599" s="21"/>
      <c r="AP4599" s="21"/>
      <c r="AS4599" s="24"/>
      <c r="AT4599" s="24"/>
      <c r="AV4599" s="24"/>
    </row>
    <row r="4600" ht="15.75" customHeight="1">
      <c r="F4600" s="19"/>
      <c r="G4600" s="20"/>
      <c r="M4600" s="21"/>
      <c r="O4600" s="19"/>
      <c r="R4600" s="21"/>
      <c r="T4600" s="19"/>
      <c r="U4600" s="19"/>
      <c r="Y4600" s="22"/>
      <c r="AA4600" s="19"/>
      <c r="AF4600" s="24"/>
      <c r="AK4600" s="21"/>
      <c r="AP4600" s="21"/>
      <c r="AS4600" s="24"/>
      <c r="AT4600" s="24"/>
      <c r="AV4600" s="24"/>
    </row>
    <row r="4601" ht="15.75" customHeight="1">
      <c r="F4601" s="19"/>
      <c r="G4601" s="20"/>
      <c r="M4601" s="21"/>
      <c r="O4601" s="19"/>
      <c r="R4601" s="21"/>
      <c r="T4601" s="19"/>
      <c r="U4601" s="19"/>
      <c r="Y4601" s="22"/>
      <c r="AA4601" s="19"/>
      <c r="AF4601" s="24"/>
      <c r="AK4601" s="21"/>
      <c r="AP4601" s="21"/>
      <c r="AS4601" s="24"/>
      <c r="AT4601" s="24"/>
      <c r="AV4601" s="24"/>
    </row>
    <row r="4602" ht="15.75" customHeight="1">
      <c r="F4602" s="19"/>
      <c r="G4602" s="20"/>
      <c r="M4602" s="21"/>
      <c r="O4602" s="19"/>
      <c r="R4602" s="21"/>
      <c r="T4602" s="19"/>
      <c r="U4602" s="19"/>
      <c r="Y4602" s="22"/>
      <c r="AA4602" s="19"/>
      <c r="AF4602" s="24"/>
      <c r="AK4602" s="21"/>
      <c r="AP4602" s="21"/>
      <c r="AS4602" s="24"/>
      <c r="AT4602" s="24"/>
      <c r="AV4602" s="24"/>
    </row>
    <row r="4603" ht="15.75" customHeight="1">
      <c r="F4603" s="19"/>
      <c r="G4603" s="20"/>
      <c r="M4603" s="21"/>
      <c r="O4603" s="19"/>
      <c r="R4603" s="21"/>
      <c r="T4603" s="19"/>
      <c r="U4603" s="19"/>
      <c r="Y4603" s="22"/>
      <c r="AA4603" s="19"/>
      <c r="AF4603" s="24"/>
      <c r="AK4603" s="21"/>
      <c r="AP4603" s="21"/>
      <c r="AS4603" s="24"/>
      <c r="AT4603" s="24"/>
      <c r="AV4603" s="24"/>
    </row>
    <row r="4604" ht="15.75" customHeight="1">
      <c r="F4604" s="19"/>
      <c r="G4604" s="20"/>
      <c r="M4604" s="21"/>
      <c r="O4604" s="19"/>
      <c r="R4604" s="21"/>
      <c r="T4604" s="19"/>
      <c r="U4604" s="19"/>
      <c r="Y4604" s="22"/>
      <c r="AA4604" s="19"/>
      <c r="AF4604" s="24"/>
      <c r="AK4604" s="21"/>
      <c r="AP4604" s="21"/>
      <c r="AS4604" s="24"/>
      <c r="AT4604" s="24"/>
      <c r="AV4604" s="24"/>
    </row>
    <row r="4605" ht="15.75" customHeight="1">
      <c r="F4605" s="19"/>
      <c r="G4605" s="20"/>
      <c r="M4605" s="21"/>
      <c r="O4605" s="19"/>
      <c r="R4605" s="21"/>
      <c r="T4605" s="19"/>
      <c r="U4605" s="19"/>
      <c r="Y4605" s="22"/>
      <c r="AA4605" s="19"/>
      <c r="AF4605" s="24"/>
      <c r="AK4605" s="21"/>
      <c r="AP4605" s="21"/>
      <c r="AS4605" s="24"/>
      <c r="AT4605" s="24"/>
      <c r="AV4605" s="24"/>
    </row>
    <row r="4606" ht="15.75" customHeight="1">
      <c r="F4606" s="19"/>
      <c r="G4606" s="20"/>
      <c r="M4606" s="21"/>
      <c r="O4606" s="19"/>
      <c r="R4606" s="21"/>
      <c r="T4606" s="19"/>
      <c r="U4606" s="19"/>
      <c r="Y4606" s="22"/>
      <c r="AA4606" s="19"/>
      <c r="AF4606" s="24"/>
      <c r="AK4606" s="21"/>
      <c r="AP4606" s="21"/>
      <c r="AS4606" s="24"/>
      <c r="AT4606" s="24"/>
      <c r="AV4606" s="24"/>
    </row>
    <row r="4607" ht="15.75" customHeight="1">
      <c r="F4607" s="19"/>
      <c r="G4607" s="20"/>
      <c r="M4607" s="21"/>
      <c r="O4607" s="19"/>
      <c r="R4607" s="21"/>
      <c r="T4607" s="19"/>
      <c r="U4607" s="19"/>
      <c r="Y4607" s="22"/>
      <c r="AA4607" s="19"/>
      <c r="AF4607" s="24"/>
      <c r="AK4607" s="21"/>
      <c r="AP4607" s="21"/>
      <c r="AS4607" s="24"/>
      <c r="AT4607" s="24"/>
      <c r="AV4607" s="24"/>
    </row>
    <row r="4608" ht="15.75" customHeight="1">
      <c r="F4608" s="19"/>
      <c r="G4608" s="20"/>
      <c r="M4608" s="21"/>
      <c r="O4608" s="19"/>
      <c r="R4608" s="21"/>
      <c r="T4608" s="19"/>
      <c r="U4608" s="19"/>
      <c r="Y4608" s="22"/>
      <c r="AA4608" s="19"/>
      <c r="AF4608" s="24"/>
      <c r="AK4608" s="21"/>
      <c r="AP4608" s="21"/>
      <c r="AS4608" s="24"/>
      <c r="AT4608" s="24"/>
      <c r="AV4608" s="24"/>
    </row>
    <row r="4609" ht="15.75" customHeight="1">
      <c r="F4609" s="19"/>
      <c r="G4609" s="20"/>
      <c r="M4609" s="21"/>
      <c r="O4609" s="19"/>
      <c r="R4609" s="21"/>
      <c r="T4609" s="19"/>
      <c r="U4609" s="19"/>
      <c r="Y4609" s="22"/>
      <c r="AA4609" s="19"/>
      <c r="AF4609" s="24"/>
      <c r="AK4609" s="21"/>
      <c r="AP4609" s="21"/>
      <c r="AS4609" s="24"/>
      <c r="AT4609" s="24"/>
      <c r="AV4609" s="24"/>
    </row>
    <row r="4610" ht="15.75" customHeight="1">
      <c r="F4610" s="19"/>
      <c r="G4610" s="20"/>
      <c r="M4610" s="21"/>
      <c r="O4610" s="19"/>
      <c r="R4610" s="21"/>
      <c r="T4610" s="19"/>
      <c r="U4610" s="19"/>
      <c r="Y4610" s="22"/>
      <c r="AA4610" s="19"/>
      <c r="AF4610" s="24"/>
      <c r="AK4610" s="21"/>
      <c r="AP4610" s="21"/>
      <c r="AS4610" s="24"/>
      <c r="AT4610" s="24"/>
      <c r="AV4610" s="24"/>
    </row>
    <row r="4611" ht="15.75" customHeight="1">
      <c r="F4611" s="19"/>
      <c r="G4611" s="20"/>
      <c r="M4611" s="21"/>
      <c r="O4611" s="19"/>
      <c r="R4611" s="21"/>
      <c r="T4611" s="19"/>
      <c r="U4611" s="19"/>
      <c r="Y4611" s="22"/>
      <c r="AA4611" s="19"/>
      <c r="AF4611" s="24"/>
      <c r="AK4611" s="21"/>
      <c r="AP4611" s="21"/>
      <c r="AS4611" s="24"/>
      <c r="AT4611" s="24"/>
      <c r="AV4611" s="24"/>
    </row>
    <row r="4612" ht="15.75" customHeight="1">
      <c r="F4612" s="19"/>
      <c r="G4612" s="20"/>
      <c r="M4612" s="21"/>
      <c r="O4612" s="19"/>
      <c r="R4612" s="21"/>
      <c r="T4612" s="19"/>
      <c r="U4612" s="19"/>
      <c r="Y4612" s="22"/>
      <c r="AA4612" s="19"/>
      <c r="AF4612" s="24"/>
      <c r="AK4612" s="21"/>
      <c r="AP4612" s="21"/>
      <c r="AS4612" s="24"/>
      <c r="AT4612" s="24"/>
      <c r="AV4612" s="24"/>
    </row>
    <row r="4613" ht="15.75" customHeight="1">
      <c r="F4613" s="19"/>
      <c r="G4613" s="20"/>
      <c r="M4613" s="21"/>
      <c r="O4613" s="19"/>
      <c r="R4613" s="21"/>
      <c r="T4613" s="19"/>
      <c r="U4613" s="19"/>
      <c r="Y4613" s="22"/>
      <c r="AA4613" s="19"/>
      <c r="AF4613" s="24"/>
      <c r="AK4613" s="21"/>
      <c r="AP4613" s="21"/>
      <c r="AS4613" s="24"/>
      <c r="AT4613" s="24"/>
      <c r="AV4613" s="24"/>
    </row>
    <row r="4614" ht="15.75" customHeight="1">
      <c r="F4614" s="19"/>
      <c r="G4614" s="20"/>
      <c r="M4614" s="21"/>
      <c r="O4614" s="19"/>
      <c r="R4614" s="21"/>
      <c r="T4614" s="19"/>
      <c r="U4614" s="19"/>
      <c r="Y4614" s="22"/>
      <c r="AA4614" s="19"/>
      <c r="AF4614" s="24"/>
      <c r="AK4614" s="21"/>
      <c r="AP4614" s="21"/>
      <c r="AS4614" s="24"/>
      <c r="AT4614" s="24"/>
      <c r="AV4614" s="24"/>
    </row>
    <row r="4615" ht="15.75" customHeight="1">
      <c r="F4615" s="19"/>
      <c r="G4615" s="20"/>
      <c r="M4615" s="21"/>
      <c r="O4615" s="19"/>
      <c r="R4615" s="21"/>
      <c r="T4615" s="19"/>
      <c r="U4615" s="19"/>
      <c r="Y4615" s="22"/>
      <c r="AA4615" s="19"/>
      <c r="AF4615" s="24"/>
      <c r="AK4615" s="21"/>
      <c r="AP4615" s="21"/>
      <c r="AS4615" s="24"/>
      <c r="AT4615" s="24"/>
      <c r="AV4615" s="24"/>
    </row>
    <row r="4616" ht="15.75" customHeight="1">
      <c r="F4616" s="19"/>
      <c r="G4616" s="20"/>
      <c r="M4616" s="21"/>
      <c r="O4616" s="19"/>
      <c r="R4616" s="21"/>
      <c r="T4616" s="19"/>
      <c r="U4616" s="19"/>
      <c r="Y4616" s="22"/>
      <c r="AA4616" s="19"/>
      <c r="AF4616" s="24"/>
      <c r="AK4616" s="21"/>
      <c r="AP4616" s="21"/>
      <c r="AS4616" s="24"/>
      <c r="AT4616" s="24"/>
      <c r="AV4616" s="24"/>
    </row>
    <row r="4617" ht="15.75" customHeight="1">
      <c r="F4617" s="19"/>
      <c r="G4617" s="20"/>
      <c r="M4617" s="21"/>
      <c r="O4617" s="19"/>
      <c r="R4617" s="21"/>
      <c r="T4617" s="19"/>
      <c r="U4617" s="19"/>
      <c r="Y4617" s="22"/>
      <c r="AA4617" s="19"/>
      <c r="AF4617" s="24"/>
      <c r="AK4617" s="21"/>
      <c r="AP4617" s="21"/>
      <c r="AS4617" s="24"/>
      <c r="AT4617" s="24"/>
      <c r="AV4617" s="24"/>
    </row>
    <row r="4618" ht="15.75" customHeight="1">
      <c r="F4618" s="19"/>
      <c r="G4618" s="20"/>
      <c r="M4618" s="21"/>
      <c r="O4618" s="19"/>
      <c r="R4618" s="21"/>
      <c r="T4618" s="19"/>
      <c r="U4618" s="19"/>
      <c r="Y4618" s="22"/>
      <c r="AA4618" s="19"/>
      <c r="AF4618" s="24"/>
      <c r="AK4618" s="21"/>
      <c r="AP4618" s="21"/>
      <c r="AS4618" s="24"/>
      <c r="AT4618" s="24"/>
      <c r="AV4618" s="24"/>
    </row>
    <row r="4619" ht="15.75" customHeight="1">
      <c r="F4619" s="19"/>
      <c r="G4619" s="20"/>
      <c r="M4619" s="21"/>
      <c r="O4619" s="19"/>
      <c r="R4619" s="21"/>
      <c r="T4619" s="19"/>
      <c r="U4619" s="19"/>
      <c r="Y4619" s="22"/>
      <c r="AA4619" s="19"/>
      <c r="AF4619" s="24"/>
      <c r="AK4619" s="21"/>
      <c r="AP4619" s="21"/>
      <c r="AS4619" s="24"/>
      <c r="AT4619" s="24"/>
      <c r="AV4619" s="24"/>
    </row>
    <row r="4620" ht="15.75" customHeight="1">
      <c r="F4620" s="19"/>
      <c r="G4620" s="20"/>
      <c r="M4620" s="21"/>
      <c r="O4620" s="19"/>
      <c r="R4620" s="21"/>
      <c r="T4620" s="19"/>
      <c r="U4620" s="19"/>
      <c r="Y4620" s="22"/>
      <c r="AA4620" s="19"/>
      <c r="AF4620" s="24"/>
      <c r="AK4620" s="21"/>
      <c r="AP4620" s="21"/>
      <c r="AS4620" s="24"/>
      <c r="AT4620" s="24"/>
      <c r="AV4620" s="24"/>
    </row>
    <row r="4621" ht="15.75" customHeight="1">
      <c r="F4621" s="19"/>
      <c r="G4621" s="20"/>
      <c r="M4621" s="21"/>
      <c r="O4621" s="19"/>
      <c r="R4621" s="21"/>
      <c r="T4621" s="19"/>
      <c r="U4621" s="19"/>
      <c r="Y4621" s="22"/>
      <c r="AA4621" s="19"/>
      <c r="AF4621" s="24"/>
      <c r="AK4621" s="21"/>
      <c r="AP4621" s="21"/>
      <c r="AS4621" s="24"/>
      <c r="AT4621" s="24"/>
      <c r="AV4621" s="24"/>
    </row>
    <row r="4622" ht="15.75" customHeight="1">
      <c r="F4622" s="19"/>
      <c r="G4622" s="20"/>
      <c r="M4622" s="21"/>
      <c r="O4622" s="19"/>
      <c r="R4622" s="21"/>
      <c r="T4622" s="19"/>
      <c r="U4622" s="19"/>
      <c r="Y4622" s="22"/>
      <c r="AA4622" s="19"/>
      <c r="AF4622" s="24"/>
      <c r="AK4622" s="21"/>
      <c r="AP4622" s="21"/>
      <c r="AS4622" s="24"/>
      <c r="AT4622" s="24"/>
      <c r="AV4622" s="24"/>
    </row>
    <row r="4623" ht="15.75" customHeight="1">
      <c r="F4623" s="19"/>
      <c r="G4623" s="20"/>
      <c r="M4623" s="21"/>
      <c r="O4623" s="19"/>
      <c r="R4623" s="21"/>
      <c r="T4623" s="19"/>
      <c r="U4623" s="19"/>
      <c r="Y4623" s="22"/>
      <c r="AA4623" s="19"/>
      <c r="AF4623" s="24"/>
      <c r="AK4623" s="21"/>
      <c r="AP4623" s="21"/>
      <c r="AS4623" s="24"/>
      <c r="AT4623" s="24"/>
      <c r="AV4623" s="24"/>
    </row>
    <row r="4624" ht="15.75" customHeight="1">
      <c r="F4624" s="19"/>
      <c r="G4624" s="20"/>
      <c r="M4624" s="21"/>
      <c r="O4624" s="19"/>
      <c r="R4624" s="21"/>
      <c r="T4624" s="19"/>
      <c r="U4624" s="19"/>
      <c r="Y4624" s="22"/>
      <c r="AA4624" s="19"/>
      <c r="AF4624" s="24"/>
      <c r="AK4624" s="21"/>
      <c r="AP4624" s="21"/>
      <c r="AS4624" s="24"/>
      <c r="AT4624" s="24"/>
      <c r="AV4624" s="24"/>
    </row>
    <row r="4625" ht="15.75" customHeight="1">
      <c r="F4625" s="19"/>
      <c r="G4625" s="20"/>
      <c r="M4625" s="21"/>
      <c r="O4625" s="19"/>
      <c r="R4625" s="21"/>
      <c r="T4625" s="19"/>
      <c r="U4625" s="19"/>
      <c r="Y4625" s="22"/>
      <c r="AA4625" s="19"/>
      <c r="AF4625" s="24"/>
      <c r="AK4625" s="21"/>
      <c r="AP4625" s="21"/>
      <c r="AS4625" s="24"/>
      <c r="AT4625" s="24"/>
      <c r="AV4625" s="24"/>
    </row>
    <row r="4626" ht="15.75" customHeight="1">
      <c r="F4626" s="19"/>
      <c r="G4626" s="20"/>
      <c r="M4626" s="21"/>
      <c r="O4626" s="19"/>
      <c r="R4626" s="21"/>
      <c r="T4626" s="19"/>
      <c r="U4626" s="19"/>
      <c r="Y4626" s="22"/>
      <c r="AA4626" s="19"/>
      <c r="AF4626" s="24"/>
      <c r="AK4626" s="21"/>
      <c r="AP4626" s="21"/>
      <c r="AS4626" s="24"/>
      <c r="AT4626" s="24"/>
      <c r="AV4626" s="24"/>
    </row>
    <row r="4627" ht="15.75" customHeight="1">
      <c r="F4627" s="19"/>
      <c r="G4627" s="20"/>
      <c r="M4627" s="21"/>
      <c r="O4627" s="19"/>
      <c r="R4627" s="21"/>
      <c r="T4627" s="19"/>
      <c r="U4627" s="19"/>
      <c r="Y4627" s="22"/>
      <c r="AA4627" s="19"/>
      <c r="AF4627" s="24"/>
      <c r="AK4627" s="21"/>
      <c r="AP4627" s="21"/>
      <c r="AS4627" s="24"/>
      <c r="AT4627" s="24"/>
      <c r="AV4627" s="24"/>
    </row>
    <row r="4628" ht="15.75" customHeight="1">
      <c r="F4628" s="19"/>
      <c r="G4628" s="20"/>
      <c r="M4628" s="21"/>
      <c r="O4628" s="19"/>
      <c r="R4628" s="21"/>
      <c r="T4628" s="19"/>
      <c r="U4628" s="19"/>
      <c r="Y4628" s="22"/>
      <c r="AA4628" s="19"/>
      <c r="AF4628" s="24"/>
      <c r="AK4628" s="21"/>
      <c r="AP4628" s="21"/>
      <c r="AS4628" s="24"/>
      <c r="AT4628" s="24"/>
      <c r="AV4628" s="24"/>
    </row>
    <row r="4629" ht="15.75" customHeight="1">
      <c r="F4629" s="19"/>
      <c r="G4629" s="20"/>
      <c r="M4629" s="21"/>
      <c r="O4629" s="19"/>
      <c r="R4629" s="21"/>
      <c r="T4629" s="19"/>
      <c r="U4629" s="19"/>
      <c r="Y4629" s="22"/>
      <c r="AA4629" s="19"/>
      <c r="AF4629" s="24"/>
      <c r="AK4629" s="21"/>
      <c r="AP4629" s="21"/>
      <c r="AS4629" s="24"/>
      <c r="AT4629" s="24"/>
      <c r="AV4629" s="24"/>
    </row>
    <row r="4630" ht="15.75" customHeight="1">
      <c r="F4630" s="19"/>
      <c r="G4630" s="20"/>
      <c r="M4630" s="21"/>
      <c r="O4630" s="19"/>
      <c r="R4630" s="21"/>
      <c r="T4630" s="19"/>
      <c r="U4630" s="19"/>
      <c r="Y4630" s="22"/>
      <c r="AA4630" s="19"/>
      <c r="AF4630" s="24"/>
      <c r="AK4630" s="21"/>
      <c r="AP4630" s="21"/>
      <c r="AS4630" s="24"/>
      <c r="AT4630" s="24"/>
      <c r="AV4630" s="24"/>
    </row>
    <row r="4631" ht="15.75" customHeight="1">
      <c r="F4631" s="19"/>
      <c r="G4631" s="20"/>
      <c r="M4631" s="21"/>
      <c r="O4631" s="19"/>
      <c r="R4631" s="21"/>
      <c r="T4631" s="19"/>
      <c r="U4631" s="19"/>
      <c r="Y4631" s="22"/>
      <c r="AA4631" s="19"/>
      <c r="AF4631" s="24"/>
      <c r="AK4631" s="21"/>
      <c r="AP4631" s="21"/>
      <c r="AS4631" s="24"/>
      <c r="AT4631" s="24"/>
      <c r="AV4631" s="24"/>
    </row>
    <row r="4632" ht="15.75" customHeight="1">
      <c r="F4632" s="19"/>
      <c r="G4632" s="20"/>
      <c r="M4632" s="21"/>
      <c r="O4632" s="19"/>
      <c r="R4632" s="21"/>
      <c r="T4632" s="19"/>
      <c r="U4632" s="19"/>
      <c r="Y4632" s="22"/>
      <c r="AA4632" s="19"/>
      <c r="AF4632" s="24"/>
      <c r="AK4632" s="21"/>
      <c r="AP4632" s="21"/>
      <c r="AS4632" s="24"/>
      <c r="AT4632" s="24"/>
      <c r="AV4632" s="24"/>
    </row>
    <row r="4633" ht="15.75" customHeight="1">
      <c r="F4633" s="19"/>
      <c r="G4633" s="20"/>
      <c r="M4633" s="21"/>
      <c r="O4633" s="19"/>
      <c r="R4633" s="21"/>
      <c r="T4633" s="19"/>
      <c r="U4633" s="19"/>
      <c r="Y4633" s="22"/>
      <c r="AA4633" s="19"/>
      <c r="AF4633" s="24"/>
      <c r="AK4633" s="21"/>
      <c r="AP4633" s="21"/>
      <c r="AS4633" s="24"/>
      <c r="AT4633" s="24"/>
      <c r="AV4633" s="24"/>
    </row>
    <row r="4634" ht="15.75" customHeight="1">
      <c r="F4634" s="19"/>
      <c r="G4634" s="20"/>
      <c r="M4634" s="21"/>
      <c r="O4634" s="19"/>
      <c r="R4634" s="21"/>
      <c r="T4634" s="19"/>
      <c r="U4634" s="19"/>
      <c r="Y4634" s="22"/>
      <c r="AA4634" s="19"/>
      <c r="AF4634" s="24"/>
      <c r="AK4634" s="21"/>
      <c r="AP4634" s="21"/>
      <c r="AS4634" s="24"/>
      <c r="AT4634" s="24"/>
      <c r="AV4634" s="24"/>
    </row>
    <row r="4635" ht="15.75" customHeight="1">
      <c r="F4635" s="19"/>
      <c r="G4635" s="20"/>
      <c r="M4635" s="21"/>
      <c r="O4635" s="19"/>
      <c r="R4635" s="21"/>
      <c r="T4635" s="19"/>
      <c r="U4635" s="19"/>
      <c r="Y4635" s="22"/>
      <c r="AA4635" s="19"/>
      <c r="AF4635" s="24"/>
      <c r="AK4635" s="21"/>
      <c r="AP4635" s="21"/>
      <c r="AS4635" s="24"/>
      <c r="AT4635" s="24"/>
      <c r="AV4635" s="24"/>
    </row>
    <row r="4636" ht="15.75" customHeight="1">
      <c r="F4636" s="19"/>
      <c r="G4636" s="20"/>
      <c r="M4636" s="21"/>
      <c r="O4636" s="19"/>
      <c r="R4636" s="21"/>
      <c r="T4636" s="19"/>
      <c r="U4636" s="19"/>
      <c r="Y4636" s="22"/>
      <c r="AA4636" s="19"/>
      <c r="AF4636" s="24"/>
      <c r="AK4636" s="21"/>
      <c r="AP4636" s="21"/>
      <c r="AS4636" s="24"/>
      <c r="AT4636" s="24"/>
      <c r="AV4636" s="24"/>
    </row>
    <row r="4637" ht="15.75" customHeight="1">
      <c r="F4637" s="19"/>
      <c r="G4637" s="20"/>
      <c r="M4637" s="21"/>
      <c r="O4637" s="19"/>
      <c r="R4637" s="21"/>
      <c r="T4637" s="19"/>
      <c r="U4637" s="19"/>
      <c r="Y4637" s="22"/>
      <c r="AA4637" s="19"/>
      <c r="AF4637" s="24"/>
      <c r="AK4637" s="21"/>
      <c r="AP4637" s="21"/>
      <c r="AS4637" s="24"/>
      <c r="AT4637" s="24"/>
      <c r="AV4637" s="24"/>
    </row>
    <row r="4638" ht="15.75" customHeight="1">
      <c r="F4638" s="19"/>
      <c r="G4638" s="20"/>
      <c r="M4638" s="21"/>
      <c r="O4638" s="19"/>
      <c r="R4638" s="21"/>
      <c r="T4638" s="19"/>
      <c r="U4638" s="19"/>
      <c r="Y4638" s="22"/>
      <c r="AA4638" s="19"/>
      <c r="AF4638" s="24"/>
      <c r="AK4638" s="21"/>
      <c r="AP4638" s="21"/>
      <c r="AS4638" s="24"/>
      <c r="AT4638" s="24"/>
      <c r="AV4638" s="24"/>
    </row>
    <row r="4639" ht="15.75" customHeight="1">
      <c r="F4639" s="19"/>
      <c r="G4639" s="20"/>
      <c r="M4639" s="21"/>
      <c r="O4639" s="19"/>
      <c r="R4639" s="21"/>
      <c r="T4639" s="19"/>
      <c r="U4639" s="19"/>
      <c r="Y4639" s="22"/>
      <c r="AA4639" s="19"/>
      <c r="AF4639" s="24"/>
      <c r="AK4639" s="21"/>
      <c r="AP4639" s="21"/>
      <c r="AS4639" s="24"/>
      <c r="AT4639" s="24"/>
      <c r="AV4639" s="24"/>
    </row>
    <row r="4640" ht="15.75" customHeight="1">
      <c r="F4640" s="19"/>
      <c r="G4640" s="20"/>
      <c r="M4640" s="21"/>
      <c r="O4640" s="19"/>
      <c r="R4640" s="21"/>
      <c r="T4640" s="19"/>
      <c r="U4640" s="19"/>
      <c r="Y4640" s="22"/>
      <c r="AA4640" s="19"/>
      <c r="AF4640" s="24"/>
      <c r="AK4640" s="21"/>
      <c r="AP4640" s="21"/>
      <c r="AS4640" s="24"/>
      <c r="AT4640" s="24"/>
      <c r="AV4640" s="24"/>
    </row>
    <row r="4641" ht="15.75" customHeight="1">
      <c r="F4641" s="19"/>
      <c r="G4641" s="20"/>
      <c r="M4641" s="21"/>
      <c r="O4641" s="19"/>
      <c r="R4641" s="21"/>
      <c r="T4641" s="19"/>
      <c r="U4641" s="19"/>
      <c r="Y4641" s="22"/>
      <c r="AA4641" s="19"/>
      <c r="AF4641" s="24"/>
      <c r="AK4641" s="21"/>
      <c r="AP4641" s="21"/>
      <c r="AS4641" s="24"/>
      <c r="AT4641" s="24"/>
      <c r="AV4641" s="24"/>
    </row>
    <row r="4642" ht="15.75" customHeight="1">
      <c r="F4642" s="19"/>
      <c r="G4642" s="20"/>
      <c r="M4642" s="21"/>
      <c r="O4642" s="19"/>
      <c r="R4642" s="21"/>
      <c r="T4642" s="19"/>
      <c r="U4642" s="19"/>
      <c r="Y4642" s="22"/>
      <c r="AA4642" s="19"/>
      <c r="AF4642" s="24"/>
      <c r="AK4642" s="21"/>
      <c r="AP4642" s="21"/>
      <c r="AS4642" s="24"/>
      <c r="AT4642" s="24"/>
      <c r="AV4642" s="24"/>
    </row>
    <row r="4643" ht="15.75" customHeight="1">
      <c r="F4643" s="19"/>
      <c r="G4643" s="20"/>
      <c r="M4643" s="21"/>
      <c r="O4643" s="19"/>
      <c r="R4643" s="21"/>
      <c r="T4643" s="19"/>
      <c r="U4643" s="19"/>
      <c r="Y4643" s="22"/>
      <c r="AA4643" s="19"/>
      <c r="AF4643" s="24"/>
      <c r="AK4643" s="21"/>
      <c r="AP4643" s="21"/>
      <c r="AS4643" s="24"/>
      <c r="AT4643" s="24"/>
      <c r="AV4643" s="24"/>
    </row>
    <row r="4644" ht="15.75" customHeight="1">
      <c r="F4644" s="19"/>
      <c r="G4644" s="20"/>
      <c r="M4644" s="21"/>
      <c r="O4644" s="19"/>
      <c r="R4644" s="21"/>
      <c r="T4644" s="19"/>
      <c r="U4644" s="19"/>
      <c r="Y4644" s="22"/>
      <c r="AA4644" s="19"/>
      <c r="AF4644" s="24"/>
      <c r="AK4644" s="21"/>
      <c r="AP4644" s="21"/>
      <c r="AS4644" s="24"/>
      <c r="AT4644" s="24"/>
      <c r="AV4644" s="24"/>
    </row>
    <row r="4645" ht="15.75" customHeight="1">
      <c r="F4645" s="19"/>
      <c r="G4645" s="20"/>
      <c r="M4645" s="21"/>
      <c r="O4645" s="19"/>
      <c r="R4645" s="21"/>
      <c r="T4645" s="19"/>
      <c r="U4645" s="19"/>
      <c r="Y4645" s="22"/>
      <c r="AA4645" s="19"/>
      <c r="AF4645" s="24"/>
      <c r="AK4645" s="21"/>
      <c r="AP4645" s="21"/>
      <c r="AS4645" s="24"/>
      <c r="AT4645" s="24"/>
      <c r="AV4645" s="24"/>
    </row>
    <row r="4646" ht="15.75" customHeight="1">
      <c r="F4646" s="19"/>
      <c r="G4646" s="20"/>
      <c r="M4646" s="21"/>
      <c r="O4646" s="19"/>
      <c r="R4646" s="21"/>
      <c r="T4646" s="19"/>
      <c r="U4646" s="19"/>
      <c r="Y4646" s="22"/>
      <c r="AA4646" s="19"/>
      <c r="AF4646" s="24"/>
      <c r="AK4646" s="21"/>
      <c r="AP4646" s="21"/>
      <c r="AS4646" s="24"/>
      <c r="AT4646" s="24"/>
      <c r="AV4646" s="24"/>
    </row>
    <row r="4647" ht="15.75" customHeight="1">
      <c r="F4647" s="19"/>
      <c r="G4647" s="20"/>
      <c r="M4647" s="21"/>
      <c r="O4647" s="19"/>
      <c r="R4647" s="21"/>
      <c r="T4647" s="19"/>
      <c r="U4647" s="19"/>
      <c r="Y4647" s="22"/>
      <c r="AA4647" s="19"/>
      <c r="AF4647" s="24"/>
      <c r="AK4647" s="21"/>
      <c r="AP4647" s="21"/>
      <c r="AS4647" s="24"/>
      <c r="AT4647" s="24"/>
      <c r="AV4647" s="24"/>
    </row>
    <row r="4648" ht="15.75" customHeight="1">
      <c r="F4648" s="19"/>
      <c r="G4648" s="20"/>
      <c r="M4648" s="21"/>
      <c r="O4648" s="19"/>
      <c r="R4648" s="21"/>
      <c r="T4648" s="19"/>
      <c r="U4648" s="19"/>
      <c r="Y4648" s="22"/>
      <c r="AA4648" s="19"/>
      <c r="AF4648" s="24"/>
      <c r="AK4648" s="21"/>
      <c r="AP4648" s="21"/>
      <c r="AS4648" s="24"/>
      <c r="AT4648" s="24"/>
      <c r="AV4648" s="24"/>
    </row>
    <row r="4649" ht="15.75" customHeight="1">
      <c r="F4649" s="19"/>
      <c r="G4649" s="20"/>
      <c r="M4649" s="21"/>
      <c r="O4649" s="19"/>
      <c r="R4649" s="21"/>
      <c r="T4649" s="19"/>
      <c r="U4649" s="19"/>
      <c r="Y4649" s="22"/>
      <c r="AA4649" s="19"/>
      <c r="AF4649" s="24"/>
      <c r="AK4649" s="21"/>
      <c r="AP4649" s="21"/>
      <c r="AS4649" s="24"/>
      <c r="AT4649" s="24"/>
      <c r="AV4649" s="24"/>
    </row>
    <row r="4650" ht="15.75" customHeight="1">
      <c r="F4650" s="19"/>
      <c r="G4650" s="20"/>
      <c r="M4650" s="21"/>
      <c r="O4650" s="19"/>
      <c r="R4650" s="21"/>
      <c r="T4650" s="19"/>
      <c r="U4650" s="19"/>
      <c r="Y4650" s="22"/>
      <c r="AA4650" s="19"/>
      <c r="AF4650" s="24"/>
      <c r="AK4650" s="21"/>
      <c r="AP4650" s="21"/>
      <c r="AS4650" s="24"/>
      <c r="AT4650" s="24"/>
      <c r="AV4650" s="24"/>
    </row>
    <row r="4651" ht="15.75" customHeight="1">
      <c r="F4651" s="19"/>
      <c r="G4651" s="20"/>
      <c r="M4651" s="21"/>
      <c r="O4651" s="19"/>
      <c r="R4651" s="21"/>
      <c r="T4651" s="19"/>
      <c r="U4651" s="19"/>
      <c r="Y4651" s="22"/>
      <c r="AA4651" s="19"/>
      <c r="AF4651" s="24"/>
      <c r="AK4651" s="21"/>
      <c r="AP4651" s="21"/>
      <c r="AS4651" s="24"/>
      <c r="AT4651" s="24"/>
      <c r="AV4651" s="24"/>
    </row>
    <row r="4652" ht="15.75" customHeight="1">
      <c r="F4652" s="19"/>
      <c r="G4652" s="20"/>
      <c r="M4652" s="21"/>
      <c r="O4652" s="19"/>
      <c r="R4652" s="21"/>
      <c r="T4652" s="19"/>
      <c r="U4652" s="19"/>
      <c r="Y4652" s="22"/>
      <c r="AA4652" s="19"/>
      <c r="AF4652" s="24"/>
      <c r="AK4652" s="21"/>
      <c r="AP4652" s="21"/>
      <c r="AS4652" s="24"/>
      <c r="AT4652" s="24"/>
      <c r="AV4652" s="24"/>
    </row>
    <row r="4653" ht="15.75" customHeight="1">
      <c r="F4653" s="19"/>
      <c r="G4653" s="20"/>
      <c r="M4653" s="21"/>
      <c r="O4653" s="19"/>
      <c r="R4653" s="21"/>
      <c r="T4653" s="19"/>
      <c r="U4653" s="19"/>
      <c r="Y4653" s="22"/>
      <c r="AA4653" s="19"/>
      <c r="AF4653" s="24"/>
      <c r="AK4653" s="21"/>
      <c r="AP4653" s="21"/>
      <c r="AS4653" s="24"/>
      <c r="AT4653" s="24"/>
      <c r="AV4653" s="24"/>
    </row>
    <row r="4654" ht="15.75" customHeight="1">
      <c r="F4654" s="19"/>
      <c r="G4654" s="20"/>
      <c r="M4654" s="21"/>
      <c r="O4654" s="19"/>
      <c r="R4654" s="21"/>
      <c r="T4654" s="19"/>
      <c r="U4654" s="19"/>
      <c r="Y4654" s="22"/>
      <c r="AA4654" s="19"/>
      <c r="AF4654" s="24"/>
      <c r="AK4654" s="21"/>
      <c r="AP4654" s="21"/>
      <c r="AS4654" s="24"/>
      <c r="AT4654" s="24"/>
      <c r="AV4654" s="24"/>
    </row>
    <row r="4655" ht="15.75" customHeight="1">
      <c r="F4655" s="19"/>
      <c r="G4655" s="20"/>
      <c r="M4655" s="21"/>
      <c r="O4655" s="19"/>
      <c r="R4655" s="21"/>
      <c r="T4655" s="19"/>
      <c r="U4655" s="19"/>
      <c r="Y4655" s="22"/>
      <c r="AA4655" s="19"/>
      <c r="AF4655" s="24"/>
      <c r="AK4655" s="21"/>
      <c r="AP4655" s="21"/>
      <c r="AS4655" s="24"/>
      <c r="AT4655" s="24"/>
      <c r="AV4655" s="24"/>
    </row>
    <row r="4656" ht="15.75" customHeight="1">
      <c r="F4656" s="19"/>
      <c r="G4656" s="20"/>
      <c r="M4656" s="21"/>
      <c r="O4656" s="19"/>
      <c r="R4656" s="21"/>
      <c r="T4656" s="19"/>
      <c r="U4656" s="19"/>
      <c r="Y4656" s="22"/>
      <c r="AA4656" s="19"/>
      <c r="AF4656" s="24"/>
      <c r="AK4656" s="21"/>
      <c r="AP4656" s="21"/>
      <c r="AS4656" s="24"/>
      <c r="AT4656" s="24"/>
      <c r="AV4656" s="24"/>
    </row>
    <row r="4657" ht="15.75" customHeight="1">
      <c r="F4657" s="19"/>
      <c r="G4657" s="20"/>
      <c r="M4657" s="21"/>
      <c r="O4657" s="19"/>
      <c r="R4657" s="21"/>
      <c r="T4657" s="19"/>
      <c r="U4657" s="19"/>
      <c r="Y4657" s="22"/>
      <c r="AA4657" s="19"/>
      <c r="AF4657" s="24"/>
      <c r="AK4657" s="21"/>
      <c r="AP4657" s="21"/>
      <c r="AS4657" s="24"/>
      <c r="AT4657" s="24"/>
      <c r="AV4657" s="24"/>
    </row>
    <row r="4658" ht="15.75" customHeight="1">
      <c r="F4658" s="19"/>
      <c r="G4658" s="20"/>
      <c r="M4658" s="21"/>
      <c r="O4658" s="19"/>
      <c r="R4658" s="21"/>
      <c r="T4658" s="19"/>
      <c r="U4658" s="19"/>
      <c r="Y4658" s="22"/>
      <c r="AA4658" s="19"/>
      <c r="AF4658" s="24"/>
      <c r="AK4658" s="21"/>
      <c r="AP4658" s="21"/>
      <c r="AS4658" s="24"/>
      <c r="AT4658" s="24"/>
      <c r="AV4658" s="24"/>
    </row>
    <row r="4659" ht="15.75" customHeight="1">
      <c r="F4659" s="19"/>
      <c r="G4659" s="20"/>
      <c r="M4659" s="21"/>
      <c r="O4659" s="19"/>
      <c r="R4659" s="21"/>
      <c r="T4659" s="19"/>
      <c r="U4659" s="19"/>
      <c r="Y4659" s="22"/>
      <c r="AA4659" s="19"/>
      <c r="AF4659" s="24"/>
      <c r="AK4659" s="21"/>
      <c r="AP4659" s="21"/>
      <c r="AS4659" s="24"/>
      <c r="AT4659" s="24"/>
      <c r="AV4659" s="24"/>
    </row>
    <row r="4660" ht="15.75" customHeight="1">
      <c r="F4660" s="19"/>
      <c r="G4660" s="20"/>
      <c r="M4660" s="21"/>
      <c r="O4660" s="19"/>
      <c r="R4660" s="21"/>
      <c r="T4660" s="19"/>
      <c r="U4660" s="19"/>
      <c r="Y4660" s="22"/>
      <c r="AA4660" s="19"/>
      <c r="AF4660" s="24"/>
      <c r="AK4660" s="21"/>
      <c r="AP4660" s="21"/>
      <c r="AS4660" s="24"/>
      <c r="AT4660" s="24"/>
      <c r="AV4660" s="24"/>
    </row>
    <row r="4661" ht="15.75" customHeight="1">
      <c r="F4661" s="19"/>
      <c r="G4661" s="20"/>
      <c r="M4661" s="21"/>
      <c r="O4661" s="19"/>
      <c r="R4661" s="21"/>
      <c r="T4661" s="19"/>
      <c r="U4661" s="19"/>
      <c r="Y4661" s="22"/>
      <c r="AA4661" s="19"/>
      <c r="AF4661" s="24"/>
      <c r="AK4661" s="21"/>
      <c r="AP4661" s="21"/>
      <c r="AS4661" s="24"/>
      <c r="AT4661" s="24"/>
      <c r="AV4661" s="24"/>
    </row>
    <row r="4662" ht="15.75" customHeight="1">
      <c r="F4662" s="19"/>
      <c r="G4662" s="20"/>
      <c r="M4662" s="21"/>
      <c r="O4662" s="19"/>
      <c r="R4662" s="21"/>
      <c r="T4662" s="19"/>
      <c r="U4662" s="19"/>
      <c r="Y4662" s="22"/>
      <c r="AA4662" s="19"/>
      <c r="AF4662" s="24"/>
      <c r="AK4662" s="21"/>
      <c r="AP4662" s="21"/>
      <c r="AS4662" s="24"/>
      <c r="AT4662" s="24"/>
      <c r="AV4662" s="24"/>
    </row>
    <row r="4663" ht="15.75" customHeight="1">
      <c r="F4663" s="19"/>
      <c r="G4663" s="20"/>
      <c r="M4663" s="21"/>
      <c r="O4663" s="19"/>
      <c r="R4663" s="21"/>
      <c r="T4663" s="19"/>
      <c r="U4663" s="19"/>
      <c r="Y4663" s="22"/>
      <c r="AA4663" s="19"/>
      <c r="AF4663" s="24"/>
      <c r="AK4663" s="21"/>
      <c r="AP4663" s="21"/>
      <c r="AS4663" s="24"/>
      <c r="AT4663" s="24"/>
      <c r="AV4663" s="24"/>
    </row>
    <row r="4664" ht="15.75" customHeight="1">
      <c r="F4664" s="19"/>
      <c r="G4664" s="20"/>
      <c r="M4664" s="21"/>
      <c r="O4664" s="19"/>
      <c r="R4664" s="21"/>
      <c r="T4664" s="19"/>
      <c r="U4664" s="19"/>
      <c r="Y4664" s="22"/>
      <c r="AA4664" s="19"/>
      <c r="AF4664" s="24"/>
      <c r="AK4664" s="21"/>
      <c r="AP4664" s="21"/>
      <c r="AS4664" s="24"/>
      <c r="AT4664" s="24"/>
      <c r="AV4664" s="24"/>
    </row>
    <row r="4665" ht="15.75" customHeight="1">
      <c r="F4665" s="19"/>
      <c r="G4665" s="20"/>
      <c r="M4665" s="21"/>
      <c r="O4665" s="19"/>
      <c r="R4665" s="21"/>
      <c r="T4665" s="19"/>
      <c r="U4665" s="19"/>
      <c r="Y4665" s="22"/>
      <c r="AA4665" s="19"/>
      <c r="AF4665" s="24"/>
      <c r="AK4665" s="21"/>
      <c r="AP4665" s="21"/>
      <c r="AS4665" s="24"/>
      <c r="AT4665" s="24"/>
      <c r="AV4665" s="24"/>
    </row>
    <row r="4666" ht="15.75" customHeight="1">
      <c r="F4666" s="19"/>
      <c r="G4666" s="20"/>
      <c r="M4666" s="21"/>
      <c r="O4666" s="19"/>
      <c r="R4666" s="21"/>
      <c r="T4666" s="19"/>
      <c r="U4666" s="19"/>
      <c r="Y4666" s="22"/>
      <c r="AA4666" s="19"/>
      <c r="AF4666" s="24"/>
      <c r="AK4666" s="21"/>
      <c r="AP4666" s="21"/>
      <c r="AS4666" s="24"/>
      <c r="AT4666" s="24"/>
      <c r="AV4666" s="24"/>
    </row>
    <row r="4667" ht="15.75" customHeight="1">
      <c r="F4667" s="19"/>
      <c r="G4667" s="20"/>
      <c r="M4667" s="21"/>
      <c r="O4667" s="19"/>
      <c r="R4667" s="21"/>
      <c r="T4667" s="19"/>
      <c r="U4667" s="19"/>
      <c r="Y4667" s="22"/>
      <c r="AA4667" s="19"/>
      <c r="AF4667" s="24"/>
      <c r="AK4667" s="21"/>
      <c r="AP4667" s="21"/>
      <c r="AS4667" s="24"/>
      <c r="AT4667" s="24"/>
      <c r="AV4667" s="24"/>
    </row>
    <row r="4668" ht="15.75" customHeight="1">
      <c r="F4668" s="19"/>
      <c r="G4668" s="20"/>
      <c r="M4668" s="21"/>
      <c r="O4668" s="19"/>
      <c r="R4668" s="21"/>
      <c r="T4668" s="19"/>
      <c r="U4668" s="19"/>
      <c r="Y4668" s="22"/>
      <c r="AA4668" s="19"/>
      <c r="AF4668" s="24"/>
      <c r="AK4668" s="21"/>
      <c r="AP4668" s="21"/>
      <c r="AS4668" s="24"/>
      <c r="AT4668" s="24"/>
      <c r="AV4668" s="24"/>
    </row>
    <row r="4669" ht="15.75" customHeight="1">
      <c r="F4669" s="19"/>
      <c r="G4669" s="20"/>
      <c r="M4669" s="21"/>
      <c r="O4669" s="19"/>
      <c r="R4669" s="21"/>
      <c r="T4669" s="19"/>
      <c r="U4669" s="19"/>
      <c r="Y4669" s="22"/>
      <c r="AA4669" s="19"/>
      <c r="AF4669" s="24"/>
      <c r="AK4669" s="21"/>
      <c r="AP4669" s="21"/>
      <c r="AS4669" s="24"/>
      <c r="AT4669" s="24"/>
      <c r="AV4669" s="24"/>
    </row>
    <row r="4670" ht="15.75" customHeight="1">
      <c r="F4670" s="19"/>
      <c r="G4670" s="20"/>
      <c r="M4670" s="21"/>
      <c r="O4670" s="19"/>
      <c r="R4670" s="21"/>
      <c r="T4670" s="19"/>
      <c r="U4670" s="19"/>
      <c r="Y4670" s="22"/>
      <c r="AA4670" s="19"/>
      <c r="AF4670" s="24"/>
      <c r="AK4670" s="21"/>
      <c r="AP4670" s="21"/>
      <c r="AS4670" s="24"/>
      <c r="AT4670" s="24"/>
      <c r="AV4670" s="24"/>
    </row>
    <row r="4671" ht="15.75" customHeight="1">
      <c r="F4671" s="19"/>
      <c r="G4671" s="20"/>
      <c r="M4671" s="21"/>
      <c r="O4671" s="19"/>
      <c r="R4671" s="21"/>
      <c r="T4671" s="19"/>
      <c r="U4671" s="19"/>
      <c r="Y4671" s="22"/>
      <c r="AA4671" s="19"/>
      <c r="AF4671" s="24"/>
      <c r="AK4671" s="21"/>
      <c r="AP4671" s="21"/>
      <c r="AS4671" s="24"/>
      <c r="AT4671" s="24"/>
      <c r="AV4671" s="24"/>
    </row>
    <row r="4672" ht="15.75" customHeight="1">
      <c r="F4672" s="19"/>
      <c r="G4672" s="20"/>
      <c r="M4672" s="21"/>
      <c r="O4672" s="19"/>
      <c r="R4672" s="21"/>
      <c r="T4672" s="19"/>
      <c r="U4672" s="19"/>
      <c r="Y4672" s="22"/>
      <c r="AA4672" s="19"/>
      <c r="AF4672" s="24"/>
      <c r="AK4672" s="21"/>
      <c r="AP4672" s="21"/>
      <c r="AS4672" s="24"/>
      <c r="AT4672" s="24"/>
      <c r="AV4672" s="24"/>
    </row>
    <row r="4673" ht="15.75" customHeight="1">
      <c r="F4673" s="19"/>
      <c r="G4673" s="20"/>
      <c r="M4673" s="21"/>
      <c r="O4673" s="19"/>
      <c r="R4673" s="21"/>
      <c r="T4673" s="19"/>
      <c r="U4673" s="19"/>
      <c r="Y4673" s="22"/>
      <c r="AA4673" s="19"/>
      <c r="AF4673" s="24"/>
      <c r="AK4673" s="21"/>
      <c r="AP4673" s="21"/>
      <c r="AS4673" s="24"/>
      <c r="AT4673" s="24"/>
      <c r="AV4673" s="24"/>
    </row>
    <row r="4674" ht="15.75" customHeight="1">
      <c r="F4674" s="19"/>
      <c r="G4674" s="20"/>
      <c r="M4674" s="21"/>
      <c r="O4674" s="19"/>
      <c r="R4674" s="21"/>
      <c r="T4674" s="19"/>
      <c r="U4674" s="19"/>
      <c r="Y4674" s="22"/>
      <c r="AA4674" s="19"/>
      <c r="AF4674" s="24"/>
      <c r="AK4674" s="21"/>
      <c r="AP4674" s="21"/>
      <c r="AS4674" s="24"/>
      <c r="AT4674" s="24"/>
      <c r="AV4674" s="24"/>
    </row>
    <row r="4675" ht="15.75" customHeight="1">
      <c r="F4675" s="19"/>
      <c r="G4675" s="20"/>
      <c r="M4675" s="21"/>
      <c r="O4675" s="19"/>
      <c r="R4675" s="21"/>
      <c r="T4675" s="19"/>
      <c r="U4675" s="19"/>
      <c r="Y4675" s="22"/>
      <c r="AA4675" s="19"/>
      <c r="AF4675" s="24"/>
      <c r="AK4675" s="21"/>
      <c r="AP4675" s="21"/>
      <c r="AS4675" s="24"/>
      <c r="AT4675" s="24"/>
      <c r="AV4675" s="24"/>
    </row>
    <row r="4676" ht="15.75" customHeight="1">
      <c r="F4676" s="19"/>
      <c r="G4676" s="20"/>
      <c r="M4676" s="21"/>
      <c r="O4676" s="19"/>
      <c r="R4676" s="21"/>
      <c r="T4676" s="19"/>
      <c r="U4676" s="19"/>
      <c r="Y4676" s="22"/>
      <c r="AA4676" s="19"/>
      <c r="AF4676" s="24"/>
      <c r="AK4676" s="21"/>
      <c r="AP4676" s="21"/>
      <c r="AS4676" s="24"/>
      <c r="AT4676" s="24"/>
      <c r="AV4676" s="24"/>
    </row>
    <row r="4677" ht="15.75" customHeight="1">
      <c r="F4677" s="19"/>
      <c r="G4677" s="20"/>
      <c r="M4677" s="21"/>
      <c r="O4677" s="19"/>
      <c r="R4677" s="21"/>
      <c r="T4677" s="19"/>
      <c r="U4677" s="19"/>
      <c r="Y4677" s="22"/>
      <c r="AA4677" s="19"/>
      <c r="AF4677" s="24"/>
      <c r="AK4677" s="21"/>
      <c r="AP4677" s="21"/>
      <c r="AS4677" s="24"/>
      <c r="AT4677" s="24"/>
      <c r="AV4677" s="24"/>
    </row>
    <row r="4678" ht="15.75" customHeight="1">
      <c r="F4678" s="19"/>
      <c r="G4678" s="20"/>
      <c r="M4678" s="21"/>
      <c r="O4678" s="19"/>
      <c r="R4678" s="21"/>
      <c r="T4678" s="19"/>
      <c r="U4678" s="19"/>
      <c r="Y4678" s="22"/>
      <c r="AA4678" s="19"/>
      <c r="AF4678" s="24"/>
      <c r="AK4678" s="21"/>
      <c r="AP4678" s="21"/>
      <c r="AS4678" s="24"/>
      <c r="AT4678" s="24"/>
      <c r="AV4678" s="24"/>
    </row>
    <row r="4679" ht="15.75" customHeight="1">
      <c r="F4679" s="19"/>
      <c r="G4679" s="20"/>
      <c r="M4679" s="21"/>
      <c r="O4679" s="19"/>
      <c r="R4679" s="21"/>
      <c r="T4679" s="19"/>
      <c r="U4679" s="19"/>
      <c r="Y4679" s="22"/>
      <c r="AA4679" s="19"/>
      <c r="AF4679" s="24"/>
      <c r="AK4679" s="21"/>
      <c r="AP4679" s="21"/>
      <c r="AS4679" s="24"/>
      <c r="AT4679" s="24"/>
      <c r="AV4679" s="24"/>
    </row>
    <row r="4680" ht="15.75" customHeight="1">
      <c r="F4680" s="19"/>
      <c r="G4680" s="20"/>
      <c r="M4680" s="21"/>
      <c r="O4680" s="19"/>
      <c r="R4680" s="21"/>
      <c r="T4680" s="19"/>
      <c r="U4680" s="19"/>
      <c r="Y4680" s="22"/>
      <c r="AA4680" s="19"/>
      <c r="AF4680" s="24"/>
      <c r="AK4680" s="21"/>
      <c r="AP4680" s="21"/>
      <c r="AS4680" s="24"/>
      <c r="AT4680" s="24"/>
      <c r="AV4680" s="24"/>
    </row>
    <row r="4681" ht="15.75" customHeight="1">
      <c r="F4681" s="19"/>
      <c r="G4681" s="20"/>
      <c r="M4681" s="21"/>
      <c r="O4681" s="19"/>
      <c r="R4681" s="21"/>
      <c r="T4681" s="19"/>
      <c r="U4681" s="19"/>
      <c r="Y4681" s="22"/>
      <c r="AA4681" s="19"/>
      <c r="AF4681" s="24"/>
      <c r="AK4681" s="21"/>
      <c r="AP4681" s="21"/>
      <c r="AS4681" s="24"/>
      <c r="AT4681" s="24"/>
      <c r="AV4681" s="24"/>
    </row>
    <row r="4682" ht="15.75" customHeight="1">
      <c r="F4682" s="19"/>
      <c r="G4682" s="20"/>
      <c r="M4682" s="21"/>
      <c r="O4682" s="19"/>
      <c r="R4682" s="21"/>
      <c r="T4682" s="19"/>
      <c r="U4682" s="19"/>
      <c r="Y4682" s="22"/>
      <c r="AA4682" s="19"/>
      <c r="AF4682" s="24"/>
      <c r="AK4682" s="21"/>
      <c r="AP4682" s="21"/>
      <c r="AS4682" s="24"/>
      <c r="AT4682" s="24"/>
      <c r="AV4682" s="24"/>
    </row>
    <row r="4683" ht="15.75" customHeight="1">
      <c r="F4683" s="19"/>
      <c r="G4683" s="20"/>
      <c r="M4683" s="21"/>
      <c r="O4683" s="19"/>
      <c r="R4683" s="21"/>
      <c r="T4683" s="19"/>
      <c r="U4683" s="19"/>
      <c r="Y4683" s="22"/>
      <c r="AA4683" s="19"/>
      <c r="AF4683" s="24"/>
      <c r="AK4683" s="21"/>
      <c r="AP4683" s="21"/>
      <c r="AS4683" s="24"/>
      <c r="AT4683" s="24"/>
      <c r="AV4683" s="24"/>
    </row>
    <row r="4684" ht="15.75" customHeight="1">
      <c r="F4684" s="19"/>
      <c r="G4684" s="20"/>
      <c r="M4684" s="21"/>
      <c r="O4684" s="19"/>
      <c r="R4684" s="21"/>
      <c r="T4684" s="19"/>
      <c r="U4684" s="19"/>
      <c r="Y4684" s="22"/>
      <c r="AA4684" s="19"/>
      <c r="AF4684" s="24"/>
      <c r="AK4684" s="21"/>
      <c r="AP4684" s="21"/>
      <c r="AS4684" s="24"/>
      <c r="AT4684" s="24"/>
      <c r="AV4684" s="24"/>
    </row>
    <row r="4685" ht="15.75" customHeight="1">
      <c r="F4685" s="19"/>
      <c r="G4685" s="20"/>
      <c r="M4685" s="21"/>
      <c r="O4685" s="19"/>
      <c r="R4685" s="21"/>
      <c r="T4685" s="19"/>
      <c r="U4685" s="19"/>
      <c r="Y4685" s="22"/>
      <c r="AA4685" s="19"/>
      <c r="AF4685" s="24"/>
      <c r="AK4685" s="21"/>
      <c r="AP4685" s="21"/>
      <c r="AS4685" s="24"/>
      <c r="AT4685" s="24"/>
      <c r="AV4685" s="24"/>
    </row>
    <row r="4686" ht="15.75" customHeight="1">
      <c r="F4686" s="19"/>
      <c r="G4686" s="20"/>
      <c r="M4686" s="21"/>
      <c r="O4686" s="19"/>
      <c r="R4686" s="21"/>
      <c r="T4686" s="19"/>
      <c r="U4686" s="19"/>
      <c r="Y4686" s="22"/>
      <c r="AA4686" s="19"/>
      <c r="AF4686" s="24"/>
      <c r="AK4686" s="21"/>
      <c r="AP4686" s="21"/>
      <c r="AS4686" s="24"/>
      <c r="AT4686" s="24"/>
      <c r="AV4686" s="24"/>
    </row>
    <row r="4687" ht="15.75" customHeight="1">
      <c r="F4687" s="19"/>
      <c r="G4687" s="20"/>
      <c r="M4687" s="21"/>
      <c r="O4687" s="19"/>
      <c r="R4687" s="21"/>
      <c r="T4687" s="19"/>
      <c r="U4687" s="19"/>
      <c r="Y4687" s="22"/>
      <c r="AA4687" s="19"/>
      <c r="AF4687" s="24"/>
      <c r="AK4687" s="21"/>
      <c r="AP4687" s="21"/>
      <c r="AS4687" s="24"/>
      <c r="AT4687" s="24"/>
      <c r="AV4687" s="24"/>
    </row>
    <row r="4688" ht="15.75" customHeight="1">
      <c r="F4688" s="19"/>
      <c r="G4688" s="20"/>
      <c r="M4688" s="21"/>
      <c r="O4688" s="19"/>
      <c r="R4688" s="21"/>
      <c r="T4688" s="19"/>
      <c r="U4688" s="19"/>
      <c r="Y4688" s="22"/>
      <c r="AA4688" s="19"/>
      <c r="AF4688" s="24"/>
      <c r="AK4688" s="21"/>
      <c r="AP4688" s="21"/>
      <c r="AS4688" s="24"/>
      <c r="AT4688" s="24"/>
      <c r="AV4688" s="24"/>
    </row>
    <row r="4689" ht="15.75" customHeight="1">
      <c r="F4689" s="19"/>
      <c r="G4689" s="20"/>
      <c r="M4689" s="21"/>
      <c r="O4689" s="19"/>
      <c r="R4689" s="21"/>
      <c r="T4689" s="19"/>
      <c r="U4689" s="19"/>
      <c r="Y4689" s="22"/>
      <c r="AA4689" s="19"/>
      <c r="AF4689" s="24"/>
      <c r="AK4689" s="21"/>
      <c r="AP4689" s="21"/>
      <c r="AS4689" s="24"/>
      <c r="AT4689" s="24"/>
      <c r="AV4689" s="24"/>
    </row>
    <row r="4690" ht="15.75" customHeight="1">
      <c r="F4690" s="19"/>
      <c r="G4690" s="20"/>
      <c r="M4690" s="21"/>
      <c r="O4690" s="19"/>
      <c r="R4690" s="21"/>
      <c r="T4690" s="19"/>
      <c r="U4690" s="19"/>
      <c r="Y4690" s="22"/>
      <c r="AA4690" s="19"/>
      <c r="AF4690" s="24"/>
      <c r="AK4690" s="21"/>
      <c r="AP4690" s="21"/>
      <c r="AS4690" s="24"/>
      <c r="AT4690" s="24"/>
      <c r="AV4690" s="24"/>
    </row>
    <row r="4691" ht="15.75" customHeight="1">
      <c r="F4691" s="19"/>
      <c r="G4691" s="20"/>
      <c r="M4691" s="21"/>
      <c r="O4691" s="19"/>
      <c r="R4691" s="21"/>
      <c r="T4691" s="19"/>
      <c r="U4691" s="19"/>
      <c r="Y4691" s="22"/>
      <c r="AA4691" s="19"/>
      <c r="AF4691" s="24"/>
      <c r="AK4691" s="21"/>
      <c r="AP4691" s="21"/>
      <c r="AS4691" s="24"/>
      <c r="AT4691" s="24"/>
      <c r="AV4691" s="24"/>
    </row>
    <row r="4692" ht="15.75" customHeight="1">
      <c r="F4692" s="19"/>
      <c r="G4692" s="20"/>
      <c r="M4692" s="21"/>
      <c r="O4692" s="19"/>
      <c r="R4692" s="21"/>
      <c r="T4692" s="19"/>
      <c r="U4692" s="19"/>
      <c r="Y4692" s="22"/>
      <c r="AA4692" s="19"/>
      <c r="AF4692" s="24"/>
      <c r="AK4692" s="21"/>
      <c r="AP4692" s="21"/>
      <c r="AS4692" s="24"/>
      <c r="AT4692" s="24"/>
      <c r="AV4692" s="24"/>
    </row>
    <row r="4693" ht="15.75" customHeight="1">
      <c r="F4693" s="19"/>
      <c r="G4693" s="20"/>
      <c r="M4693" s="21"/>
      <c r="O4693" s="19"/>
      <c r="R4693" s="21"/>
      <c r="T4693" s="19"/>
      <c r="U4693" s="19"/>
      <c r="Y4693" s="22"/>
      <c r="AA4693" s="19"/>
      <c r="AF4693" s="24"/>
      <c r="AK4693" s="21"/>
      <c r="AP4693" s="21"/>
      <c r="AS4693" s="24"/>
      <c r="AT4693" s="24"/>
      <c r="AV4693" s="24"/>
    </row>
    <row r="4694" ht="15.75" customHeight="1">
      <c r="F4694" s="19"/>
      <c r="G4694" s="20"/>
      <c r="M4694" s="21"/>
      <c r="O4694" s="19"/>
      <c r="R4694" s="21"/>
      <c r="T4694" s="19"/>
      <c r="U4694" s="19"/>
      <c r="Y4694" s="22"/>
      <c r="AA4694" s="19"/>
      <c r="AF4694" s="24"/>
      <c r="AK4694" s="21"/>
      <c r="AP4694" s="21"/>
      <c r="AS4694" s="24"/>
      <c r="AT4694" s="24"/>
      <c r="AV4694" s="24"/>
    </row>
    <row r="4695" ht="15.75" customHeight="1">
      <c r="F4695" s="19"/>
      <c r="G4695" s="20"/>
      <c r="M4695" s="21"/>
      <c r="O4695" s="19"/>
      <c r="R4695" s="21"/>
      <c r="T4695" s="19"/>
      <c r="U4695" s="19"/>
      <c r="Y4695" s="22"/>
      <c r="AA4695" s="19"/>
      <c r="AF4695" s="24"/>
      <c r="AK4695" s="21"/>
      <c r="AP4695" s="21"/>
      <c r="AS4695" s="24"/>
      <c r="AT4695" s="24"/>
      <c r="AV4695" s="24"/>
    </row>
    <row r="4696" ht="15.75" customHeight="1">
      <c r="F4696" s="19"/>
      <c r="G4696" s="20"/>
      <c r="M4696" s="21"/>
      <c r="O4696" s="19"/>
      <c r="R4696" s="21"/>
      <c r="T4696" s="19"/>
      <c r="U4696" s="19"/>
      <c r="Y4696" s="22"/>
      <c r="AA4696" s="19"/>
      <c r="AF4696" s="24"/>
      <c r="AK4696" s="21"/>
      <c r="AP4696" s="21"/>
      <c r="AS4696" s="24"/>
      <c r="AT4696" s="24"/>
      <c r="AV4696" s="24"/>
    </row>
    <row r="4697" ht="15.75" customHeight="1">
      <c r="F4697" s="19"/>
      <c r="G4697" s="20"/>
      <c r="M4697" s="21"/>
      <c r="O4697" s="19"/>
      <c r="R4697" s="21"/>
      <c r="T4697" s="19"/>
      <c r="U4697" s="19"/>
      <c r="Y4697" s="22"/>
      <c r="AA4697" s="19"/>
      <c r="AF4697" s="24"/>
      <c r="AK4697" s="21"/>
      <c r="AP4697" s="21"/>
      <c r="AS4697" s="24"/>
      <c r="AT4697" s="24"/>
      <c r="AV4697" s="24"/>
    </row>
    <row r="4698" ht="15.75" customHeight="1">
      <c r="F4698" s="19"/>
      <c r="G4698" s="20"/>
      <c r="M4698" s="21"/>
      <c r="O4698" s="19"/>
      <c r="R4698" s="21"/>
      <c r="T4698" s="19"/>
      <c r="U4698" s="19"/>
      <c r="Y4698" s="22"/>
      <c r="AA4698" s="19"/>
      <c r="AF4698" s="24"/>
      <c r="AK4698" s="21"/>
      <c r="AP4698" s="21"/>
      <c r="AS4698" s="24"/>
      <c r="AT4698" s="24"/>
      <c r="AV4698" s="24"/>
    </row>
    <row r="4699" ht="15.75" customHeight="1">
      <c r="F4699" s="19"/>
      <c r="G4699" s="20"/>
      <c r="M4699" s="21"/>
      <c r="O4699" s="19"/>
      <c r="R4699" s="21"/>
      <c r="T4699" s="19"/>
      <c r="U4699" s="19"/>
      <c r="Y4699" s="22"/>
      <c r="AA4699" s="19"/>
      <c r="AF4699" s="24"/>
      <c r="AK4699" s="21"/>
      <c r="AP4699" s="21"/>
      <c r="AS4699" s="24"/>
      <c r="AT4699" s="24"/>
      <c r="AV4699" s="24"/>
    </row>
    <row r="4700" ht="15.75" customHeight="1">
      <c r="F4700" s="19"/>
      <c r="G4700" s="20"/>
      <c r="M4700" s="21"/>
      <c r="O4700" s="19"/>
      <c r="R4700" s="21"/>
      <c r="T4700" s="19"/>
      <c r="U4700" s="19"/>
      <c r="Y4700" s="22"/>
      <c r="AA4700" s="19"/>
      <c r="AF4700" s="24"/>
      <c r="AK4700" s="21"/>
      <c r="AP4700" s="21"/>
      <c r="AS4700" s="24"/>
      <c r="AT4700" s="24"/>
      <c r="AV4700" s="24"/>
    </row>
    <row r="4701" ht="15.75" customHeight="1">
      <c r="F4701" s="19"/>
      <c r="G4701" s="20"/>
      <c r="M4701" s="21"/>
      <c r="O4701" s="19"/>
      <c r="R4701" s="21"/>
      <c r="T4701" s="19"/>
      <c r="U4701" s="19"/>
      <c r="Y4701" s="22"/>
      <c r="AA4701" s="19"/>
      <c r="AF4701" s="24"/>
      <c r="AK4701" s="21"/>
      <c r="AP4701" s="21"/>
      <c r="AS4701" s="24"/>
      <c r="AT4701" s="24"/>
      <c r="AV4701" s="24"/>
    </row>
    <row r="4702" ht="15.75" customHeight="1">
      <c r="F4702" s="19"/>
      <c r="G4702" s="20"/>
      <c r="M4702" s="21"/>
      <c r="O4702" s="19"/>
      <c r="R4702" s="21"/>
      <c r="T4702" s="19"/>
      <c r="U4702" s="19"/>
      <c r="Y4702" s="22"/>
      <c r="AA4702" s="19"/>
      <c r="AF4702" s="24"/>
      <c r="AK4702" s="21"/>
      <c r="AP4702" s="21"/>
      <c r="AS4702" s="24"/>
      <c r="AT4702" s="24"/>
      <c r="AV4702" s="24"/>
    </row>
    <row r="4703" ht="15.75" customHeight="1">
      <c r="F4703" s="19"/>
      <c r="G4703" s="20"/>
      <c r="M4703" s="21"/>
      <c r="O4703" s="19"/>
      <c r="R4703" s="21"/>
      <c r="T4703" s="19"/>
      <c r="U4703" s="19"/>
      <c r="Y4703" s="22"/>
      <c r="AA4703" s="19"/>
      <c r="AF4703" s="24"/>
      <c r="AK4703" s="21"/>
      <c r="AP4703" s="21"/>
      <c r="AS4703" s="24"/>
      <c r="AT4703" s="24"/>
      <c r="AV4703" s="24"/>
    </row>
    <row r="4704" ht="15.75" customHeight="1">
      <c r="F4704" s="19"/>
      <c r="G4704" s="20"/>
      <c r="M4704" s="21"/>
      <c r="O4704" s="19"/>
      <c r="R4704" s="21"/>
      <c r="T4704" s="19"/>
      <c r="U4704" s="19"/>
      <c r="Y4704" s="22"/>
      <c r="AA4704" s="19"/>
      <c r="AF4704" s="24"/>
      <c r="AK4704" s="21"/>
      <c r="AP4704" s="21"/>
      <c r="AS4704" s="24"/>
      <c r="AT4704" s="24"/>
      <c r="AV4704" s="24"/>
    </row>
    <row r="4705" ht="15.75" customHeight="1">
      <c r="F4705" s="19"/>
      <c r="G4705" s="20"/>
      <c r="M4705" s="21"/>
      <c r="O4705" s="19"/>
      <c r="R4705" s="21"/>
      <c r="T4705" s="19"/>
      <c r="U4705" s="19"/>
      <c r="Y4705" s="22"/>
      <c r="AA4705" s="19"/>
      <c r="AF4705" s="24"/>
      <c r="AK4705" s="21"/>
      <c r="AP4705" s="21"/>
      <c r="AS4705" s="24"/>
      <c r="AT4705" s="24"/>
      <c r="AV4705" s="24"/>
    </row>
    <row r="4706" ht="15.75" customHeight="1">
      <c r="F4706" s="19"/>
      <c r="G4706" s="20"/>
      <c r="M4706" s="21"/>
      <c r="O4706" s="19"/>
      <c r="R4706" s="21"/>
      <c r="T4706" s="19"/>
      <c r="U4706" s="19"/>
      <c r="Y4706" s="22"/>
      <c r="AA4706" s="19"/>
      <c r="AF4706" s="24"/>
      <c r="AK4706" s="21"/>
      <c r="AP4706" s="21"/>
      <c r="AS4706" s="24"/>
      <c r="AT4706" s="24"/>
      <c r="AV4706" s="24"/>
    </row>
    <row r="4707" ht="15.75" customHeight="1">
      <c r="F4707" s="19"/>
      <c r="G4707" s="20"/>
      <c r="M4707" s="21"/>
      <c r="O4707" s="19"/>
      <c r="R4707" s="21"/>
      <c r="T4707" s="19"/>
      <c r="U4707" s="19"/>
      <c r="Y4707" s="22"/>
      <c r="AA4707" s="19"/>
      <c r="AF4707" s="24"/>
      <c r="AK4707" s="21"/>
      <c r="AP4707" s="21"/>
      <c r="AS4707" s="24"/>
      <c r="AT4707" s="24"/>
      <c r="AV4707" s="24"/>
    </row>
    <row r="4708" ht="15.75" customHeight="1">
      <c r="F4708" s="19"/>
      <c r="G4708" s="20"/>
      <c r="M4708" s="21"/>
      <c r="O4708" s="19"/>
      <c r="R4708" s="21"/>
      <c r="T4708" s="19"/>
      <c r="U4708" s="19"/>
      <c r="Y4708" s="22"/>
      <c r="AA4708" s="19"/>
      <c r="AF4708" s="24"/>
      <c r="AK4708" s="21"/>
      <c r="AP4708" s="21"/>
      <c r="AS4708" s="24"/>
      <c r="AT4708" s="24"/>
      <c r="AV4708" s="24"/>
    </row>
    <row r="4709" ht="15.75" customHeight="1">
      <c r="F4709" s="19"/>
      <c r="G4709" s="20"/>
      <c r="M4709" s="21"/>
      <c r="O4709" s="19"/>
      <c r="R4709" s="21"/>
      <c r="T4709" s="19"/>
      <c r="U4709" s="19"/>
      <c r="Y4709" s="22"/>
      <c r="AA4709" s="19"/>
      <c r="AF4709" s="24"/>
      <c r="AK4709" s="21"/>
      <c r="AP4709" s="21"/>
      <c r="AS4709" s="24"/>
      <c r="AT4709" s="24"/>
      <c r="AV4709" s="24"/>
    </row>
    <row r="4710" ht="15.75" customHeight="1">
      <c r="F4710" s="19"/>
      <c r="G4710" s="20"/>
      <c r="M4710" s="21"/>
      <c r="O4710" s="19"/>
      <c r="R4710" s="21"/>
      <c r="T4710" s="19"/>
      <c r="U4710" s="19"/>
      <c r="Y4710" s="22"/>
      <c r="AA4710" s="19"/>
      <c r="AF4710" s="24"/>
      <c r="AK4710" s="21"/>
      <c r="AP4710" s="21"/>
      <c r="AS4710" s="24"/>
      <c r="AT4710" s="24"/>
      <c r="AV4710" s="24"/>
    </row>
    <row r="4711" ht="15.75" customHeight="1">
      <c r="F4711" s="19"/>
      <c r="G4711" s="20"/>
      <c r="M4711" s="21"/>
      <c r="O4711" s="19"/>
      <c r="R4711" s="21"/>
      <c r="T4711" s="19"/>
      <c r="U4711" s="19"/>
      <c r="Y4711" s="22"/>
      <c r="AA4711" s="19"/>
      <c r="AF4711" s="24"/>
      <c r="AK4711" s="21"/>
      <c r="AP4711" s="21"/>
      <c r="AS4711" s="24"/>
      <c r="AT4711" s="24"/>
      <c r="AV4711" s="24"/>
    </row>
    <row r="4712" ht="15.75" customHeight="1">
      <c r="F4712" s="19"/>
      <c r="G4712" s="20"/>
      <c r="M4712" s="21"/>
      <c r="O4712" s="19"/>
      <c r="R4712" s="21"/>
      <c r="T4712" s="19"/>
      <c r="U4712" s="19"/>
      <c r="Y4712" s="22"/>
      <c r="AA4712" s="19"/>
      <c r="AF4712" s="24"/>
      <c r="AK4712" s="21"/>
      <c r="AP4712" s="21"/>
      <c r="AS4712" s="24"/>
      <c r="AT4712" s="24"/>
      <c r="AV4712" s="24"/>
    </row>
    <row r="4713" ht="15.75" customHeight="1">
      <c r="F4713" s="19"/>
      <c r="G4713" s="20"/>
      <c r="M4713" s="21"/>
      <c r="O4713" s="19"/>
      <c r="R4713" s="21"/>
      <c r="T4713" s="19"/>
      <c r="U4713" s="19"/>
      <c r="Y4713" s="22"/>
      <c r="AA4713" s="19"/>
      <c r="AF4713" s="24"/>
      <c r="AK4713" s="21"/>
      <c r="AP4713" s="21"/>
      <c r="AS4713" s="24"/>
      <c r="AT4713" s="24"/>
      <c r="AV4713" s="24"/>
    </row>
    <row r="4714" ht="15.75" customHeight="1">
      <c r="F4714" s="19"/>
      <c r="G4714" s="20"/>
      <c r="M4714" s="21"/>
      <c r="O4714" s="19"/>
      <c r="R4714" s="21"/>
      <c r="T4714" s="19"/>
      <c r="U4714" s="19"/>
      <c r="Y4714" s="22"/>
      <c r="AA4714" s="19"/>
      <c r="AF4714" s="24"/>
      <c r="AK4714" s="21"/>
      <c r="AP4714" s="21"/>
      <c r="AS4714" s="24"/>
      <c r="AT4714" s="24"/>
      <c r="AV4714" s="24"/>
    </row>
    <row r="4715" ht="15.75" customHeight="1">
      <c r="F4715" s="19"/>
      <c r="G4715" s="20"/>
      <c r="M4715" s="21"/>
      <c r="O4715" s="19"/>
      <c r="R4715" s="21"/>
      <c r="T4715" s="19"/>
      <c r="U4715" s="19"/>
      <c r="Y4715" s="22"/>
      <c r="AA4715" s="19"/>
      <c r="AF4715" s="24"/>
      <c r="AK4715" s="21"/>
      <c r="AP4715" s="21"/>
      <c r="AS4715" s="24"/>
      <c r="AT4715" s="24"/>
      <c r="AV4715" s="24"/>
    </row>
    <row r="4716" ht="15.75" customHeight="1">
      <c r="F4716" s="19"/>
      <c r="G4716" s="20"/>
      <c r="M4716" s="21"/>
      <c r="O4716" s="19"/>
      <c r="R4716" s="21"/>
      <c r="T4716" s="19"/>
      <c r="U4716" s="19"/>
      <c r="Y4716" s="22"/>
      <c r="AA4716" s="19"/>
      <c r="AF4716" s="24"/>
      <c r="AK4716" s="21"/>
      <c r="AP4716" s="21"/>
      <c r="AS4716" s="24"/>
      <c r="AT4716" s="24"/>
      <c r="AV4716" s="24"/>
    </row>
    <row r="4717" ht="15.75" customHeight="1">
      <c r="F4717" s="19"/>
      <c r="G4717" s="20"/>
      <c r="M4717" s="21"/>
      <c r="O4717" s="19"/>
      <c r="R4717" s="21"/>
      <c r="T4717" s="19"/>
      <c r="U4717" s="19"/>
      <c r="Y4717" s="22"/>
      <c r="AA4717" s="19"/>
      <c r="AF4717" s="24"/>
      <c r="AK4717" s="21"/>
      <c r="AP4717" s="21"/>
      <c r="AS4717" s="24"/>
      <c r="AT4717" s="24"/>
      <c r="AV4717" s="24"/>
    </row>
    <row r="4718" ht="15.75" customHeight="1">
      <c r="F4718" s="19"/>
      <c r="G4718" s="20"/>
      <c r="M4718" s="21"/>
      <c r="O4718" s="19"/>
      <c r="R4718" s="21"/>
      <c r="T4718" s="19"/>
      <c r="U4718" s="19"/>
      <c r="Y4718" s="22"/>
      <c r="AA4718" s="19"/>
      <c r="AF4718" s="24"/>
      <c r="AK4718" s="21"/>
      <c r="AP4718" s="21"/>
      <c r="AS4718" s="24"/>
      <c r="AT4718" s="24"/>
      <c r="AV4718" s="24"/>
    </row>
    <row r="4719" ht="15.75" customHeight="1">
      <c r="F4719" s="19"/>
      <c r="G4719" s="20"/>
      <c r="M4719" s="21"/>
      <c r="O4719" s="19"/>
      <c r="R4719" s="21"/>
      <c r="T4719" s="19"/>
      <c r="U4719" s="19"/>
      <c r="Y4719" s="22"/>
      <c r="AA4719" s="19"/>
      <c r="AF4719" s="24"/>
      <c r="AK4719" s="21"/>
      <c r="AP4719" s="21"/>
      <c r="AS4719" s="24"/>
      <c r="AT4719" s="24"/>
      <c r="AV4719" s="24"/>
    </row>
    <row r="4720" ht="15.75" customHeight="1">
      <c r="F4720" s="19"/>
      <c r="G4720" s="20"/>
      <c r="M4720" s="21"/>
      <c r="O4720" s="19"/>
      <c r="R4720" s="21"/>
      <c r="T4720" s="19"/>
      <c r="U4720" s="19"/>
      <c r="Y4720" s="22"/>
      <c r="AA4720" s="19"/>
      <c r="AF4720" s="24"/>
      <c r="AK4720" s="21"/>
      <c r="AP4720" s="21"/>
      <c r="AS4720" s="24"/>
      <c r="AT4720" s="24"/>
      <c r="AV4720" s="24"/>
    </row>
    <row r="4721" ht="15.75" customHeight="1">
      <c r="F4721" s="19"/>
      <c r="G4721" s="20"/>
      <c r="M4721" s="21"/>
      <c r="O4721" s="19"/>
      <c r="R4721" s="21"/>
      <c r="T4721" s="19"/>
      <c r="U4721" s="19"/>
      <c r="Y4721" s="22"/>
      <c r="AA4721" s="19"/>
      <c r="AF4721" s="24"/>
      <c r="AK4721" s="21"/>
      <c r="AP4721" s="21"/>
      <c r="AS4721" s="24"/>
      <c r="AT4721" s="24"/>
      <c r="AV4721" s="24"/>
    </row>
    <row r="4722" ht="15.75" customHeight="1">
      <c r="F4722" s="19"/>
      <c r="G4722" s="20"/>
      <c r="M4722" s="21"/>
      <c r="O4722" s="19"/>
      <c r="R4722" s="21"/>
      <c r="T4722" s="19"/>
      <c r="U4722" s="19"/>
      <c r="Y4722" s="22"/>
      <c r="AA4722" s="19"/>
      <c r="AF4722" s="24"/>
      <c r="AK4722" s="21"/>
      <c r="AP4722" s="21"/>
      <c r="AS4722" s="24"/>
      <c r="AT4722" s="24"/>
      <c r="AV4722" s="24"/>
    </row>
    <row r="4723" ht="15.75" customHeight="1">
      <c r="F4723" s="19"/>
      <c r="G4723" s="20"/>
      <c r="M4723" s="21"/>
      <c r="O4723" s="19"/>
      <c r="R4723" s="21"/>
      <c r="T4723" s="19"/>
      <c r="U4723" s="19"/>
      <c r="Y4723" s="22"/>
      <c r="AA4723" s="19"/>
      <c r="AF4723" s="24"/>
      <c r="AK4723" s="21"/>
      <c r="AP4723" s="21"/>
      <c r="AS4723" s="24"/>
      <c r="AT4723" s="24"/>
      <c r="AV4723" s="24"/>
    </row>
    <row r="4724" ht="15.75" customHeight="1">
      <c r="F4724" s="19"/>
      <c r="G4724" s="20"/>
      <c r="M4724" s="21"/>
      <c r="O4724" s="19"/>
      <c r="R4724" s="21"/>
      <c r="T4724" s="19"/>
      <c r="U4724" s="19"/>
      <c r="Y4724" s="22"/>
      <c r="AA4724" s="19"/>
      <c r="AF4724" s="24"/>
      <c r="AK4724" s="21"/>
      <c r="AP4724" s="21"/>
      <c r="AS4724" s="24"/>
      <c r="AT4724" s="24"/>
      <c r="AV4724" s="24"/>
    </row>
    <row r="4725" ht="15.75" customHeight="1">
      <c r="F4725" s="19"/>
      <c r="G4725" s="20"/>
      <c r="M4725" s="21"/>
      <c r="O4725" s="19"/>
      <c r="R4725" s="21"/>
      <c r="T4725" s="19"/>
      <c r="U4725" s="19"/>
      <c r="Y4725" s="22"/>
      <c r="AA4725" s="19"/>
      <c r="AF4725" s="24"/>
      <c r="AK4725" s="21"/>
      <c r="AP4725" s="21"/>
      <c r="AS4725" s="24"/>
      <c r="AT4725" s="24"/>
      <c r="AV4725" s="24"/>
    </row>
    <row r="4726" ht="15.75" customHeight="1">
      <c r="F4726" s="19"/>
      <c r="G4726" s="20"/>
      <c r="M4726" s="21"/>
      <c r="O4726" s="19"/>
      <c r="R4726" s="21"/>
      <c r="T4726" s="19"/>
      <c r="U4726" s="19"/>
      <c r="Y4726" s="22"/>
      <c r="AA4726" s="19"/>
      <c r="AF4726" s="24"/>
      <c r="AK4726" s="21"/>
      <c r="AP4726" s="21"/>
      <c r="AS4726" s="24"/>
      <c r="AT4726" s="24"/>
      <c r="AV4726" s="24"/>
    </row>
    <row r="4727" ht="15.75" customHeight="1">
      <c r="F4727" s="19"/>
      <c r="G4727" s="20"/>
      <c r="M4727" s="21"/>
      <c r="O4727" s="19"/>
      <c r="R4727" s="21"/>
      <c r="T4727" s="19"/>
      <c r="U4727" s="19"/>
      <c r="Y4727" s="22"/>
      <c r="AA4727" s="19"/>
      <c r="AF4727" s="24"/>
      <c r="AK4727" s="21"/>
      <c r="AP4727" s="21"/>
      <c r="AS4727" s="24"/>
      <c r="AT4727" s="24"/>
      <c r="AV4727" s="24"/>
    </row>
    <row r="4728" ht="15.75" customHeight="1">
      <c r="F4728" s="19"/>
      <c r="G4728" s="20"/>
      <c r="M4728" s="21"/>
      <c r="O4728" s="19"/>
      <c r="R4728" s="21"/>
      <c r="T4728" s="19"/>
      <c r="U4728" s="19"/>
      <c r="Y4728" s="22"/>
      <c r="AA4728" s="19"/>
      <c r="AF4728" s="24"/>
      <c r="AK4728" s="21"/>
      <c r="AP4728" s="21"/>
      <c r="AS4728" s="24"/>
      <c r="AT4728" s="24"/>
      <c r="AV4728" s="24"/>
    </row>
    <row r="4729" ht="15.75" customHeight="1">
      <c r="F4729" s="19"/>
      <c r="G4729" s="20"/>
      <c r="M4729" s="21"/>
      <c r="O4729" s="19"/>
      <c r="R4729" s="21"/>
      <c r="T4729" s="19"/>
      <c r="U4729" s="19"/>
      <c r="Y4729" s="22"/>
      <c r="AA4729" s="19"/>
      <c r="AF4729" s="24"/>
      <c r="AK4729" s="21"/>
      <c r="AP4729" s="21"/>
      <c r="AS4729" s="24"/>
      <c r="AT4729" s="24"/>
      <c r="AV4729" s="24"/>
    </row>
    <row r="4730" ht="15.75" customHeight="1">
      <c r="F4730" s="19"/>
      <c r="G4730" s="20"/>
      <c r="M4730" s="21"/>
      <c r="O4730" s="19"/>
      <c r="R4730" s="21"/>
      <c r="T4730" s="19"/>
      <c r="U4730" s="19"/>
      <c r="Y4730" s="22"/>
      <c r="AA4730" s="19"/>
      <c r="AF4730" s="24"/>
      <c r="AK4730" s="21"/>
      <c r="AP4730" s="21"/>
      <c r="AS4730" s="24"/>
      <c r="AT4730" s="24"/>
      <c r="AV4730" s="24"/>
    </row>
    <row r="4731" ht="15.75" customHeight="1">
      <c r="F4731" s="19"/>
      <c r="G4731" s="20"/>
      <c r="M4731" s="21"/>
      <c r="O4731" s="19"/>
      <c r="R4731" s="21"/>
      <c r="T4731" s="19"/>
      <c r="U4731" s="19"/>
      <c r="Y4731" s="22"/>
      <c r="AA4731" s="19"/>
      <c r="AF4731" s="24"/>
      <c r="AK4731" s="21"/>
      <c r="AP4731" s="21"/>
      <c r="AS4731" s="24"/>
      <c r="AT4731" s="24"/>
      <c r="AV4731" s="24"/>
    </row>
    <row r="4732" ht="15.75" customHeight="1">
      <c r="F4732" s="19"/>
      <c r="G4732" s="20"/>
      <c r="M4732" s="21"/>
      <c r="O4732" s="19"/>
      <c r="R4732" s="21"/>
      <c r="T4732" s="19"/>
      <c r="U4732" s="19"/>
      <c r="Y4732" s="22"/>
      <c r="AA4732" s="19"/>
      <c r="AF4732" s="24"/>
      <c r="AK4732" s="21"/>
      <c r="AP4732" s="21"/>
      <c r="AS4732" s="24"/>
      <c r="AT4732" s="24"/>
      <c r="AV4732" s="24"/>
    </row>
    <row r="4733" ht="15.75" customHeight="1">
      <c r="F4733" s="19"/>
      <c r="G4733" s="20"/>
      <c r="M4733" s="21"/>
      <c r="O4733" s="19"/>
      <c r="R4733" s="21"/>
      <c r="T4733" s="19"/>
      <c r="U4733" s="19"/>
      <c r="Y4733" s="22"/>
      <c r="AA4733" s="19"/>
      <c r="AF4733" s="24"/>
      <c r="AK4733" s="21"/>
      <c r="AP4733" s="21"/>
      <c r="AS4733" s="24"/>
      <c r="AT4733" s="24"/>
      <c r="AV4733" s="24"/>
    </row>
    <row r="4734" ht="15.75" customHeight="1">
      <c r="F4734" s="19"/>
      <c r="G4734" s="20"/>
      <c r="M4734" s="21"/>
      <c r="O4734" s="19"/>
      <c r="R4734" s="21"/>
      <c r="T4734" s="19"/>
      <c r="U4734" s="19"/>
      <c r="Y4734" s="22"/>
      <c r="AA4734" s="19"/>
      <c r="AF4734" s="24"/>
      <c r="AK4734" s="21"/>
      <c r="AP4734" s="21"/>
      <c r="AS4734" s="24"/>
      <c r="AT4734" s="24"/>
      <c r="AV4734" s="24"/>
    </row>
    <row r="4735" ht="15.75" customHeight="1">
      <c r="F4735" s="19"/>
      <c r="G4735" s="20"/>
      <c r="M4735" s="21"/>
      <c r="O4735" s="19"/>
      <c r="R4735" s="21"/>
      <c r="T4735" s="19"/>
      <c r="U4735" s="19"/>
      <c r="Y4735" s="22"/>
      <c r="AA4735" s="19"/>
      <c r="AF4735" s="24"/>
      <c r="AK4735" s="21"/>
      <c r="AP4735" s="21"/>
      <c r="AS4735" s="24"/>
      <c r="AT4735" s="24"/>
      <c r="AV4735" s="24"/>
    </row>
    <row r="4736" ht="15.75" customHeight="1">
      <c r="F4736" s="19"/>
      <c r="G4736" s="20"/>
      <c r="M4736" s="21"/>
      <c r="O4736" s="19"/>
      <c r="R4736" s="21"/>
      <c r="T4736" s="19"/>
      <c r="U4736" s="19"/>
      <c r="Y4736" s="22"/>
      <c r="AA4736" s="19"/>
      <c r="AF4736" s="24"/>
      <c r="AK4736" s="21"/>
      <c r="AP4736" s="21"/>
      <c r="AS4736" s="24"/>
      <c r="AT4736" s="24"/>
      <c r="AV4736" s="24"/>
    </row>
    <row r="4737" ht="15.75" customHeight="1">
      <c r="F4737" s="19"/>
      <c r="G4737" s="20"/>
      <c r="M4737" s="21"/>
      <c r="O4737" s="19"/>
      <c r="R4737" s="21"/>
      <c r="T4737" s="19"/>
      <c r="U4737" s="19"/>
      <c r="Y4737" s="22"/>
      <c r="AA4737" s="19"/>
      <c r="AF4737" s="24"/>
      <c r="AK4737" s="21"/>
      <c r="AP4737" s="21"/>
      <c r="AS4737" s="24"/>
      <c r="AT4737" s="24"/>
      <c r="AV4737" s="24"/>
    </row>
    <row r="4738" ht="15.75" customHeight="1">
      <c r="F4738" s="19"/>
      <c r="G4738" s="20"/>
      <c r="M4738" s="21"/>
      <c r="O4738" s="19"/>
      <c r="R4738" s="21"/>
      <c r="T4738" s="19"/>
      <c r="U4738" s="19"/>
      <c r="Y4738" s="22"/>
      <c r="AA4738" s="19"/>
      <c r="AF4738" s="24"/>
      <c r="AK4738" s="21"/>
      <c r="AP4738" s="21"/>
      <c r="AS4738" s="24"/>
      <c r="AT4738" s="24"/>
      <c r="AV4738" s="24"/>
    </row>
    <row r="4739" ht="15.75" customHeight="1">
      <c r="F4739" s="19"/>
      <c r="G4739" s="20"/>
      <c r="M4739" s="21"/>
      <c r="O4739" s="19"/>
      <c r="R4739" s="21"/>
      <c r="T4739" s="19"/>
      <c r="U4739" s="19"/>
      <c r="Y4739" s="22"/>
      <c r="AA4739" s="19"/>
      <c r="AF4739" s="24"/>
      <c r="AK4739" s="21"/>
      <c r="AP4739" s="21"/>
      <c r="AS4739" s="24"/>
      <c r="AT4739" s="24"/>
      <c r="AV4739" s="24"/>
    </row>
    <row r="4740" ht="15.75" customHeight="1">
      <c r="F4740" s="19"/>
      <c r="G4740" s="20"/>
      <c r="M4740" s="21"/>
      <c r="O4740" s="19"/>
      <c r="R4740" s="21"/>
      <c r="T4740" s="19"/>
      <c r="U4740" s="19"/>
      <c r="Y4740" s="22"/>
      <c r="AA4740" s="19"/>
      <c r="AF4740" s="24"/>
      <c r="AK4740" s="21"/>
      <c r="AP4740" s="21"/>
      <c r="AS4740" s="24"/>
      <c r="AT4740" s="24"/>
      <c r="AV4740" s="24"/>
    </row>
    <row r="4741" ht="15.75" customHeight="1">
      <c r="F4741" s="19"/>
      <c r="G4741" s="20"/>
      <c r="M4741" s="21"/>
      <c r="O4741" s="19"/>
      <c r="R4741" s="21"/>
      <c r="T4741" s="19"/>
      <c r="U4741" s="19"/>
      <c r="Y4741" s="22"/>
      <c r="AA4741" s="19"/>
      <c r="AF4741" s="24"/>
      <c r="AK4741" s="21"/>
      <c r="AP4741" s="21"/>
      <c r="AS4741" s="24"/>
      <c r="AT4741" s="24"/>
      <c r="AV4741" s="24"/>
    </row>
    <row r="4742" ht="15.75" customHeight="1">
      <c r="F4742" s="19"/>
      <c r="G4742" s="20"/>
      <c r="M4742" s="21"/>
      <c r="O4742" s="19"/>
      <c r="R4742" s="21"/>
      <c r="T4742" s="19"/>
      <c r="U4742" s="19"/>
      <c r="Y4742" s="22"/>
      <c r="AA4742" s="19"/>
      <c r="AF4742" s="24"/>
      <c r="AK4742" s="21"/>
      <c r="AP4742" s="21"/>
      <c r="AS4742" s="24"/>
      <c r="AT4742" s="24"/>
      <c r="AV4742" s="24"/>
    </row>
    <row r="4743" ht="15.75" customHeight="1">
      <c r="F4743" s="19"/>
      <c r="G4743" s="20"/>
      <c r="M4743" s="21"/>
      <c r="O4743" s="19"/>
      <c r="R4743" s="21"/>
      <c r="T4743" s="19"/>
      <c r="U4743" s="19"/>
      <c r="Y4743" s="22"/>
      <c r="AA4743" s="19"/>
      <c r="AF4743" s="24"/>
      <c r="AK4743" s="21"/>
      <c r="AP4743" s="21"/>
      <c r="AS4743" s="24"/>
      <c r="AT4743" s="24"/>
      <c r="AV4743" s="24"/>
    </row>
    <row r="4744" ht="15.75" customHeight="1">
      <c r="F4744" s="19"/>
      <c r="G4744" s="20"/>
      <c r="M4744" s="21"/>
      <c r="O4744" s="19"/>
      <c r="R4744" s="21"/>
      <c r="T4744" s="19"/>
      <c r="U4744" s="19"/>
      <c r="Y4744" s="22"/>
      <c r="AA4744" s="19"/>
      <c r="AF4744" s="24"/>
      <c r="AK4744" s="21"/>
      <c r="AP4744" s="21"/>
      <c r="AS4744" s="24"/>
      <c r="AT4744" s="24"/>
      <c r="AV4744" s="24"/>
    </row>
    <row r="4745" ht="15.75" customHeight="1">
      <c r="F4745" s="19"/>
      <c r="G4745" s="20"/>
      <c r="M4745" s="21"/>
      <c r="O4745" s="19"/>
      <c r="R4745" s="21"/>
      <c r="T4745" s="19"/>
      <c r="U4745" s="19"/>
      <c r="Y4745" s="22"/>
      <c r="AA4745" s="19"/>
      <c r="AF4745" s="24"/>
      <c r="AK4745" s="21"/>
      <c r="AP4745" s="21"/>
      <c r="AS4745" s="24"/>
      <c r="AT4745" s="24"/>
      <c r="AV4745" s="24"/>
    </row>
    <row r="4746" ht="15.75" customHeight="1">
      <c r="F4746" s="19"/>
      <c r="G4746" s="20"/>
      <c r="M4746" s="21"/>
      <c r="O4746" s="19"/>
      <c r="R4746" s="21"/>
      <c r="T4746" s="19"/>
      <c r="U4746" s="19"/>
      <c r="Y4746" s="22"/>
      <c r="AA4746" s="19"/>
      <c r="AF4746" s="24"/>
      <c r="AK4746" s="21"/>
      <c r="AP4746" s="21"/>
      <c r="AS4746" s="24"/>
      <c r="AT4746" s="24"/>
      <c r="AV4746" s="24"/>
    </row>
    <row r="4747" ht="15.75" customHeight="1">
      <c r="F4747" s="19"/>
      <c r="G4747" s="20"/>
      <c r="M4747" s="21"/>
      <c r="O4747" s="19"/>
      <c r="R4747" s="21"/>
      <c r="T4747" s="19"/>
      <c r="U4747" s="19"/>
      <c r="Y4747" s="22"/>
      <c r="AA4747" s="19"/>
      <c r="AF4747" s="24"/>
      <c r="AK4747" s="21"/>
      <c r="AP4747" s="21"/>
      <c r="AS4747" s="24"/>
      <c r="AT4747" s="24"/>
      <c r="AV4747" s="24"/>
    </row>
    <row r="4748" ht="15.75" customHeight="1">
      <c r="F4748" s="19"/>
      <c r="G4748" s="20"/>
      <c r="M4748" s="21"/>
      <c r="O4748" s="19"/>
      <c r="R4748" s="21"/>
      <c r="T4748" s="19"/>
      <c r="U4748" s="19"/>
      <c r="Y4748" s="22"/>
      <c r="AA4748" s="19"/>
      <c r="AF4748" s="24"/>
      <c r="AK4748" s="21"/>
      <c r="AP4748" s="21"/>
      <c r="AS4748" s="24"/>
      <c r="AT4748" s="24"/>
      <c r="AV4748" s="24"/>
    </row>
    <row r="4749" ht="15.75" customHeight="1">
      <c r="F4749" s="19"/>
      <c r="G4749" s="20"/>
      <c r="M4749" s="21"/>
      <c r="O4749" s="19"/>
      <c r="R4749" s="21"/>
      <c r="T4749" s="19"/>
      <c r="U4749" s="19"/>
      <c r="Y4749" s="22"/>
      <c r="AA4749" s="19"/>
      <c r="AF4749" s="24"/>
      <c r="AK4749" s="21"/>
      <c r="AP4749" s="21"/>
      <c r="AS4749" s="24"/>
      <c r="AT4749" s="24"/>
      <c r="AV4749" s="24"/>
    </row>
    <row r="4750" ht="15.75" customHeight="1">
      <c r="F4750" s="19"/>
      <c r="G4750" s="20"/>
      <c r="M4750" s="21"/>
      <c r="O4750" s="19"/>
      <c r="R4750" s="21"/>
      <c r="T4750" s="19"/>
      <c r="U4750" s="19"/>
      <c r="Y4750" s="22"/>
      <c r="AA4750" s="19"/>
      <c r="AF4750" s="24"/>
      <c r="AK4750" s="21"/>
      <c r="AP4750" s="21"/>
      <c r="AS4750" s="24"/>
      <c r="AT4750" s="24"/>
      <c r="AV4750" s="24"/>
    </row>
    <row r="4751" ht="15.75" customHeight="1">
      <c r="F4751" s="19"/>
      <c r="G4751" s="20"/>
      <c r="M4751" s="21"/>
      <c r="O4751" s="19"/>
      <c r="R4751" s="21"/>
      <c r="T4751" s="19"/>
      <c r="U4751" s="19"/>
      <c r="Y4751" s="22"/>
      <c r="AA4751" s="19"/>
      <c r="AF4751" s="24"/>
      <c r="AK4751" s="21"/>
      <c r="AP4751" s="21"/>
      <c r="AS4751" s="24"/>
      <c r="AT4751" s="24"/>
      <c r="AV4751" s="24"/>
    </row>
    <row r="4752" ht="15.75" customHeight="1">
      <c r="F4752" s="19"/>
      <c r="G4752" s="20"/>
      <c r="M4752" s="21"/>
      <c r="O4752" s="19"/>
      <c r="R4752" s="21"/>
      <c r="T4752" s="19"/>
      <c r="U4752" s="19"/>
      <c r="Y4752" s="22"/>
      <c r="AA4752" s="19"/>
      <c r="AF4752" s="24"/>
      <c r="AK4752" s="21"/>
      <c r="AP4752" s="21"/>
      <c r="AS4752" s="24"/>
      <c r="AT4752" s="24"/>
      <c r="AV4752" s="24"/>
    </row>
    <row r="4753" ht="15.75" customHeight="1">
      <c r="F4753" s="19"/>
      <c r="G4753" s="20"/>
      <c r="M4753" s="21"/>
      <c r="O4753" s="19"/>
      <c r="R4753" s="21"/>
      <c r="T4753" s="19"/>
      <c r="U4753" s="19"/>
      <c r="Y4753" s="22"/>
      <c r="AA4753" s="19"/>
      <c r="AF4753" s="24"/>
      <c r="AK4753" s="21"/>
      <c r="AP4753" s="21"/>
      <c r="AS4753" s="24"/>
      <c r="AT4753" s="24"/>
      <c r="AV4753" s="24"/>
    </row>
    <row r="4754" ht="15.75" customHeight="1">
      <c r="F4754" s="19"/>
      <c r="G4754" s="20"/>
      <c r="M4754" s="21"/>
      <c r="O4754" s="19"/>
      <c r="R4754" s="21"/>
      <c r="T4754" s="19"/>
      <c r="U4754" s="19"/>
      <c r="Y4754" s="22"/>
      <c r="AA4754" s="19"/>
      <c r="AF4754" s="24"/>
      <c r="AK4754" s="21"/>
      <c r="AP4754" s="21"/>
      <c r="AS4754" s="24"/>
      <c r="AT4754" s="24"/>
      <c r="AV4754" s="24"/>
    </row>
    <row r="4755" ht="15.75" customHeight="1">
      <c r="F4755" s="19"/>
      <c r="G4755" s="20"/>
      <c r="M4755" s="21"/>
      <c r="O4755" s="19"/>
      <c r="R4755" s="21"/>
      <c r="T4755" s="19"/>
      <c r="U4755" s="19"/>
      <c r="Y4755" s="22"/>
      <c r="AA4755" s="19"/>
      <c r="AF4755" s="24"/>
      <c r="AK4755" s="21"/>
      <c r="AP4755" s="21"/>
      <c r="AS4755" s="24"/>
      <c r="AT4755" s="24"/>
      <c r="AV4755" s="24"/>
    </row>
    <row r="4756" ht="15.75" customHeight="1">
      <c r="F4756" s="19"/>
      <c r="G4756" s="20"/>
      <c r="M4756" s="21"/>
      <c r="O4756" s="19"/>
      <c r="R4756" s="21"/>
      <c r="T4756" s="19"/>
      <c r="U4756" s="19"/>
      <c r="Y4756" s="22"/>
      <c r="AA4756" s="19"/>
      <c r="AF4756" s="24"/>
      <c r="AK4756" s="21"/>
      <c r="AP4756" s="21"/>
      <c r="AS4756" s="24"/>
      <c r="AT4756" s="24"/>
      <c r="AV4756" s="24"/>
    </row>
    <row r="4757" ht="15.75" customHeight="1">
      <c r="F4757" s="19"/>
      <c r="G4757" s="20"/>
      <c r="M4757" s="21"/>
      <c r="O4757" s="19"/>
      <c r="R4757" s="21"/>
      <c r="T4757" s="19"/>
      <c r="U4757" s="19"/>
      <c r="Y4757" s="22"/>
      <c r="AA4757" s="19"/>
      <c r="AF4757" s="24"/>
      <c r="AK4757" s="21"/>
      <c r="AP4757" s="21"/>
      <c r="AS4757" s="24"/>
      <c r="AT4757" s="24"/>
      <c r="AV4757" s="24"/>
    </row>
    <row r="4758" ht="15.75" customHeight="1">
      <c r="F4758" s="19"/>
      <c r="G4758" s="20"/>
      <c r="M4758" s="21"/>
      <c r="O4758" s="19"/>
      <c r="R4758" s="21"/>
      <c r="T4758" s="19"/>
      <c r="U4758" s="19"/>
      <c r="Y4758" s="22"/>
      <c r="AA4758" s="19"/>
      <c r="AF4758" s="24"/>
      <c r="AK4758" s="21"/>
      <c r="AP4758" s="21"/>
      <c r="AS4758" s="24"/>
      <c r="AT4758" s="24"/>
      <c r="AV4758" s="24"/>
    </row>
    <row r="4759" ht="15.75" customHeight="1">
      <c r="F4759" s="19"/>
      <c r="G4759" s="20"/>
      <c r="M4759" s="21"/>
      <c r="O4759" s="19"/>
      <c r="R4759" s="21"/>
      <c r="T4759" s="19"/>
      <c r="U4759" s="19"/>
      <c r="Y4759" s="22"/>
      <c r="AA4759" s="19"/>
      <c r="AF4759" s="24"/>
      <c r="AK4759" s="21"/>
      <c r="AP4759" s="21"/>
      <c r="AS4759" s="24"/>
      <c r="AT4759" s="24"/>
      <c r="AV4759" s="24"/>
    </row>
    <row r="4760" ht="15.75" customHeight="1">
      <c r="F4760" s="19"/>
      <c r="G4760" s="20"/>
      <c r="M4760" s="21"/>
      <c r="O4760" s="19"/>
      <c r="R4760" s="21"/>
      <c r="T4760" s="19"/>
      <c r="U4760" s="19"/>
      <c r="Y4760" s="22"/>
      <c r="AA4760" s="19"/>
      <c r="AF4760" s="24"/>
      <c r="AK4760" s="21"/>
      <c r="AP4760" s="21"/>
      <c r="AS4760" s="24"/>
      <c r="AT4760" s="24"/>
      <c r="AV4760" s="24"/>
    </row>
    <row r="4761" ht="15.75" customHeight="1">
      <c r="F4761" s="19"/>
      <c r="G4761" s="20"/>
      <c r="M4761" s="21"/>
      <c r="O4761" s="19"/>
      <c r="R4761" s="21"/>
      <c r="T4761" s="19"/>
      <c r="U4761" s="19"/>
      <c r="Y4761" s="22"/>
      <c r="AA4761" s="19"/>
      <c r="AF4761" s="24"/>
      <c r="AK4761" s="21"/>
      <c r="AP4761" s="21"/>
      <c r="AS4761" s="24"/>
      <c r="AT4761" s="24"/>
      <c r="AV4761" s="24"/>
    </row>
    <row r="4762" ht="15.75" customHeight="1">
      <c r="F4762" s="19"/>
      <c r="G4762" s="20"/>
      <c r="M4762" s="21"/>
      <c r="O4762" s="19"/>
      <c r="R4762" s="21"/>
      <c r="T4762" s="19"/>
      <c r="U4762" s="19"/>
      <c r="Y4762" s="22"/>
      <c r="AA4762" s="19"/>
      <c r="AF4762" s="24"/>
      <c r="AK4762" s="21"/>
      <c r="AP4762" s="21"/>
      <c r="AS4762" s="24"/>
      <c r="AT4762" s="24"/>
      <c r="AV4762" s="24"/>
    </row>
    <row r="4763" ht="15.75" customHeight="1">
      <c r="F4763" s="19"/>
      <c r="G4763" s="20"/>
      <c r="M4763" s="21"/>
      <c r="O4763" s="19"/>
      <c r="R4763" s="21"/>
      <c r="T4763" s="19"/>
      <c r="U4763" s="19"/>
      <c r="Y4763" s="22"/>
      <c r="AA4763" s="19"/>
      <c r="AF4763" s="24"/>
      <c r="AK4763" s="21"/>
      <c r="AP4763" s="21"/>
      <c r="AS4763" s="24"/>
      <c r="AT4763" s="24"/>
      <c r="AV4763" s="24"/>
    </row>
    <row r="4764" ht="15.75" customHeight="1">
      <c r="F4764" s="19"/>
      <c r="G4764" s="20"/>
      <c r="M4764" s="21"/>
      <c r="O4764" s="19"/>
      <c r="R4764" s="21"/>
      <c r="T4764" s="19"/>
      <c r="U4764" s="19"/>
      <c r="Y4764" s="22"/>
      <c r="AA4764" s="19"/>
      <c r="AF4764" s="24"/>
      <c r="AK4764" s="21"/>
      <c r="AP4764" s="21"/>
      <c r="AS4764" s="24"/>
      <c r="AT4764" s="24"/>
      <c r="AV4764" s="24"/>
    </row>
    <row r="4765" ht="15.75" customHeight="1">
      <c r="F4765" s="19"/>
      <c r="G4765" s="20"/>
      <c r="M4765" s="21"/>
      <c r="O4765" s="19"/>
      <c r="R4765" s="21"/>
      <c r="T4765" s="19"/>
      <c r="U4765" s="19"/>
      <c r="Y4765" s="22"/>
      <c r="AA4765" s="19"/>
      <c r="AF4765" s="24"/>
      <c r="AK4765" s="21"/>
      <c r="AP4765" s="21"/>
      <c r="AS4765" s="24"/>
      <c r="AT4765" s="24"/>
      <c r="AV4765" s="24"/>
    </row>
    <row r="4766" ht="15.75" customHeight="1">
      <c r="F4766" s="19"/>
      <c r="G4766" s="20"/>
      <c r="M4766" s="21"/>
      <c r="O4766" s="19"/>
      <c r="R4766" s="21"/>
      <c r="T4766" s="19"/>
      <c r="U4766" s="19"/>
      <c r="Y4766" s="22"/>
      <c r="AA4766" s="19"/>
      <c r="AF4766" s="24"/>
      <c r="AK4766" s="21"/>
      <c r="AP4766" s="21"/>
      <c r="AS4766" s="24"/>
      <c r="AT4766" s="24"/>
      <c r="AV4766" s="24"/>
    </row>
    <row r="4767" ht="15.75" customHeight="1">
      <c r="F4767" s="19"/>
      <c r="G4767" s="20"/>
      <c r="M4767" s="21"/>
      <c r="O4767" s="19"/>
      <c r="R4767" s="21"/>
      <c r="T4767" s="19"/>
      <c r="U4767" s="19"/>
      <c r="Y4767" s="22"/>
      <c r="AA4767" s="19"/>
      <c r="AF4767" s="24"/>
      <c r="AK4767" s="21"/>
      <c r="AP4767" s="21"/>
      <c r="AS4767" s="24"/>
      <c r="AT4767" s="24"/>
      <c r="AV4767" s="24"/>
    </row>
    <row r="4768" ht="15.75" customHeight="1">
      <c r="F4768" s="19"/>
      <c r="G4768" s="20"/>
      <c r="M4768" s="21"/>
      <c r="O4768" s="19"/>
      <c r="R4768" s="21"/>
      <c r="T4768" s="19"/>
      <c r="U4768" s="19"/>
      <c r="Y4768" s="22"/>
      <c r="AA4768" s="19"/>
      <c r="AF4768" s="24"/>
      <c r="AK4768" s="21"/>
      <c r="AP4768" s="21"/>
      <c r="AS4768" s="24"/>
      <c r="AT4768" s="24"/>
      <c r="AV4768" s="24"/>
    </row>
    <row r="4769" ht="15.75" customHeight="1">
      <c r="F4769" s="19"/>
      <c r="G4769" s="20"/>
      <c r="M4769" s="21"/>
      <c r="O4769" s="19"/>
      <c r="R4769" s="21"/>
      <c r="T4769" s="19"/>
      <c r="U4769" s="19"/>
      <c r="Y4769" s="22"/>
      <c r="AA4769" s="19"/>
      <c r="AF4769" s="24"/>
      <c r="AK4769" s="21"/>
      <c r="AP4769" s="21"/>
      <c r="AS4769" s="24"/>
      <c r="AT4769" s="24"/>
      <c r="AV4769" s="24"/>
    </row>
    <row r="4770" ht="15.75" customHeight="1">
      <c r="F4770" s="19"/>
      <c r="G4770" s="20"/>
      <c r="M4770" s="21"/>
      <c r="O4770" s="19"/>
      <c r="R4770" s="21"/>
      <c r="T4770" s="19"/>
      <c r="U4770" s="19"/>
      <c r="Y4770" s="22"/>
      <c r="AA4770" s="19"/>
      <c r="AF4770" s="24"/>
      <c r="AK4770" s="21"/>
      <c r="AP4770" s="21"/>
      <c r="AS4770" s="24"/>
      <c r="AT4770" s="24"/>
      <c r="AV4770" s="24"/>
    </row>
    <row r="4771" ht="15.75" customHeight="1">
      <c r="F4771" s="19"/>
      <c r="G4771" s="20"/>
      <c r="M4771" s="21"/>
      <c r="O4771" s="19"/>
      <c r="R4771" s="21"/>
      <c r="T4771" s="19"/>
      <c r="U4771" s="19"/>
      <c r="Y4771" s="22"/>
      <c r="AA4771" s="19"/>
      <c r="AF4771" s="24"/>
      <c r="AK4771" s="21"/>
      <c r="AP4771" s="21"/>
      <c r="AS4771" s="24"/>
      <c r="AT4771" s="24"/>
      <c r="AV4771" s="24"/>
    </row>
    <row r="4772" ht="15.75" customHeight="1">
      <c r="F4772" s="19"/>
      <c r="G4772" s="20"/>
      <c r="M4772" s="21"/>
      <c r="O4772" s="19"/>
      <c r="R4772" s="21"/>
      <c r="T4772" s="19"/>
      <c r="U4772" s="19"/>
      <c r="Y4772" s="22"/>
      <c r="AA4772" s="19"/>
      <c r="AF4772" s="24"/>
      <c r="AK4772" s="21"/>
      <c r="AP4772" s="21"/>
      <c r="AS4772" s="24"/>
      <c r="AT4772" s="24"/>
      <c r="AV4772" s="24"/>
    </row>
    <row r="4773" ht="15.75" customHeight="1">
      <c r="F4773" s="19"/>
      <c r="G4773" s="20"/>
      <c r="M4773" s="21"/>
      <c r="O4773" s="19"/>
      <c r="R4773" s="21"/>
      <c r="T4773" s="19"/>
      <c r="U4773" s="19"/>
      <c r="Y4773" s="22"/>
      <c r="AA4773" s="19"/>
      <c r="AF4773" s="24"/>
      <c r="AK4773" s="21"/>
      <c r="AP4773" s="21"/>
      <c r="AS4773" s="24"/>
      <c r="AT4773" s="24"/>
      <c r="AV4773" s="24"/>
    </row>
    <row r="4774" ht="15.75" customHeight="1">
      <c r="F4774" s="19"/>
      <c r="G4774" s="20"/>
      <c r="M4774" s="21"/>
      <c r="O4774" s="19"/>
      <c r="R4774" s="21"/>
      <c r="T4774" s="19"/>
      <c r="U4774" s="19"/>
      <c r="Y4774" s="22"/>
      <c r="AA4774" s="19"/>
      <c r="AF4774" s="24"/>
      <c r="AK4774" s="21"/>
      <c r="AP4774" s="21"/>
      <c r="AS4774" s="24"/>
      <c r="AT4774" s="24"/>
      <c r="AV4774" s="24"/>
    </row>
    <row r="4775" ht="15.75" customHeight="1">
      <c r="F4775" s="19"/>
      <c r="G4775" s="20"/>
      <c r="M4775" s="21"/>
      <c r="O4775" s="19"/>
      <c r="R4775" s="21"/>
      <c r="T4775" s="19"/>
      <c r="U4775" s="19"/>
      <c r="Y4775" s="22"/>
      <c r="AA4775" s="19"/>
      <c r="AF4775" s="24"/>
      <c r="AK4775" s="21"/>
      <c r="AP4775" s="21"/>
      <c r="AS4775" s="24"/>
      <c r="AT4775" s="24"/>
      <c r="AV4775" s="24"/>
    </row>
    <row r="4776" ht="15.75" customHeight="1">
      <c r="F4776" s="19"/>
      <c r="G4776" s="20"/>
      <c r="M4776" s="21"/>
      <c r="O4776" s="19"/>
      <c r="R4776" s="21"/>
      <c r="T4776" s="19"/>
      <c r="U4776" s="19"/>
      <c r="Y4776" s="22"/>
      <c r="AA4776" s="19"/>
      <c r="AF4776" s="24"/>
      <c r="AK4776" s="21"/>
      <c r="AP4776" s="21"/>
      <c r="AS4776" s="24"/>
      <c r="AT4776" s="24"/>
      <c r="AV4776" s="24"/>
    </row>
    <row r="4777" ht="15.75" customHeight="1">
      <c r="F4777" s="19"/>
      <c r="G4777" s="20"/>
      <c r="M4777" s="21"/>
      <c r="O4777" s="19"/>
      <c r="R4777" s="21"/>
      <c r="T4777" s="19"/>
      <c r="U4777" s="19"/>
      <c r="Y4777" s="22"/>
      <c r="AA4777" s="19"/>
      <c r="AF4777" s="24"/>
      <c r="AK4777" s="21"/>
      <c r="AP4777" s="21"/>
      <c r="AS4777" s="24"/>
      <c r="AT4777" s="24"/>
      <c r="AV4777" s="24"/>
    </row>
    <row r="4778" ht="15.75" customHeight="1">
      <c r="F4778" s="19"/>
      <c r="G4778" s="20"/>
      <c r="M4778" s="21"/>
      <c r="O4778" s="19"/>
      <c r="R4778" s="21"/>
      <c r="T4778" s="19"/>
      <c r="U4778" s="19"/>
      <c r="Y4778" s="22"/>
      <c r="AA4778" s="19"/>
      <c r="AF4778" s="24"/>
      <c r="AK4778" s="21"/>
      <c r="AP4778" s="21"/>
      <c r="AS4778" s="24"/>
      <c r="AT4778" s="24"/>
      <c r="AV4778" s="24"/>
    </row>
    <row r="4779" ht="15.75" customHeight="1">
      <c r="F4779" s="19"/>
      <c r="G4779" s="20"/>
      <c r="M4779" s="21"/>
      <c r="O4779" s="19"/>
      <c r="R4779" s="21"/>
      <c r="T4779" s="19"/>
      <c r="U4779" s="19"/>
      <c r="Y4779" s="22"/>
      <c r="AA4779" s="19"/>
      <c r="AF4779" s="24"/>
      <c r="AK4779" s="21"/>
      <c r="AP4779" s="21"/>
      <c r="AS4779" s="24"/>
      <c r="AT4779" s="24"/>
      <c r="AV4779" s="24"/>
    </row>
    <row r="4780" ht="15.75" customHeight="1">
      <c r="F4780" s="19"/>
      <c r="G4780" s="20"/>
      <c r="M4780" s="21"/>
      <c r="O4780" s="19"/>
      <c r="R4780" s="21"/>
      <c r="T4780" s="19"/>
      <c r="U4780" s="19"/>
      <c r="Y4780" s="22"/>
      <c r="AA4780" s="19"/>
      <c r="AF4780" s="24"/>
      <c r="AK4780" s="21"/>
      <c r="AP4780" s="21"/>
      <c r="AS4780" s="24"/>
      <c r="AT4780" s="24"/>
      <c r="AV4780" s="24"/>
    </row>
    <row r="4781" ht="15.75" customHeight="1">
      <c r="F4781" s="19"/>
      <c r="G4781" s="20"/>
      <c r="M4781" s="21"/>
      <c r="O4781" s="19"/>
      <c r="R4781" s="21"/>
      <c r="T4781" s="19"/>
      <c r="U4781" s="19"/>
      <c r="Y4781" s="22"/>
      <c r="AA4781" s="19"/>
      <c r="AF4781" s="24"/>
      <c r="AK4781" s="21"/>
      <c r="AP4781" s="21"/>
      <c r="AS4781" s="24"/>
      <c r="AT4781" s="24"/>
      <c r="AV4781" s="24"/>
    </row>
    <row r="4782" ht="15.75" customHeight="1">
      <c r="F4782" s="19"/>
      <c r="G4782" s="20"/>
      <c r="M4782" s="21"/>
      <c r="O4782" s="19"/>
      <c r="R4782" s="21"/>
      <c r="T4782" s="19"/>
      <c r="U4782" s="19"/>
      <c r="Y4782" s="22"/>
      <c r="AA4782" s="19"/>
      <c r="AF4782" s="24"/>
      <c r="AK4782" s="21"/>
      <c r="AP4782" s="21"/>
      <c r="AS4782" s="24"/>
      <c r="AT4782" s="24"/>
      <c r="AV4782" s="24"/>
    </row>
    <row r="4783" ht="15.75" customHeight="1">
      <c r="F4783" s="19"/>
      <c r="G4783" s="20"/>
      <c r="M4783" s="21"/>
      <c r="O4783" s="19"/>
      <c r="R4783" s="21"/>
      <c r="T4783" s="19"/>
      <c r="U4783" s="19"/>
      <c r="Y4783" s="22"/>
      <c r="AA4783" s="19"/>
      <c r="AF4783" s="24"/>
      <c r="AK4783" s="21"/>
      <c r="AP4783" s="21"/>
      <c r="AS4783" s="24"/>
      <c r="AT4783" s="24"/>
      <c r="AV4783" s="24"/>
    </row>
    <row r="4784" ht="15.75" customHeight="1">
      <c r="F4784" s="19"/>
      <c r="G4784" s="20"/>
      <c r="M4784" s="21"/>
      <c r="O4784" s="19"/>
      <c r="R4784" s="21"/>
      <c r="T4784" s="19"/>
      <c r="U4784" s="19"/>
      <c r="Y4784" s="22"/>
      <c r="AA4784" s="19"/>
      <c r="AF4784" s="24"/>
      <c r="AK4784" s="21"/>
      <c r="AP4784" s="21"/>
      <c r="AS4784" s="24"/>
      <c r="AT4784" s="24"/>
      <c r="AV4784" s="24"/>
    </row>
    <row r="4785" ht="15.75" customHeight="1">
      <c r="F4785" s="19"/>
      <c r="G4785" s="20"/>
      <c r="M4785" s="21"/>
      <c r="O4785" s="19"/>
      <c r="R4785" s="21"/>
      <c r="T4785" s="19"/>
      <c r="U4785" s="19"/>
      <c r="Y4785" s="22"/>
      <c r="AA4785" s="19"/>
      <c r="AF4785" s="24"/>
      <c r="AK4785" s="21"/>
      <c r="AP4785" s="21"/>
      <c r="AS4785" s="24"/>
      <c r="AT4785" s="24"/>
      <c r="AV4785" s="24"/>
    </row>
    <row r="4786" ht="15.75" customHeight="1">
      <c r="F4786" s="19"/>
      <c r="G4786" s="20"/>
      <c r="M4786" s="21"/>
      <c r="O4786" s="19"/>
      <c r="R4786" s="21"/>
      <c r="T4786" s="19"/>
      <c r="U4786" s="19"/>
      <c r="Y4786" s="22"/>
      <c r="AA4786" s="19"/>
      <c r="AF4786" s="24"/>
      <c r="AK4786" s="21"/>
      <c r="AP4786" s="21"/>
      <c r="AS4786" s="24"/>
      <c r="AT4786" s="24"/>
      <c r="AV4786" s="24"/>
    </row>
    <row r="4787" ht="15.75" customHeight="1">
      <c r="F4787" s="19"/>
      <c r="G4787" s="20"/>
      <c r="M4787" s="21"/>
      <c r="O4787" s="19"/>
      <c r="R4787" s="21"/>
      <c r="T4787" s="19"/>
      <c r="U4787" s="19"/>
      <c r="Y4787" s="22"/>
      <c r="AA4787" s="19"/>
      <c r="AF4787" s="24"/>
      <c r="AK4787" s="21"/>
      <c r="AP4787" s="21"/>
      <c r="AS4787" s="24"/>
      <c r="AT4787" s="24"/>
      <c r="AV4787" s="24"/>
    </row>
    <row r="4788" ht="15.75" customHeight="1">
      <c r="F4788" s="19"/>
      <c r="G4788" s="20"/>
      <c r="M4788" s="21"/>
      <c r="O4788" s="19"/>
      <c r="R4788" s="21"/>
      <c r="T4788" s="19"/>
      <c r="U4788" s="19"/>
      <c r="Y4788" s="22"/>
      <c r="AA4788" s="19"/>
      <c r="AF4788" s="24"/>
      <c r="AK4788" s="21"/>
      <c r="AP4788" s="21"/>
      <c r="AS4788" s="24"/>
      <c r="AT4788" s="24"/>
      <c r="AV4788" s="24"/>
    </row>
    <row r="4789" ht="15.75" customHeight="1">
      <c r="F4789" s="19"/>
      <c r="G4789" s="20"/>
      <c r="M4789" s="21"/>
      <c r="O4789" s="19"/>
      <c r="R4789" s="21"/>
      <c r="T4789" s="19"/>
      <c r="U4789" s="19"/>
      <c r="Y4789" s="22"/>
      <c r="AA4789" s="19"/>
      <c r="AF4789" s="24"/>
      <c r="AK4789" s="21"/>
      <c r="AP4789" s="21"/>
      <c r="AS4789" s="24"/>
      <c r="AT4789" s="24"/>
      <c r="AV4789" s="24"/>
    </row>
    <row r="4790" ht="15.75" customHeight="1">
      <c r="F4790" s="19"/>
      <c r="G4790" s="20"/>
      <c r="M4790" s="21"/>
      <c r="O4790" s="19"/>
      <c r="R4790" s="21"/>
      <c r="T4790" s="19"/>
      <c r="U4790" s="19"/>
      <c r="Y4790" s="22"/>
      <c r="AA4790" s="19"/>
      <c r="AF4790" s="24"/>
      <c r="AK4790" s="21"/>
      <c r="AP4790" s="21"/>
      <c r="AS4790" s="24"/>
      <c r="AT4790" s="24"/>
      <c r="AV4790" s="24"/>
    </row>
    <row r="4791" ht="15.75" customHeight="1">
      <c r="F4791" s="19"/>
      <c r="G4791" s="20"/>
      <c r="M4791" s="21"/>
      <c r="O4791" s="19"/>
      <c r="R4791" s="21"/>
      <c r="T4791" s="19"/>
      <c r="U4791" s="19"/>
      <c r="Y4791" s="22"/>
      <c r="AA4791" s="19"/>
      <c r="AF4791" s="24"/>
      <c r="AK4791" s="21"/>
      <c r="AP4791" s="21"/>
      <c r="AS4791" s="24"/>
      <c r="AT4791" s="24"/>
      <c r="AV4791" s="24"/>
    </row>
    <row r="4792" ht="15.75" customHeight="1">
      <c r="F4792" s="19"/>
      <c r="G4792" s="20"/>
      <c r="M4792" s="21"/>
      <c r="O4792" s="19"/>
      <c r="R4792" s="21"/>
      <c r="T4792" s="19"/>
      <c r="U4792" s="19"/>
      <c r="Y4792" s="22"/>
      <c r="AA4792" s="19"/>
      <c r="AF4792" s="24"/>
      <c r="AK4792" s="21"/>
      <c r="AP4792" s="21"/>
      <c r="AS4792" s="24"/>
      <c r="AT4792" s="24"/>
      <c r="AV4792" s="24"/>
    </row>
    <row r="4793" ht="15.75" customHeight="1">
      <c r="F4793" s="19"/>
      <c r="G4793" s="20"/>
      <c r="M4793" s="21"/>
      <c r="O4793" s="19"/>
      <c r="R4793" s="21"/>
      <c r="T4793" s="19"/>
      <c r="U4793" s="19"/>
      <c r="Y4793" s="22"/>
      <c r="AA4793" s="19"/>
      <c r="AF4793" s="24"/>
      <c r="AK4793" s="21"/>
      <c r="AP4793" s="21"/>
      <c r="AS4793" s="24"/>
      <c r="AT4793" s="24"/>
      <c r="AV4793" s="24"/>
    </row>
    <row r="4794" ht="15.75" customHeight="1">
      <c r="F4794" s="19"/>
      <c r="G4794" s="20"/>
      <c r="M4794" s="21"/>
      <c r="O4794" s="19"/>
      <c r="R4794" s="21"/>
      <c r="T4794" s="19"/>
      <c r="U4794" s="19"/>
      <c r="Y4794" s="22"/>
      <c r="AA4794" s="19"/>
      <c r="AF4794" s="24"/>
      <c r="AK4794" s="21"/>
      <c r="AP4794" s="21"/>
      <c r="AS4794" s="24"/>
      <c r="AT4794" s="24"/>
      <c r="AV4794" s="24"/>
    </row>
    <row r="4795" ht="15.75" customHeight="1">
      <c r="F4795" s="19"/>
      <c r="G4795" s="20"/>
      <c r="M4795" s="21"/>
      <c r="O4795" s="19"/>
      <c r="R4795" s="21"/>
      <c r="T4795" s="19"/>
      <c r="U4795" s="19"/>
      <c r="Y4795" s="22"/>
      <c r="AA4795" s="19"/>
      <c r="AF4795" s="24"/>
      <c r="AK4795" s="21"/>
      <c r="AP4795" s="21"/>
      <c r="AS4795" s="24"/>
      <c r="AT4795" s="24"/>
      <c r="AV4795" s="24"/>
    </row>
    <row r="4796" ht="15.75" customHeight="1">
      <c r="F4796" s="19"/>
      <c r="G4796" s="20"/>
      <c r="M4796" s="21"/>
      <c r="O4796" s="19"/>
      <c r="R4796" s="21"/>
      <c r="T4796" s="19"/>
      <c r="U4796" s="19"/>
      <c r="Y4796" s="22"/>
      <c r="AA4796" s="19"/>
      <c r="AF4796" s="24"/>
      <c r="AK4796" s="21"/>
      <c r="AP4796" s="21"/>
      <c r="AS4796" s="24"/>
      <c r="AT4796" s="24"/>
      <c r="AV4796" s="24"/>
    </row>
    <row r="4797" ht="15.75" customHeight="1">
      <c r="F4797" s="19"/>
      <c r="G4797" s="20"/>
      <c r="M4797" s="21"/>
      <c r="O4797" s="19"/>
      <c r="R4797" s="21"/>
      <c r="T4797" s="19"/>
      <c r="U4797" s="19"/>
      <c r="Y4797" s="22"/>
      <c r="AA4797" s="19"/>
      <c r="AF4797" s="24"/>
      <c r="AK4797" s="21"/>
      <c r="AP4797" s="21"/>
      <c r="AS4797" s="24"/>
      <c r="AT4797" s="24"/>
      <c r="AV4797" s="24"/>
    </row>
    <row r="4798" ht="15.75" customHeight="1">
      <c r="F4798" s="19"/>
      <c r="G4798" s="20"/>
      <c r="M4798" s="21"/>
      <c r="O4798" s="19"/>
      <c r="R4798" s="21"/>
      <c r="T4798" s="19"/>
      <c r="U4798" s="19"/>
      <c r="Y4798" s="22"/>
      <c r="AA4798" s="19"/>
      <c r="AF4798" s="24"/>
      <c r="AK4798" s="21"/>
      <c r="AP4798" s="21"/>
      <c r="AS4798" s="24"/>
      <c r="AT4798" s="24"/>
      <c r="AV4798" s="24"/>
    </row>
    <row r="4799" ht="15.75" customHeight="1">
      <c r="F4799" s="19"/>
      <c r="G4799" s="20"/>
      <c r="M4799" s="21"/>
      <c r="O4799" s="19"/>
      <c r="R4799" s="21"/>
      <c r="T4799" s="19"/>
      <c r="U4799" s="19"/>
      <c r="Y4799" s="22"/>
      <c r="AA4799" s="19"/>
      <c r="AF4799" s="24"/>
      <c r="AK4799" s="21"/>
      <c r="AP4799" s="21"/>
      <c r="AS4799" s="24"/>
      <c r="AT4799" s="24"/>
      <c r="AV4799" s="24"/>
    </row>
    <row r="4800" ht="15.75" customHeight="1">
      <c r="F4800" s="19"/>
      <c r="G4800" s="20"/>
      <c r="M4800" s="21"/>
      <c r="O4800" s="19"/>
      <c r="R4800" s="21"/>
      <c r="T4800" s="19"/>
      <c r="U4800" s="19"/>
      <c r="Y4800" s="22"/>
      <c r="AA4800" s="19"/>
      <c r="AF4800" s="24"/>
      <c r="AK4800" s="21"/>
      <c r="AP4800" s="21"/>
      <c r="AS4800" s="24"/>
      <c r="AT4800" s="24"/>
      <c r="AV4800" s="24"/>
    </row>
    <row r="4801" ht="15.75" customHeight="1">
      <c r="F4801" s="19"/>
      <c r="G4801" s="20"/>
      <c r="M4801" s="21"/>
      <c r="O4801" s="19"/>
      <c r="R4801" s="21"/>
      <c r="T4801" s="19"/>
      <c r="U4801" s="19"/>
      <c r="Y4801" s="22"/>
      <c r="AA4801" s="19"/>
      <c r="AF4801" s="24"/>
      <c r="AK4801" s="21"/>
      <c r="AP4801" s="21"/>
      <c r="AS4801" s="24"/>
      <c r="AT4801" s="24"/>
      <c r="AV4801" s="24"/>
    </row>
    <row r="4802" ht="15.75" customHeight="1">
      <c r="F4802" s="19"/>
      <c r="G4802" s="20"/>
      <c r="M4802" s="21"/>
      <c r="O4802" s="19"/>
      <c r="R4802" s="21"/>
      <c r="T4802" s="19"/>
      <c r="U4802" s="19"/>
      <c r="Y4802" s="22"/>
      <c r="AA4802" s="19"/>
      <c r="AF4802" s="24"/>
      <c r="AK4802" s="21"/>
      <c r="AP4802" s="21"/>
      <c r="AS4802" s="24"/>
      <c r="AT4802" s="24"/>
      <c r="AV4802" s="24"/>
    </row>
    <row r="4803" ht="15.75" customHeight="1">
      <c r="F4803" s="19"/>
      <c r="G4803" s="20"/>
      <c r="M4803" s="21"/>
      <c r="O4803" s="19"/>
      <c r="R4803" s="21"/>
      <c r="T4803" s="19"/>
      <c r="U4803" s="19"/>
      <c r="Y4803" s="22"/>
      <c r="AA4803" s="19"/>
      <c r="AF4803" s="24"/>
      <c r="AK4803" s="21"/>
      <c r="AP4803" s="21"/>
      <c r="AS4803" s="24"/>
      <c r="AT4803" s="24"/>
      <c r="AV4803" s="24"/>
    </row>
    <row r="4804" ht="15.75" customHeight="1">
      <c r="F4804" s="19"/>
      <c r="G4804" s="20"/>
      <c r="M4804" s="21"/>
      <c r="O4804" s="19"/>
      <c r="R4804" s="21"/>
      <c r="T4804" s="19"/>
      <c r="U4804" s="19"/>
      <c r="Y4804" s="22"/>
      <c r="AA4804" s="19"/>
      <c r="AF4804" s="24"/>
      <c r="AK4804" s="21"/>
      <c r="AP4804" s="21"/>
      <c r="AS4804" s="24"/>
      <c r="AT4804" s="24"/>
      <c r="AV4804" s="24"/>
    </row>
    <row r="4805" ht="15.75" customHeight="1">
      <c r="F4805" s="19"/>
      <c r="G4805" s="20"/>
      <c r="M4805" s="21"/>
      <c r="O4805" s="19"/>
      <c r="R4805" s="21"/>
      <c r="T4805" s="19"/>
      <c r="U4805" s="19"/>
      <c r="Y4805" s="22"/>
      <c r="AA4805" s="19"/>
      <c r="AF4805" s="24"/>
      <c r="AK4805" s="21"/>
      <c r="AP4805" s="21"/>
      <c r="AS4805" s="24"/>
      <c r="AT4805" s="24"/>
      <c r="AV4805" s="24"/>
    </row>
    <row r="4806" ht="15.75" customHeight="1">
      <c r="F4806" s="19"/>
      <c r="G4806" s="20"/>
      <c r="M4806" s="21"/>
      <c r="O4806" s="19"/>
      <c r="R4806" s="21"/>
      <c r="T4806" s="19"/>
      <c r="U4806" s="19"/>
      <c r="Y4806" s="22"/>
      <c r="AA4806" s="19"/>
      <c r="AF4806" s="24"/>
      <c r="AK4806" s="21"/>
      <c r="AP4806" s="21"/>
      <c r="AS4806" s="24"/>
      <c r="AT4806" s="24"/>
      <c r="AV4806" s="24"/>
    </row>
    <row r="4807" ht="15.75" customHeight="1">
      <c r="F4807" s="19"/>
      <c r="G4807" s="20"/>
      <c r="M4807" s="21"/>
      <c r="O4807" s="19"/>
      <c r="R4807" s="21"/>
      <c r="T4807" s="19"/>
      <c r="U4807" s="19"/>
      <c r="Y4807" s="22"/>
      <c r="AA4807" s="19"/>
      <c r="AF4807" s="24"/>
      <c r="AK4807" s="21"/>
      <c r="AP4807" s="21"/>
      <c r="AS4807" s="24"/>
      <c r="AT4807" s="24"/>
      <c r="AV4807" s="24"/>
    </row>
    <row r="4808" ht="15.75" customHeight="1">
      <c r="F4808" s="19"/>
      <c r="G4808" s="20"/>
      <c r="M4808" s="21"/>
      <c r="O4808" s="19"/>
      <c r="R4808" s="21"/>
      <c r="T4808" s="19"/>
      <c r="U4808" s="19"/>
      <c r="Y4808" s="22"/>
      <c r="AA4808" s="19"/>
      <c r="AF4808" s="24"/>
      <c r="AK4808" s="21"/>
      <c r="AP4808" s="21"/>
      <c r="AS4808" s="24"/>
      <c r="AT4808" s="24"/>
      <c r="AV4808" s="24"/>
    </row>
    <row r="4809" ht="15.75" customHeight="1">
      <c r="F4809" s="19"/>
      <c r="G4809" s="20"/>
      <c r="M4809" s="21"/>
      <c r="O4809" s="19"/>
      <c r="R4809" s="21"/>
      <c r="T4809" s="19"/>
      <c r="U4809" s="19"/>
      <c r="Y4809" s="22"/>
      <c r="AA4809" s="19"/>
      <c r="AF4809" s="24"/>
      <c r="AK4809" s="21"/>
      <c r="AP4809" s="21"/>
      <c r="AS4809" s="24"/>
      <c r="AT4809" s="24"/>
      <c r="AV4809" s="24"/>
    </row>
    <row r="4810" ht="15.75" customHeight="1">
      <c r="F4810" s="19"/>
      <c r="G4810" s="20"/>
      <c r="M4810" s="21"/>
      <c r="O4810" s="19"/>
      <c r="R4810" s="21"/>
      <c r="T4810" s="19"/>
      <c r="U4810" s="19"/>
      <c r="Y4810" s="22"/>
      <c r="AA4810" s="19"/>
      <c r="AF4810" s="24"/>
      <c r="AK4810" s="21"/>
      <c r="AP4810" s="21"/>
      <c r="AS4810" s="24"/>
      <c r="AT4810" s="24"/>
      <c r="AV4810" s="24"/>
    </row>
    <row r="4811" ht="15.75" customHeight="1">
      <c r="F4811" s="19"/>
      <c r="G4811" s="20"/>
      <c r="M4811" s="21"/>
      <c r="O4811" s="19"/>
      <c r="R4811" s="21"/>
      <c r="T4811" s="19"/>
      <c r="U4811" s="19"/>
      <c r="Y4811" s="22"/>
      <c r="AA4811" s="19"/>
      <c r="AF4811" s="24"/>
      <c r="AK4811" s="21"/>
      <c r="AP4811" s="21"/>
      <c r="AS4811" s="24"/>
      <c r="AT4811" s="24"/>
      <c r="AV4811" s="24"/>
    </row>
    <row r="4812" ht="15.75" customHeight="1">
      <c r="F4812" s="19"/>
      <c r="G4812" s="20"/>
      <c r="M4812" s="21"/>
      <c r="O4812" s="19"/>
      <c r="R4812" s="21"/>
      <c r="T4812" s="19"/>
      <c r="U4812" s="19"/>
      <c r="Y4812" s="22"/>
      <c r="AA4812" s="19"/>
      <c r="AF4812" s="24"/>
      <c r="AK4812" s="21"/>
      <c r="AP4812" s="21"/>
      <c r="AS4812" s="24"/>
      <c r="AT4812" s="24"/>
      <c r="AV4812" s="24"/>
    </row>
    <row r="4813" ht="15.75" customHeight="1">
      <c r="F4813" s="19"/>
      <c r="G4813" s="20"/>
      <c r="M4813" s="21"/>
      <c r="O4813" s="19"/>
      <c r="R4813" s="21"/>
      <c r="T4813" s="19"/>
      <c r="U4813" s="19"/>
      <c r="Y4813" s="22"/>
      <c r="AA4813" s="19"/>
      <c r="AF4813" s="24"/>
      <c r="AK4813" s="21"/>
      <c r="AP4813" s="21"/>
      <c r="AS4813" s="24"/>
      <c r="AT4813" s="24"/>
      <c r="AV4813" s="24"/>
    </row>
    <row r="4814" ht="15.75" customHeight="1">
      <c r="F4814" s="19"/>
      <c r="G4814" s="20"/>
      <c r="M4814" s="21"/>
      <c r="O4814" s="19"/>
      <c r="R4814" s="21"/>
      <c r="T4814" s="19"/>
      <c r="U4814" s="19"/>
      <c r="Y4814" s="22"/>
      <c r="AA4814" s="19"/>
      <c r="AF4814" s="24"/>
      <c r="AK4814" s="21"/>
      <c r="AP4814" s="21"/>
      <c r="AS4814" s="24"/>
      <c r="AT4814" s="24"/>
      <c r="AV4814" s="24"/>
    </row>
    <row r="4815" ht="15.75" customHeight="1">
      <c r="F4815" s="19"/>
      <c r="G4815" s="20"/>
      <c r="M4815" s="21"/>
      <c r="O4815" s="19"/>
      <c r="R4815" s="21"/>
      <c r="T4815" s="19"/>
      <c r="U4815" s="19"/>
      <c r="Y4815" s="22"/>
      <c r="AA4815" s="19"/>
      <c r="AF4815" s="24"/>
      <c r="AK4815" s="21"/>
      <c r="AP4815" s="21"/>
      <c r="AS4815" s="24"/>
      <c r="AT4815" s="24"/>
      <c r="AV4815" s="24"/>
    </row>
    <row r="4816" ht="15.75" customHeight="1">
      <c r="F4816" s="19"/>
      <c r="G4816" s="20"/>
      <c r="M4816" s="21"/>
      <c r="O4816" s="19"/>
      <c r="R4816" s="21"/>
      <c r="T4816" s="19"/>
      <c r="U4816" s="19"/>
      <c r="Y4816" s="22"/>
      <c r="AA4816" s="19"/>
      <c r="AF4816" s="24"/>
      <c r="AK4816" s="21"/>
      <c r="AP4816" s="21"/>
      <c r="AS4816" s="24"/>
      <c r="AT4816" s="24"/>
      <c r="AV4816" s="24"/>
    </row>
    <row r="4817" ht="15.75" customHeight="1">
      <c r="F4817" s="19"/>
      <c r="G4817" s="20"/>
      <c r="M4817" s="21"/>
      <c r="O4817" s="19"/>
      <c r="R4817" s="21"/>
      <c r="T4817" s="19"/>
      <c r="U4817" s="19"/>
      <c r="Y4817" s="22"/>
      <c r="AA4817" s="19"/>
      <c r="AF4817" s="24"/>
      <c r="AK4817" s="21"/>
      <c r="AP4817" s="21"/>
      <c r="AS4817" s="24"/>
      <c r="AT4817" s="24"/>
      <c r="AV4817" s="24"/>
    </row>
    <row r="4818" ht="15.75" customHeight="1">
      <c r="F4818" s="19"/>
      <c r="G4818" s="20"/>
      <c r="M4818" s="21"/>
      <c r="O4818" s="19"/>
      <c r="R4818" s="21"/>
      <c r="T4818" s="19"/>
      <c r="U4818" s="19"/>
      <c r="Y4818" s="22"/>
      <c r="AA4818" s="19"/>
      <c r="AF4818" s="24"/>
      <c r="AK4818" s="21"/>
      <c r="AP4818" s="21"/>
      <c r="AS4818" s="24"/>
      <c r="AT4818" s="24"/>
      <c r="AV4818" s="24"/>
    </row>
    <row r="4819" ht="15.75" customHeight="1">
      <c r="F4819" s="19"/>
      <c r="G4819" s="20"/>
      <c r="M4819" s="21"/>
      <c r="O4819" s="19"/>
      <c r="R4819" s="21"/>
      <c r="T4819" s="19"/>
      <c r="U4819" s="19"/>
      <c r="Y4819" s="22"/>
      <c r="AA4819" s="19"/>
      <c r="AF4819" s="24"/>
      <c r="AK4819" s="21"/>
      <c r="AP4819" s="21"/>
      <c r="AS4819" s="24"/>
      <c r="AT4819" s="24"/>
      <c r="AV4819" s="24"/>
    </row>
    <row r="4820" ht="15.75" customHeight="1">
      <c r="F4820" s="19"/>
      <c r="G4820" s="20"/>
      <c r="M4820" s="21"/>
      <c r="O4820" s="19"/>
      <c r="R4820" s="21"/>
      <c r="T4820" s="19"/>
      <c r="U4820" s="19"/>
      <c r="Y4820" s="22"/>
      <c r="AA4820" s="19"/>
      <c r="AF4820" s="24"/>
      <c r="AK4820" s="21"/>
      <c r="AP4820" s="21"/>
      <c r="AS4820" s="24"/>
      <c r="AT4820" s="24"/>
      <c r="AV4820" s="24"/>
    </row>
    <row r="4821" ht="15.75" customHeight="1">
      <c r="F4821" s="19"/>
      <c r="G4821" s="20"/>
      <c r="M4821" s="21"/>
      <c r="O4821" s="19"/>
      <c r="R4821" s="21"/>
      <c r="T4821" s="19"/>
      <c r="U4821" s="19"/>
      <c r="Y4821" s="22"/>
      <c r="AA4821" s="19"/>
      <c r="AF4821" s="24"/>
      <c r="AK4821" s="21"/>
      <c r="AP4821" s="21"/>
      <c r="AS4821" s="24"/>
      <c r="AT4821" s="24"/>
      <c r="AV4821" s="24"/>
    </row>
    <row r="4822" ht="15.75" customHeight="1">
      <c r="F4822" s="19"/>
      <c r="G4822" s="20"/>
      <c r="M4822" s="21"/>
      <c r="O4822" s="19"/>
      <c r="R4822" s="21"/>
      <c r="T4822" s="19"/>
      <c r="U4822" s="19"/>
      <c r="Y4822" s="22"/>
      <c r="AA4822" s="19"/>
      <c r="AF4822" s="24"/>
      <c r="AK4822" s="21"/>
      <c r="AP4822" s="21"/>
      <c r="AS4822" s="24"/>
      <c r="AT4822" s="24"/>
      <c r="AV4822" s="24"/>
    </row>
    <row r="4823" ht="15.75" customHeight="1">
      <c r="F4823" s="19"/>
      <c r="G4823" s="20"/>
      <c r="M4823" s="21"/>
      <c r="O4823" s="19"/>
      <c r="R4823" s="21"/>
      <c r="T4823" s="19"/>
      <c r="U4823" s="19"/>
      <c r="Y4823" s="22"/>
      <c r="AA4823" s="19"/>
      <c r="AF4823" s="24"/>
      <c r="AK4823" s="21"/>
      <c r="AP4823" s="21"/>
      <c r="AS4823" s="24"/>
      <c r="AT4823" s="24"/>
      <c r="AV4823" s="24"/>
    </row>
    <row r="4824" ht="15.75" customHeight="1">
      <c r="F4824" s="19"/>
      <c r="G4824" s="20"/>
      <c r="M4824" s="21"/>
      <c r="O4824" s="19"/>
      <c r="R4824" s="21"/>
      <c r="T4824" s="19"/>
      <c r="U4824" s="19"/>
      <c r="Y4824" s="22"/>
      <c r="AA4824" s="19"/>
      <c r="AF4824" s="24"/>
      <c r="AK4824" s="21"/>
      <c r="AP4824" s="21"/>
      <c r="AS4824" s="24"/>
      <c r="AT4824" s="24"/>
      <c r="AV4824" s="24"/>
    </row>
    <row r="4825" ht="15.75" customHeight="1">
      <c r="F4825" s="19"/>
      <c r="G4825" s="20"/>
      <c r="M4825" s="21"/>
      <c r="O4825" s="19"/>
      <c r="R4825" s="21"/>
      <c r="T4825" s="19"/>
      <c r="U4825" s="19"/>
      <c r="Y4825" s="22"/>
      <c r="AA4825" s="19"/>
      <c r="AF4825" s="24"/>
      <c r="AK4825" s="21"/>
      <c r="AP4825" s="21"/>
      <c r="AS4825" s="24"/>
      <c r="AT4825" s="24"/>
      <c r="AV4825" s="24"/>
    </row>
    <row r="4826" ht="15.75" customHeight="1">
      <c r="F4826" s="19"/>
      <c r="G4826" s="20"/>
      <c r="M4826" s="21"/>
      <c r="O4826" s="19"/>
      <c r="R4826" s="21"/>
      <c r="T4826" s="19"/>
      <c r="U4826" s="19"/>
      <c r="Y4826" s="22"/>
      <c r="AA4826" s="19"/>
      <c r="AF4826" s="24"/>
      <c r="AK4826" s="21"/>
      <c r="AP4826" s="21"/>
      <c r="AS4826" s="24"/>
      <c r="AT4826" s="24"/>
      <c r="AV4826" s="24"/>
    </row>
    <row r="4827" ht="15.75" customHeight="1">
      <c r="F4827" s="19"/>
      <c r="G4827" s="20"/>
      <c r="M4827" s="21"/>
      <c r="O4827" s="19"/>
      <c r="R4827" s="21"/>
      <c r="T4827" s="19"/>
      <c r="U4827" s="19"/>
      <c r="Y4827" s="22"/>
      <c r="AA4827" s="19"/>
      <c r="AF4827" s="24"/>
      <c r="AK4827" s="21"/>
      <c r="AP4827" s="21"/>
      <c r="AS4827" s="24"/>
      <c r="AT4827" s="24"/>
      <c r="AV4827" s="24"/>
    </row>
    <row r="4828" ht="15.75" customHeight="1">
      <c r="F4828" s="19"/>
      <c r="G4828" s="20"/>
      <c r="M4828" s="21"/>
      <c r="O4828" s="19"/>
      <c r="R4828" s="21"/>
      <c r="T4828" s="19"/>
      <c r="U4828" s="19"/>
      <c r="Y4828" s="22"/>
      <c r="AA4828" s="19"/>
      <c r="AF4828" s="24"/>
      <c r="AK4828" s="21"/>
      <c r="AP4828" s="21"/>
      <c r="AS4828" s="24"/>
      <c r="AT4828" s="24"/>
      <c r="AV4828" s="24"/>
    </row>
    <row r="4829" ht="15.75" customHeight="1">
      <c r="F4829" s="19"/>
      <c r="G4829" s="20"/>
      <c r="M4829" s="21"/>
      <c r="O4829" s="19"/>
      <c r="R4829" s="21"/>
      <c r="T4829" s="19"/>
      <c r="U4829" s="19"/>
      <c r="Y4829" s="22"/>
      <c r="AA4829" s="19"/>
      <c r="AF4829" s="24"/>
      <c r="AK4829" s="21"/>
      <c r="AP4829" s="21"/>
      <c r="AS4829" s="24"/>
      <c r="AT4829" s="24"/>
      <c r="AV4829" s="24"/>
    </row>
    <row r="4830" ht="15.75" customHeight="1">
      <c r="F4830" s="19"/>
      <c r="G4830" s="20"/>
      <c r="M4830" s="21"/>
      <c r="O4830" s="19"/>
      <c r="R4830" s="21"/>
      <c r="T4830" s="19"/>
      <c r="U4830" s="19"/>
      <c r="Y4830" s="22"/>
      <c r="AA4830" s="19"/>
      <c r="AF4830" s="24"/>
      <c r="AK4830" s="21"/>
      <c r="AP4830" s="21"/>
      <c r="AS4830" s="24"/>
      <c r="AT4830" s="24"/>
      <c r="AV4830" s="24"/>
    </row>
    <row r="4831" ht="15.75" customHeight="1">
      <c r="F4831" s="19"/>
      <c r="G4831" s="20"/>
      <c r="M4831" s="21"/>
      <c r="O4831" s="19"/>
      <c r="R4831" s="21"/>
      <c r="T4831" s="19"/>
      <c r="U4831" s="19"/>
      <c r="Y4831" s="22"/>
      <c r="AA4831" s="19"/>
      <c r="AF4831" s="24"/>
      <c r="AK4831" s="21"/>
      <c r="AP4831" s="21"/>
      <c r="AS4831" s="24"/>
      <c r="AT4831" s="24"/>
      <c r="AV4831" s="24"/>
    </row>
    <row r="4832" ht="15.75" customHeight="1">
      <c r="F4832" s="19"/>
      <c r="G4832" s="20"/>
      <c r="M4832" s="21"/>
      <c r="O4832" s="19"/>
      <c r="R4832" s="21"/>
      <c r="T4832" s="19"/>
      <c r="U4832" s="19"/>
      <c r="Y4832" s="22"/>
      <c r="AA4832" s="19"/>
      <c r="AF4832" s="24"/>
      <c r="AK4832" s="21"/>
      <c r="AP4832" s="21"/>
      <c r="AS4832" s="24"/>
      <c r="AT4832" s="24"/>
      <c r="AV4832" s="24"/>
    </row>
    <row r="4833" ht="15.75" customHeight="1">
      <c r="F4833" s="19"/>
      <c r="G4833" s="20"/>
      <c r="M4833" s="21"/>
      <c r="O4833" s="19"/>
      <c r="R4833" s="21"/>
      <c r="T4833" s="19"/>
      <c r="U4833" s="19"/>
      <c r="Y4833" s="22"/>
      <c r="AA4833" s="19"/>
      <c r="AF4833" s="24"/>
      <c r="AK4833" s="21"/>
      <c r="AP4833" s="21"/>
      <c r="AS4833" s="24"/>
      <c r="AT4833" s="24"/>
      <c r="AV4833" s="24"/>
    </row>
    <row r="4834" ht="15.75" customHeight="1">
      <c r="F4834" s="19"/>
      <c r="G4834" s="20"/>
      <c r="M4834" s="21"/>
      <c r="O4834" s="19"/>
      <c r="R4834" s="21"/>
      <c r="T4834" s="19"/>
      <c r="U4834" s="19"/>
      <c r="Y4834" s="22"/>
      <c r="AA4834" s="19"/>
      <c r="AF4834" s="24"/>
      <c r="AK4834" s="21"/>
      <c r="AP4834" s="21"/>
      <c r="AS4834" s="24"/>
      <c r="AT4834" s="24"/>
      <c r="AV4834" s="24"/>
    </row>
    <row r="4835" ht="15.75" customHeight="1">
      <c r="F4835" s="19"/>
      <c r="G4835" s="20"/>
      <c r="M4835" s="21"/>
      <c r="O4835" s="19"/>
      <c r="R4835" s="21"/>
      <c r="T4835" s="19"/>
      <c r="U4835" s="19"/>
      <c r="Y4835" s="22"/>
      <c r="AA4835" s="19"/>
      <c r="AF4835" s="24"/>
      <c r="AK4835" s="21"/>
      <c r="AP4835" s="21"/>
      <c r="AS4835" s="24"/>
      <c r="AT4835" s="24"/>
      <c r="AV4835" s="24"/>
    </row>
    <row r="4836" ht="15.75" customHeight="1">
      <c r="F4836" s="19"/>
      <c r="G4836" s="20"/>
      <c r="M4836" s="21"/>
      <c r="O4836" s="19"/>
      <c r="R4836" s="21"/>
      <c r="T4836" s="19"/>
      <c r="U4836" s="19"/>
      <c r="Y4836" s="22"/>
      <c r="AA4836" s="19"/>
      <c r="AF4836" s="24"/>
      <c r="AK4836" s="21"/>
      <c r="AP4836" s="21"/>
      <c r="AS4836" s="24"/>
      <c r="AT4836" s="24"/>
      <c r="AV4836" s="24"/>
    </row>
    <row r="4837" ht="15.75" customHeight="1">
      <c r="F4837" s="19"/>
      <c r="G4837" s="20"/>
      <c r="M4837" s="21"/>
      <c r="O4837" s="19"/>
      <c r="R4837" s="21"/>
      <c r="T4837" s="19"/>
      <c r="U4837" s="19"/>
      <c r="Y4837" s="22"/>
      <c r="AA4837" s="19"/>
      <c r="AF4837" s="24"/>
      <c r="AK4837" s="21"/>
      <c r="AP4837" s="21"/>
      <c r="AS4837" s="24"/>
      <c r="AT4837" s="24"/>
      <c r="AV4837" s="24"/>
    </row>
    <row r="4838" ht="15.75" customHeight="1">
      <c r="F4838" s="19"/>
      <c r="G4838" s="20"/>
      <c r="M4838" s="21"/>
      <c r="O4838" s="19"/>
      <c r="R4838" s="21"/>
      <c r="T4838" s="19"/>
      <c r="U4838" s="19"/>
      <c r="Y4838" s="22"/>
      <c r="AA4838" s="19"/>
      <c r="AF4838" s="24"/>
      <c r="AK4838" s="21"/>
      <c r="AP4838" s="21"/>
      <c r="AS4838" s="24"/>
      <c r="AT4838" s="24"/>
      <c r="AV4838" s="24"/>
    </row>
    <row r="4839" ht="15.75" customHeight="1">
      <c r="F4839" s="19"/>
      <c r="G4839" s="20"/>
      <c r="M4839" s="21"/>
      <c r="O4839" s="19"/>
      <c r="R4839" s="21"/>
      <c r="T4839" s="19"/>
      <c r="U4839" s="19"/>
      <c r="Y4839" s="22"/>
      <c r="AA4839" s="19"/>
      <c r="AF4839" s="24"/>
      <c r="AK4839" s="21"/>
      <c r="AP4839" s="21"/>
      <c r="AS4839" s="24"/>
      <c r="AT4839" s="24"/>
      <c r="AV4839" s="24"/>
    </row>
    <row r="4840" ht="15.75" customHeight="1">
      <c r="F4840" s="19"/>
      <c r="G4840" s="20"/>
      <c r="M4840" s="21"/>
      <c r="O4840" s="19"/>
      <c r="R4840" s="21"/>
      <c r="T4840" s="19"/>
      <c r="U4840" s="19"/>
      <c r="Y4840" s="22"/>
      <c r="AA4840" s="19"/>
      <c r="AF4840" s="24"/>
      <c r="AK4840" s="21"/>
      <c r="AP4840" s="21"/>
      <c r="AS4840" s="24"/>
      <c r="AT4840" s="24"/>
      <c r="AV4840" s="24"/>
    </row>
    <row r="4841" ht="15.75" customHeight="1">
      <c r="F4841" s="19"/>
      <c r="G4841" s="20"/>
      <c r="M4841" s="21"/>
      <c r="O4841" s="19"/>
      <c r="R4841" s="21"/>
      <c r="T4841" s="19"/>
      <c r="U4841" s="19"/>
      <c r="Y4841" s="22"/>
      <c r="AA4841" s="19"/>
      <c r="AF4841" s="24"/>
      <c r="AK4841" s="21"/>
      <c r="AP4841" s="21"/>
      <c r="AS4841" s="24"/>
      <c r="AT4841" s="24"/>
      <c r="AV4841" s="24"/>
    </row>
    <row r="4842" ht="15.75" customHeight="1">
      <c r="F4842" s="19"/>
      <c r="G4842" s="20"/>
      <c r="M4842" s="21"/>
      <c r="O4842" s="19"/>
      <c r="R4842" s="21"/>
      <c r="T4842" s="19"/>
      <c r="U4842" s="19"/>
      <c r="Y4842" s="22"/>
      <c r="AA4842" s="19"/>
      <c r="AF4842" s="24"/>
      <c r="AK4842" s="21"/>
      <c r="AP4842" s="21"/>
      <c r="AS4842" s="24"/>
      <c r="AT4842" s="24"/>
      <c r="AV4842" s="24"/>
    </row>
    <row r="4843" ht="15.75" customHeight="1">
      <c r="F4843" s="19"/>
      <c r="G4843" s="20"/>
      <c r="M4843" s="21"/>
      <c r="O4843" s="19"/>
      <c r="R4843" s="21"/>
      <c r="T4843" s="19"/>
      <c r="U4843" s="19"/>
      <c r="Y4843" s="22"/>
      <c r="AA4843" s="19"/>
      <c r="AF4843" s="24"/>
      <c r="AK4843" s="21"/>
      <c r="AP4843" s="21"/>
      <c r="AS4843" s="24"/>
      <c r="AT4843" s="24"/>
      <c r="AV4843" s="24"/>
    </row>
    <row r="4844" ht="15.75" customHeight="1">
      <c r="F4844" s="19"/>
      <c r="G4844" s="20"/>
      <c r="M4844" s="21"/>
      <c r="O4844" s="19"/>
      <c r="R4844" s="21"/>
      <c r="T4844" s="19"/>
      <c r="U4844" s="19"/>
      <c r="Y4844" s="22"/>
      <c r="AA4844" s="19"/>
      <c r="AF4844" s="24"/>
      <c r="AK4844" s="21"/>
      <c r="AP4844" s="21"/>
      <c r="AS4844" s="24"/>
      <c r="AT4844" s="24"/>
      <c r="AV4844" s="24"/>
    </row>
    <row r="4845" ht="15.75" customHeight="1">
      <c r="F4845" s="19"/>
      <c r="G4845" s="20"/>
      <c r="M4845" s="21"/>
      <c r="O4845" s="19"/>
      <c r="R4845" s="21"/>
      <c r="T4845" s="19"/>
      <c r="U4845" s="19"/>
      <c r="Y4845" s="22"/>
      <c r="AA4845" s="19"/>
      <c r="AF4845" s="24"/>
      <c r="AK4845" s="21"/>
      <c r="AP4845" s="21"/>
      <c r="AS4845" s="24"/>
      <c r="AT4845" s="24"/>
      <c r="AV4845" s="24"/>
    </row>
    <row r="4846" ht="15.75" customHeight="1">
      <c r="F4846" s="19"/>
      <c r="G4846" s="20"/>
      <c r="M4846" s="21"/>
      <c r="O4846" s="19"/>
      <c r="R4846" s="21"/>
      <c r="T4846" s="19"/>
      <c r="U4846" s="19"/>
      <c r="Y4846" s="22"/>
      <c r="AA4846" s="19"/>
      <c r="AF4846" s="24"/>
      <c r="AK4846" s="21"/>
      <c r="AP4846" s="21"/>
      <c r="AS4846" s="24"/>
      <c r="AT4846" s="24"/>
      <c r="AV4846" s="24"/>
    </row>
    <row r="4847" ht="15.75" customHeight="1">
      <c r="F4847" s="19"/>
      <c r="G4847" s="20"/>
      <c r="M4847" s="21"/>
      <c r="O4847" s="19"/>
      <c r="R4847" s="21"/>
      <c r="T4847" s="19"/>
      <c r="U4847" s="19"/>
      <c r="Y4847" s="22"/>
      <c r="AA4847" s="19"/>
      <c r="AF4847" s="24"/>
      <c r="AK4847" s="21"/>
      <c r="AP4847" s="21"/>
      <c r="AS4847" s="24"/>
      <c r="AT4847" s="24"/>
      <c r="AV4847" s="24"/>
    </row>
    <row r="4848" ht="15.75" customHeight="1">
      <c r="F4848" s="19"/>
      <c r="G4848" s="20"/>
      <c r="M4848" s="21"/>
      <c r="O4848" s="19"/>
      <c r="R4848" s="21"/>
      <c r="T4848" s="19"/>
      <c r="U4848" s="19"/>
      <c r="Y4848" s="22"/>
      <c r="AA4848" s="19"/>
      <c r="AF4848" s="24"/>
      <c r="AK4848" s="21"/>
      <c r="AP4848" s="21"/>
      <c r="AS4848" s="24"/>
      <c r="AT4848" s="24"/>
      <c r="AV4848" s="24"/>
    </row>
    <row r="4849" ht="15.75" customHeight="1">
      <c r="F4849" s="19"/>
      <c r="G4849" s="20"/>
      <c r="M4849" s="21"/>
      <c r="O4849" s="19"/>
      <c r="R4849" s="21"/>
      <c r="T4849" s="19"/>
      <c r="U4849" s="19"/>
      <c r="Y4849" s="22"/>
      <c r="AA4849" s="19"/>
      <c r="AF4849" s="24"/>
      <c r="AK4849" s="21"/>
      <c r="AP4849" s="21"/>
      <c r="AS4849" s="24"/>
      <c r="AT4849" s="24"/>
      <c r="AV4849" s="24"/>
    </row>
    <row r="4850" ht="15.75" customHeight="1">
      <c r="F4850" s="19"/>
      <c r="G4850" s="20"/>
      <c r="M4850" s="21"/>
      <c r="O4850" s="19"/>
      <c r="R4850" s="21"/>
      <c r="T4850" s="19"/>
      <c r="U4850" s="19"/>
      <c r="Y4850" s="22"/>
      <c r="AA4850" s="19"/>
      <c r="AF4850" s="24"/>
      <c r="AK4850" s="21"/>
      <c r="AP4850" s="21"/>
      <c r="AS4850" s="24"/>
      <c r="AT4850" s="24"/>
      <c r="AV4850" s="24"/>
    </row>
    <row r="4851" ht="15.75" customHeight="1">
      <c r="F4851" s="19"/>
      <c r="G4851" s="20"/>
      <c r="M4851" s="21"/>
      <c r="O4851" s="19"/>
      <c r="R4851" s="21"/>
      <c r="T4851" s="19"/>
      <c r="U4851" s="19"/>
      <c r="Y4851" s="22"/>
      <c r="AA4851" s="19"/>
      <c r="AF4851" s="24"/>
      <c r="AK4851" s="21"/>
      <c r="AP4851" s="21"/>
      <c r="AS4851" s="24"/>
      <c r="AT4851" s="24"/>
      <c r="AV4851" s="24"/>
    </row>
    <row r="4852" ht="15.75" customHeight="1">
      <c r="F4852" s="19"/>
      <c r="G4852" s="20"/>
      <c r="M4852" s="21"/>
      <c r="O4852" s="19"/>
      <c r="R4852" s="21"/>
      <c r="T4852" s="19"/>
      <c r="U4852" s="19"/>
      <c r="Y4852" s="22"/>
      <c r="AA4852" s="19"/>
      <c r="AF4852" s="24"/>
      <c r="AK4852" s="21"/>
      <c r="AP4852" s="21"/>
      <c r="AS4852" s="24"/>
      <c r="AT4852" s="24"/>
      <c r="AV4852" s="24"/>
    </row>
    <row r="4853" ht="15.75" customHeight="1">
      <c r="F4853" s="19"/>
      <c r="G4853" s="20"/>
      <c r="M4853" s="21"/>
      <c r="O4853" s="19"/>
      <c r="R4853" s="21"/>
      <c r="T4853" s="19"/>
      <c r="U4853" s="19"/>
      <c r="Y4853" s="22"/>
      <c r="AA4853" s="19"/>
      <c r="AF4853" s="24"/>
      <c r="AK4853" s="21"/>
      <c r="AP4853" s="21"/>
      <c r="AS4853" s="24"/>
      <c r="AT4853" s="24"/>
      <c r="AV4853" s="24"/>
    </row>
    <row r="4854" ht="15.75" customHeight="1">
      <c r="F4854" s="19"/>
      <c r="G4854" s="20"/>
      <c r="M4854" s="21"/>
      <c r="O4854" s="19"/>
      <c r="R4854" s="21"/>
      <c r="T4854" s="19"/>
      <c r="U4854" s="19"/>
      <c r="Y4854" s="22"/>
      <c r="AA4854" s="19"/>
      <c r="AF4854" s="24"/>
      <c r="AK4854" s="21"/>
      <c r="AP4854" s="21"/>
      <c r="AS4854" s="24"/>
      <c r="AT4854" s="24"/>
      <c r="AV4854" s="24"/>
    </row>
    <row r="4855" ht="15.75" customHeight="1">
      <c r="F4855" s="19"/>
      <c r="G4855" s="20"/>
      <c r="M4855" s="21"/>
      <c r="O4855" s="19"/>
      <c r="R4855" s="21"/>
      <c r="T4855" s="19"/>
      <c r="U4855" s="19"/>
      <c r="Y4855" s="22"/>
      <c r="AA4855" s="19"/>
      <c r="AF4855" s="24"/>
      <c r="AK4855" s="21"/>
      <c r="AP4855" s="21"/>
      <c r="AS4855" s="24"/>
      <c r="AT4855" s="24"/>
      <c r="AV4855" s="24"/>
    </row>
    <row r="4856" ht="15.75" customHeight="1">
      <c r="F4856" s="19"/>
      <c r="G4856" s="20"/>
      <c r="M4856" s="21"/>
      <c r="O4856" s="19"/>
      <c r="R4856" s="21"/>
      <c r="T4856" s="19"/>
      <c r="U4856" s="19"/>
      <c r="Y4856" s="22"/>
      <c r="AA4856" s="19"/>
      <c r="AF4856" s="24"/>
      <c r="AK4856" s="21"/>
      <c r="AP4856" s="21"/>
      <c r="AS4856" s="24"/>
      <c r="AT4856" s="24"/>
      <c r="AV4856" s="24"/>
    </row>
    <row r="4857" ht="15.75" customHeight="1">
      <c r="F4857" s="19"/>
      <c r="G4857" s="20"/>
      <c r="M4857" s="21"/>
      <c r="O4857" s="19"/>
      <c r="R4857" s="21"/>
      <c r="T4857" s="19"/>
      <c r="U4857" s="19"/>
      <c r="Y4857" s="22"/>
      <c r="AA4857" s="19"/>
      <c r="AF4857" s="24"/>
      <c r="AK4857" s="21"/>
      <c r="AP4857" s="21"/>
      <c r="AS4857" s="24"/>
      <c r="AT4857" s="24"/>
      <c r="AV4857" s="24"/>
    </row>
    <row r="4858" ht="15.75" customHeight="1">
      <c r="F4858" s="19"/>
      <c r="G4858" s="20"/>
      <c r="M4858" s="21"/>
      <c r="O4858" s="19"/>
      <c r="R4858" s="21"/>
      <c r="T4858" s="19"/>
      <c r="U4858" s="19"/>
      <c r="Y4858" s="22"/>
      <c r="AA4858" s="19"/>
      <c r="AF4858" s="24"/>
      <c r="AK4858" s="21"/>
      <c r="AP4858" s="21"/>
      <c r="AS4858" s="24"/>
      <c r="AT4858" s="24"/>
      <c r="AV4858" s="24"/>
    </row>
    <row r="4859" ht="15.75" customHeight="1">
      <c r="F4859" s="19"/>
      <c r="G4859" s="20"/>
      <c r="M4859" s="21"/>
      <c r="O4859" s="19"/>
      <c r="R4859" s="21"/>
      <c r="T4859" s="19"/>
      <c r="U4859" s="19"/>
      <c r="Y4859" s="22"/>
      <c r="AA4859" s="19"/>
      <c r="AF4859" s="24"/>
      <c r="AK4859" s="21"/>
      <c r="AP4859" s="21"/>
      <c r="AS4859" s="24"/>
      <c r="AT4859" s="24"/>
      <c r="AV4859" s="24"/>
    </row>
    <row r="4860" ht="15.75" customHeight="1">
      <c r="F4860" s="19"/>
      <c r="G4860" s="20"/>
      <c r="M4860" s="21"/>
      <c r="O4860" s="19"/>
      <c r="R4860" s="21"/>
      <c r="T4860" s="19"/>
      <c r="U4860" s="19"/>
      <c r="Y4860" s="22"/>
      <c r="AA4860" s="19"/>
      <c r="AF4860" s="24"/>
      <c r="AK4860" s="21"/>
      <c r="AP4860" s="21"/>
      <c r="AS4860" s="24"/>
      <c r="AT4860" s="24"/>
      <c r="AV4860" s="24"/>
    </row>
    <row r="4861" ht="15.75" customHeight="1">
      <c r="F4861" s="19"/>
      <c r="G4861" s="20"/>
      <c r="M4861" s="21"/>
      <c r="O4861" s="19"/>
      <c r="R4861" s="21"/>
      <c r="T4861" s="19"/>
      <c r="U4861" s="19"/>
      <c r="Y4861" s="22"/>
      <c r="AA4861" s="19"/>
      <c r="AF4861" s="24"/>
      <c r="AK4861" s="21"/>
      <c r="AP4861" s="21"/>
      <c r="AS4861" s="24"/>
      <c r="AT4861" s="24"/>
      <c r="AV4861" s="24"/>
    </row>
    <row r="4862" ht="15.75" customHeight="1">
      <c r="F4862" s="19"/>
      <c r="G4862" s="20"/>
      <c r="M4862" s="21"/>
      <c r="O4862" s="19"/>
      <c r="R4862" s="21"/>
      <c r="T4862" s="19"/>
      <c r="U4862" s="19"/>
      <c r="Y4862" s="22"/>
      <c r="AA4862" s="19"/>
      <c r="AF4862" s="24"/>
      <c r="AK4862" s="21"/>
      <c r="AP4862" s="21"/>
      <c r="AS4862" s="24"/>
      <c r="AT4862" s="24"/>
      <c r="AV4862" s="24"/>
    </row>
    <row r="4863" ht="15.75" customHeight="1">
      <c r="F4863" s="19"/>
      <c r="G4863" s="20"/>
      <c r="M4863" s="21"/>
      <c r="O4863" s="19"/>
      <c r="R4863" s="21"/>
      <c r="T4863" s="19"/>
      <c r="U4863" s="19"/>
      <c r="Y4863" s="22"/>
      <c r="AA4863" s="19"/>
      <c r="AF4863" s="24"/>
      <c r="AK4863" s="21"/>
      <c r="AP4863" s="21"/>
      <c r="AS4863" s="24"/>
      <c r="AT4863" s="24"/>
      <c r="AV4863" s="24"/>
    </row>
    <row r="4864" ht="15.75" customHeight="1">
      <c r="F4864" s="19"/>
      <c r="G4864" s="20"/>
      <c r="M4864" s="21"/>
      <c r="O4864" s="19"/>
      <c r="R4864" s="21"/>
      <c r="T4864" s="19"/>
      <c r="U4864" s="19"/>
      <c r="Y4864" s="22"/>
      <c r="AA4864" s="19"/>
      <c r="AF4864" s="24"/>
      <c r="AK4864" s="21"/>
      <c r="AP4864" s="21"/>
      <c r="AS4864" s="24"/>
      <c r="AT4864" s="24"/>
      <c r="AV4864" s="24"/>
    </row>
    <row r="4865" ht="15.75" customHeight="1">
      <c r="F4865" s="19"/>
      <c r="G4865" s="20"/>
      <c r="M4865" s="21"/>
      <c r="O4865" s="19"/>
      <c r="R4865" s="21"/>
      <c r="T4865" s="19"/>
      <c r="U4865" s="19"/>
      <c r="Y4865" s="22"/>
      <c r="AA4865" s="19"/>
      <c r="AF4865" s="24"/>
      <c r="AK4865" s="21"/>
      <c r="AP4865" s="21"/>
      <c r="AS4865" s="24"/>
      <c r="AT4865" s="24"/>
      <c r="AV4865" s="24"/>
    </row>
    <row r="4866" ht="15.75" customHeight="1">
      <c r="F4866" s="19"/>
      <c r="G4866" s="20"/>
      <c r="M4866" s="21"/>
      <c r="O4866" s="19"/>
      <c r="R4866" s="21"/>
      <c r="T4866" s="19"/>
      <c r="U4866" s="19"/>
      <c r="Y4866" s="22"/>
      <c r="AA4866" s="19"/>
      <c r="AF4866" s="24"/>
      <c r="AK4866" s="21"/>
      <c r="AP4866" s="21"/>
      <c r="AS4866" s="24"/>
      <c r="AT4866" s="24"/>
      <c r="AV4866" s="24"/>
    </row>
    <row r="4867" ht="15.75" customHeight="1">
      <c r="F4867" s="19"/>
      <c r="G4867" s="20"/>
      <c r="M4867" s="21"/>
      <c r="O4867" s="19"/>
      <c r="R4867" s="21"/>
      <c r="T4867" s="19"/>
      <c r="U4867" s="19"/>
      <c r="Y4867" s="22"/>
      <c r="AA4867" s="19"/>
      <c r="AF4867" s="24"/>
      <c r="AK4867" s="21"/>
      <c r="AP4867" s="21"/>
      <c r="AS4867" s="24"/>
      <c r="AT4867" s="24"/>
      <c r="AV4867" s="24"/>
    </row>
    <row r="4868" ht="15.75" customHeight="1">
      <c r="F4868" s="19"/>
      <c r="G4868" s="20"/>
      <c r="M4868" s="21"/>
      <c r="O4868" s="19"/>
      <c r="R4868" s="21"/>
      <c r="T4868" s="19"/>
      <c r="U4868" s="19"/>
      <c r="Y4868" s="22"/>
      <c r="AA4868" s="19"/>
      <c r="AF4868" s="24"/>
      <c r="AK4868" s="21"/>
      <c r="AP4868" s="21"/>
      <c r="AS4868" s="24"/>
      <c r="AT4868" s="24"/>
      <c r="AV4868" s="24"/>
    </row>
    <row r="4869" ht="15.75" customHeight="1">
      <c r="F4869" s="19"/>
      <c r="G4869" s="20"/>
      <c r="M4869" s="21"/>
      <c r="O4869" s="19"/>
      <c r="R4869" s="21"/>
      <c r="T4869" s="19"/>
      <c r="U4869" s="19"/>
      <c r="Y4869" s="22"/>
      <c r="AA4869" s="19"/>
      <c r="AF4869" s="24"/>
      <c r="AK4869" s="21"/>
      <c r="AP4869" s="21"/>
      <c r="AS4869" s="24"/>
      <c r="AT4869" s="24"/>
      <c r="AV4869" s="24"/>
    </row>
    <row r="4870" ht="15.75" customHeight="1">
      <c r="F4870" s="19"/>
      <c r="G4870" s="20"/>
      <c r="M4870" s="21"/>
      <c r="O4870" s="19"/>
      <c r="R4870" s="21"/>
      <c r="T4870" s="19"/>
      <c r="U4870" s="19"/>
      <c r="Y4870" s="22"/>
      <c r="AA4870" s="19"/>
      <c r="AF4870" s="24"/>
      <c r="AK4870" s="21"/>
      <c r="AP4870" s="21"/>
      <c r="AS4870" s="24"/>
      <c r="AT4870" s="24"/>
      <c r="AV4870" s="24"/>
    </row>
    <row r="4871" ht="15.75" customHeight="1">
      <c r="F4871" s="19"/>
      <c r="G4871" s="20"/>
      <c r="M4871" s="21"/>
      <c r="O4871" s="19"/>
      <c r="R4871" s="21"/>
      <c r="T4871" s="19"/>
      <c r="U4871" s="19"/>
      <c r="Y4871" s="22"/>
      <c r="AA4871" s="19"/>
      <c r="AF4871" s="24"/>
      <c r="AK4871" s="21"/>
      <c r="AP4871" s="21"/>
      <c r="AS4871" s="24"/>
      <c r="AT4871" s="24"/>
      <c r="AV4871" s="24"/>
    </row>
    <row r="4872" ht="15.75" customHeight="1">
      <c r="F4872" s="19"/>
      <c r="G4872" s="20"/>
      <c r="M4872" s="21"/>
      <c r="O4872" s="19"/>
      <c r="R4872" s="21"/>
      <c r="T4872" s="19"/>
      <c r="U4872" s="19"/>
      <c r="Y4872" s="22"/>
      <c r="AA4872" s="19"/>
      <c r="AF4872" s="24"/>
      <c r="AK4872" s="21"/>
      <c r="AP4872" s="21"/>
      <c r="AS4872" s="24"/>
      <c r="AT4872" s="24"/>
      <c r="AV4872" s="24"/>
    </row>
    <row r="4873" ht="15.75" customHeight="1">
      <c r="F4873" s="19"/>
      <c r="G4873" s="20"/>
      <c r="M4873" s="21"/>
      <c r="O4873" s="19"/>
      <c r="R4873" s="21"/>
      <c r="T4873" s="19"/>
      <c r="U4873" s="19"/>
      <c r="Y4873" s="22"/>
      <c r="AA4873" s="19"/>
      <c r="AF4873" s="24"/>
      <c r="AK4873" s="21"/>
      <c r="AP4873" s="21"/>
      <c r="AS4873" s="24"/>
      <c r="AT4873" s="24"/>
      <c r="AV4873" s="24"/>
    </row>
    <row r="4874" ht="15.75" customHeight="1">
      <c r="F4874" s="19"/>
      <c r="G4874" s="20"/>
      <c r="M4874" s="21"/>
      <c r="O4874" s="19"/>
      <c r="R4874" s="21"/>
      <c r="T4874" s="19"/>
      <c r="U4874" s="19"/>
      <c r="Y4874" s="22"/>
      <c r="AA4874" s="19"/>
      <c r="AF4874" s="24"/>
      <c r="AK4874" s="21"/>
      <c r="AP4874" s="21"/>
      <c r="AS4874" s="24"/>
      <c r="AT4874" s="24"/>
      <c r="AV4874" s="24"/>
    </row>
    <row r="4875" ht="15.75" customHeight="1">
      <c r="F4875" s="19"/>
      <c r="G4875" s="20"/>
      <c r="M4875" s="21"/>
      <c r="O4875" s="19"/>
      <c r="R4875" s="21"/>
      <c r="T4875" s="19"/>
      <c r="U4875" s="19"/>
      <c r="Y4875" s="22"/>
      <c r="AA4875" s="19"/>
      <c r="AF4875" s="24"/>
      <c r="AK4875" s="21"/>
      <c r="AP4875" s="21"/>
      <c r="AS4875" s="24"/>
      <c r="AT4875" s="24"/>
      <c r="AV4875" s="24"/>
    </row>
    <row r="4876" ht="15.75" customHeight="1">
      <c r="F4876" s="19"/>
      <c r="G4876" s="20"/>
      <c r="M4876" s="21"/>
      <c r="O4876" s="19"/>
      <c r="R4876" s="21"/>
      <c r="T4876" s="19"/>
      <c r="U4876" s="19"/>
      <c r="Y4876" s="22"/>
      <c r="AA4876" s="19"/>
      <c r="AF4876" s="24"/>
      <c r="AK4876" s="21"/>
      <c r="AP4876" s="21"/>
      <c r="AS4876" s="24"/>
      <c r="AT4876" s="24"/>
      <c r="AV4876" s="24"/>
    </row>
    <row r="4877" ht="15.75" customHeight="1">
      <c r="F4877" s="19"/>
      <c r="G4877" s="20"/>
      <c r="M4877" s="21"/>
      <c r="O4877" s="19"/>
      <c r="R4877" s="21"/>
      <c r="T4877" s="19"/>
      <c r="U4877" s="19"/>
      <c r="Y4877" s="22"/>
      <c r="AA4877" s="19"/>
      <c r="AF4877" s="24"/>
      <c r="AK4877" s="21"/>
      <c r="AP4877" s="21"/>
      <c r="AS4877" s="24"/>
      <c r="AT4877" s="24"/>
      <c r="AV4877" s="24"/>
    </row>
    <row r="4878" ht="15.75" customHeight="1">
      <c r="F4878" s="19"/>
      <c r="G4878" s="20"/>
      <c r="M4878" s="21"/>
      <c r="O4878" s="19"/>
      <c r="R4878" s="21"/>
      <c r="T4878" s="19"/>
      <c r="U4878" s="19"/>
      <c r="Y4878" s="22"/>
      <c r="AA4878" s="19"/>
      <c r="AF4878" s="24"/>
      <c r="AK4878" s="21"/>
      <c r="AP4878" s="21"/>
      <c r="AS4878" s="24"/>
      <c r="AT4878" s="24"/>
      <c r="AV4878" s="24"/>
    </row>
    <row r="4879" ht="15.75" customHeight="1">
      <c r="F4879" s="19"/>
      <c r="G4879" s="20"/>
      <c r="M4879" s="21"/>
      <c r="O4879" s="19"/>
      <c r="R4879" s="21"/>
      <c r="T4879" s="19"/>
      <c r="U4879" s="19"/>
      <c r="Y4879" s="22"/>
      <c r="AA4879" s="19"/>
      <c r="AF4879" s="24"/>
      <c r="AK4879" s="21"/>
      <c r="AP4879" s="21"/>
      <c r="AS4879" s="24"/>
      <c r="AT4879" s="24"/>
      <c r="AV4879" s="24"/>
    </row>
    <row r="4880" ht="15.75" customHeight="1">
      <c r="F4880" s="19"/>
      <c r="G4880" s="20"/>
      <c r="M4880" s="21"/>
      <c r="O4880" s="19"/>
      <c r="R4880" s="21"/>
      <c r="T4880" s="19"/>
      <c r="U4880" s="19"/>
      <c r="Y4880" s="22"/>
      <c r="AA4880" s="19"/>
      <c r="AF4880" s="24"/>
      <c r="AK4880" s="21"/>
      <c r="AP4880" s="21"/>
      <c r="AS4880" s="24"/>
      <c r="AT4880" s="24"/>
      <c r="AV4880" s="24"/>
    </row>
    <row r="4881" ht="15.75" customHeight="1">
      <c r="F4881" s="19"/>
      <c r="G4881" s="20"/>
      <c r="M4881" s="21"/>
      <c r="O4881" s="19"/>
      <c r="R4881" s="21"/>
      <c r="T4881" s="19"/>
      <c r="U4881" s="19"/>
      <c r="Y4881" s="22"/>
      <c r="AA4881" s="19"/>
      <c r="AF4881" s="24"/>
      <c r="AK4881" s="21"/>
      <c r="AP4881" s="21"/>
      <c r="AS4881" s="24"/>
      <c r="AT4881" s="24"/>
      <c r="AV4881" s="24"/>
    </row>
    <row r="4882" ht="15.75" customHeight="1">
      <c r="F4882" s="19"/>
      <c r="G4882" s="20"/>
      <c r="M4882" s="21"/>
      <c r="O4882" s="19"/>
      <c r="R4882" s="21"/>
      <c r="T4882" s="19"/>
      <c r="U4882" s="19"/>
      <c r="Y4882" s="22"/>
      <c r="AA4882" s="19"/>
      <c r="AF4882" s="24"/>
      <c r="AK4882" s="21"/>
      <c r="AP4882" s="21"/>
      <c r="AS4882" s="24"/>
      <c r="AT4882" s="24"/>
      <c r="AV4882" s="24"/>
    </row>
    <row r="4883" ht="15.75" customHeight="1">
      <c r="F4883" s="19"/>
      <c r="G4883" s="20"/>
      <c r="M4883" s="21"/>
      <c r="O4883" s="19"/>
      <c r="R4883" s="21"/>
      <c r="T4883" s="19"/>
      <c r="U4883" s="19"/>
      <c r="Y4883" s="22"/>
      <c r="AA4883" s="19"/>
      <c r="AF4883" s="24"/>
      <c r="AK4883" s="21"/>
      <c r="AP4883" s="21"/>
      <c r="AS4883" s="24"/>
      <c r="AT4883" s="24"/>
      <c r="AV4883" s="24"/>
    </row>
    <row r="4884" ht="15.75" customHeight="1">
      <c r="F4884" s="19"/>
      <c r="G4884" s="20"/>
      <c r="M4884" s="21"/>
      <c r="O4884" s="19"/>
      <c r="R4884" s="21"/>
      <c r="T4884" s="19"/>
      <c r="U4884" s="19"/>
      <c r="Y4884" s="22"/>
      <c r="AA4884" s="19"/>
      <c r="AF4884" s="24"/>
      <c r="AK4884" s="21"/>
      <c r="AP4884" s="21"/>
      <c r="AS4884" s="24"/>
      <c r="AT4884" s="24"/>
      <c r="AV4884" s="24"/>
    </row>
    <row r="4885" ht="15.75" customHeight="1">
      <c r="F4885" s="19"/>
      <c r="G4885" s="20"/>
      <c r="M4885" s="21"/>
      <c r="O4885" s="19"/>
      <c r="R4885" s="21"/>
      <c r="T4885" s="19"/>
      <c r="U4885" s="19"/>
      <c r="Y4885" s="22"/>
      <c r="AA4885" s="19"/>
      <c r="AF4885" s="24"/>
      <c r="AK4885" s="21"/>
      <c r="AP4885" s="21"/>
      <c r="AS4885" s="24"/>
      <c r="AT4885" s="24"/>
      <c r="AV4885" s="24"/>
    </row>
    <row r="4886" ht="15.75" customHeight="1">
      <c r="F4886" s="19"/>
      <c r="G4886" s="20"/>
      <c r="M4886" s="21"/>
      <c r="O4886" s="19"/>
      <c r="R4886" s="21"/>
      <c r="T4886" s="19"/>
      <c r="U4886" s="19"/>
      <c r="Y4886" s="22"/>
      <c r="AA4886" s="19"/>
      <c r="AF4886" s="24"/>
      <c r="AK4886" s="21"/>
      <c r="AP4886" s="21"/>
      <c r="AS4886" s="24"/>
      <c r="AT4886" s="24"/>
      <c r="AV4886" s="24"/>
    </row>
    <row r="4887" ht="15.75" customHeight="1">
      <c r="F4887" s="19"/>
      <c r="G4887" s="20"/>
      <c r="M4887" s="21"/>
      <c r="O4887" s="19"/>
      <c r="R4887" s="21"/>
      <c r="T4887" s="19"/>
      <c r="U4887" s="19"/>
      <c r="Y4887" s="22"/>
      <c r="AA4887" s="19"/>
      <c r="AF4887" s="24"/>
      <c r="AK4887" s="21"/>
      <c r="AP4887" s="21"/>
      <c r="AS4887" s="24"/>
      <c r="AT4887" s="24"/>
      <c r="AV4887" s="24"/>
    </row>
    <row r="4888" ht="15.75" customHeight="1">
      <c r="F4888" s="19"/>
      <c r="G4888" s="20"/>
      <c r="M4888" s="21"/>
      <c r="O4888" s="19"/>
      <c r="R4888" s="21"/>
      <c r="T4888" s="19"/>
      <c r="U4888" s="19"/>
      <c r="Y4888" s="22"/>
      <c r="AA4888" s="19"/>
      <c r="AF4888" s="24"/>
      <c r="AK4888" s="21"/>
      <c r="AP4888" s="21"/>
      <c r="AS4888" s="24"/>
      <c r="AT4888" s="24"/>
      <c r="AV4888" s="24"/>
    </row>
    <row r="4889" ht="15.75" customHeight="1">
      <c r="F4889" s="19"/>
      <c r="G4889" s="20"/>
      <c r="M4889" s="21"/>
      <c r="O4889" s="19"/>
      <c r="R4889" s="21"/>
      <c r="T4889" s="19"/>
      <c r="U4889" s="19"/>
      <c r="Y4889" s="22"/>
      <c r="AA4889" s="19"/>
      <c r="AF4889" s="24"/>
      <c r="AK4889" s="21"/>
      <c r="AP4889" s="21"/>
      <c r="AS4889" s="24"/>
      <c r="AT4889" s="24"/>
      <c r="AV4889" s="24"/>
    </row>
    <row r="4890" ht="15.75" customHeight="1">
      <c r="F4890" s="19"/>
      <c r="G4890" s="20"/>
      <c r="M4890" s="21"/>
      <c r="O4890" s="19"/>
      <c r="R4890" s="21"/>
      <c r="T4890" s="19"/>
      <c r="U4890" s="19"/>
      <c r="Y4890" s="22"/>
      <c r="AA4890" s="19"/>
      <c r="AF4890" s="24"/>
      <c r="AK4890" s="21"/>
      <c r="AP4890" s="21"/>
      <c r="AS4890" s="24"/>
      <c r="AT4890" s="24"/>
      <c r="AV4890" s="24"/>
    </row>
    <row r="4891" ht="15.75" customHeight="1">
      <c r="F4891" s="19"/>
      <c r="G4891" s="20"/>
      <c r="M4891" s="21"/>
      <c r="O4891" s="19"/>
      <c r="R4891" s="21"/>
      <c r="T4891" s="19"/>
      <c r="U4891" s="19"/>
      <c r="Y4891" s="22"/>
      <c r="AA4891" s="19"/>
      <c r="AF4891" s="24"/>
      <c r="AK4891" s="21"/>
      <c r="AP4891" s="21"/>
      <c r="AS4891" s="24"/>
      <c r="AT4891" s="24"/>
      <c r="AV4891" s="24"/>
    </row>
    <row r="4892" ht="15.75" customHeight="1">
      <c r="F4892" s="19"/>
      <c r="G4892" s="20"/>
      <c r="M4892" s="21"/>
      <c r="O4892" s="19"/>
      <c r="R4892" s="21"/>
      <c r="T4892" s="19"/>
      <c r="U4892" s="19"/>
      <c r="Y4892" s="22"/>
      <c r="AA4892" s="19"/>
      <c r="AF4892" s="24"/>
      <c r="AK4892" s="21"/>
      <c r="AP4892" s="21"/>
      <c r="AS4892" s="24"/>
      <c r="AT4892" s="24"/>
      <c r="AV4892" s="24"/>
    </row>
    <row r="4893" ht="15.75" customHeight="1">
      <c r="F4893" s="19"/>
      <c r="G4893" s="20"/>
      <c r="M4893" s="21"/>
      <c r="O4893" s="19"/>
      <c r="R4893" s="21"/>
      <c r="T4893" s="19"/>
      <c r="U4893" s="19"/>
      <c r="Y4893" s="22"/>
      <c r="AA4893" s="19"/>
      <c r="AF4893" s="24"/>
      <c r="AK4893" s="21"/>
      <c r="AP4893" s="21"/>
      <c r="AS4893" s="24"/>
      <c r="AT4893" s="24"/>
      <c r="AV4893" s="24"/>
    </row>
    <row r="4894" ht="15.75" customHeight="1">
      <c r="F4894" s="19"/>
      <c r="G4894" s="20"/>
      <c r="M4894" s="21"/>
      <c r="O4894" s="19"/>
      <c r="R4894" s="21"/>
      <c r="T4894" s="19"/>
      <c r="U4894" s="19"/>
      <c r="Y4894" s="22"/>
      <c r="AA4894" s="19"/>
      <c r="AF4894" s="24"/>
      <c r="AK4894" s="21"/>
      <c r="AP4894" s="21"/>
      <c r="AS4894" s="24"/>
      <c r="AT4894" s="24"/>
      <c r="AV4894" s="24"/>
    </row>
    <row r="4895" ht="15.75" customHeight="1">
      <c r="F4895" s="19"/>
      <c r="G4895" s="20"/>
      <c r="M4895" s="21"/>
      <c r="O4895" s="19"/>
      <c r="R4895" s="21"/>
      <c r="T4895" s="19"/>
      <c r="U4895" s="19"/>
      <c r="Y4895" s="22"/>
      <c r="AA4895" s="19"/>
      <c r="AF4895" s="24"/>
      <c r="AK4895" s="21"/>
      <c r="AP4895" s="21"/>
      <c r="AS4895" s="24"/>
      <c r="AT4895" s="24"/>
      <c r="AV4895" s="24"/>
    </row>
    <row r="4896" ht="15.75" customHeight="1">
      <c r="F4896" s="19"/>
      <c r="G4896" s="20"/>
      <c r="M4896" s="21"/>
      <c r="O4896" s="19"/>
      <c r="R4896" s="21"/>
      <c r="T4896" s="19"/>
      <c r="U4896" s="19"/>
      <c r="Y4896" s="22"/>
      <c r="AA4896" s="19"/>
      <c r="AF4896" s="24"/>
      <c r="AK4896" s="21"/>
      <c r="AP4896" s="21"/>
      <c r="AS4896" s="24"/>
      <c r="AT4896" s="24"/>
      <c r="AV4896" s="24"/>
    </row>
    <row r="4897" ht="15.75" customHeight="1">
      <c r="F4897" s="19"/>
      <c r="G4897" s="20"/>
      <c r="M4897" s="21"/>
      <c r="O4897" s="19"/>
      <c r="R4897" s="21"/>
      <c r="T4897" s="19"/>
      <c r="U4897" s="19"/>
      <c r="Y4897" s="22"/>
      <c r="AA4897" s="19"/>
      <c r="AF4897" s="24"/>
      <c r="AK4897" s="21"/>
      <c r="AP4897" s="21"/>
      <c r="AS4897" s="24"/>
      <c r="AT4897" s="24"/>
      <c r="AV4897" s="24"/>
    </row>
    <row r="4898" ht="15.75" customHeight="1">
      <c r="F4898" s="19"/>
      <c r="G4898" s="20"/>
      <c r="M4898" s="21"/>
      <c r="O4898" s="19"/>
      <c r="R4898" s="21"/>
      <c r="T4898" s="19"/>
      <c r="U4898" s="19"/>
      <c r="Y4898" s="22"/>
      <c r="AA4898" s="19"/>
      <c r="AF4898" s="24"/>
      <c r="AK4898" s="21"/>
      <c r="AP4898" s="21"/>
      <c r="AS4898" s="24"/>
      <c r="AT4898" s="24"/>
      <c r="AV4898" s="24"/>
    </row>
    <row r="4899" ht="15.75" customHeight="1">
      <c r="F4899" s="19"/>
      <c r="G4899" s="20"/>
      <c r="M4899" s="21"/>
      <c r="O4899" s="19"/>
      <c r="R4899" s="21"/>
      <c r="T4899" s="19"/>
      <c r="U4899" s="19"/>
      <c r="Y4899" s="22"/>
      <c r="AA4899" s="19"/>
      <c r="AF4899" s="24"/>
      <c r="AK4899" s="21"/>
      <c r="AP4899" s="21"/>
      <c r="AS4899" s="24"/>
      <c r="AT4899" s="24"/>
      <c r="AV4899" s="24"/>
    </row>
    <row r="4900" ht="15.75" customHeight="1">
      <c r="F4900" s="19"/>
      <c r="G4900" s="20"/>
      <c r="M4900" s="21"/>
      <c r="O4900" s="19"/>
      <c r="R4900" s="21"/>
      <c r="T4900" s="19"/>
      <c r="U4900" s="19"/>
      <c r="Y4900" s="22"/>
      <c r="AA4900" s="19"/>
      <c r="AF4900" s="24"/>
      <c r="AK4900" s="21"/>
      <c r="AP4900" s="21"/>
      <c r="AS4900" s="24"/>
      <c r="AT4900" s="24"/>
      <c r="AV4900" s="24"/>
    </row>
    <row r="4901" ht="15.75" customHeight="1">
      <c r="F4901" s="19"/>
      <c r="G4901" s="20"/>
      <c r="M4901" s="21"/>
      <c r="O4901" s="19"/>
      <c r="R4901" s="21"/>
      <c r="T4901" s="19"/>
      <c r="U4901" s="19"/>
      <c r="Y4901" s="22"/>
      <c r="AA4901" s="19"/>
      <c r="AF4901" s="24"/>
      <c r="AK4901" s="21"/>
      <c r="AP4901" s="21"/>
      <c r="AS4901" s="24"/>
      <c r="AT4901" s="24"/>
      <c r="AV4901" s="24"/>
    </row>
    <row r="4902" ht="15.75" customHeight="1">
      <c r="F4902" s="19"/>
      <c r="G4902" s="20"/>
      <c r="M4902" s="21"/>
      <c r="O4902" s="19"/>
      <c r="R4902" s="21"/>
      <c r="T4902" s="19"/>
      <c r="U4902" s="19"/>
      <c r="Y4902" s="22"/>
      <c r="AA4902" s="19"/>
      <c r="AF4902" s="24"/>
      <c r="AK4902" s="21"/>
      <c r="AP4902" s="21"/>
      <c r="AS4902" s="24"/>
      <c r="AT4902" s="24"/>
      <c r="AV4902" s="24"/>
    </row>
    <row r="4903" ht="15.75" customHeight="1">
      <c r="F4903" s="19"/>
      <c r="G4903" s="20"/>
      <c r="M4903" s="21"/>
      <c r="O4903" s="19"/>
      <c r="R4903" s="21"/>
      <c r="T4903" s="19"/>
      <c r="U4903" s="19"/>
      <c r="Y4903" s="22"/>
      <c r="AA4903" s="19"/>
      <c r="AF4903" s="24"/>
      <c r="AK4903" s="21"/>
      <c r="AP4903" s="21"/>
      <c r="AS4903" s="24"/>
      <c r="AT4903" s="24"/>
      <c r="AV4903" s="24"/>
    </row>
    <row r="4904" ht="15.75" customHeight="1">
      <c r="F4904" s="19"/>
      <c r="G4904" s="20"/>
      <c r="M4904" s="21"/>
      <c r="O4904" s="19"/>
      <c r="R4904" s="21"/>
      <c r="T4904" s="19"/>
      <c r="U4904" s="19"/>
      <c r="Y4904" s="22"/>
      <c r="AA4904" s="19"/>
      <c r="AF4904" s="24"/>
      <c r="AK4904" s="21"/>
      <c r="AP4904" s="21"/>
      <c r="AS4904" s="24"/>
      <c r="AT4904" s="24"/>
      <c r="AV4904" s="24"/>
    </row>
    <row r="4905" ht="15.75" customHeight="1">
      <c r="F4905" s="19"/>
      <c r="G4905" s="20"/>
      <c r="M4905" s="21"/>
      <c r="O4905" s="19"/>
      <c r="R4905" s="21"/>
      <c r="T4905" s="19"/>
      <c r="U4905" s="19"/>
      <c r="Y4905" s="22"/>
      <c r="AA4905" s="19"/>
      <c r="AF4905" s="24"/>
      <c r="AK4905" s="21"/>
      <c r="AP4905" s="21"/>
      <c r="AS4905" s="24"/>
      <c r="AT4905" s="24"/>
      <c r="AV4905" s="24"/>
    </row>
    <row r="4906" ht="15.75" customHeight="1">
      <c r="F4906" s="19"/>
      <c r="G4906" s="20"/>
      <c r="M4906" s="21"/>
      <c r="O4906" s="19"/>
      <c r="R4906" s="21"/>
      <c r="T4906" s="19"/>
      <c r="U4906" s="19"/>
      <c r="Y4906" s="22"/>
      <c r="AA4906" s="19"/>
      <c r="AF4906" s="24"/>
      <c r="AK4906" s="21"/>
      <c r="AP4906" s="21"/>
      <c r="AS4906" s="24"/>
      <c r="AT4906" s="24"/>
      <c r="AV4906" s="24"/>
    </row>
    <row r="4907" ht="15.75" customHeight="1">
      <c r="F4907" s="19"/>
      <c r="G4907" s="20"/>
      <c r="M4907" s="21"/>
      <c r="O4907" s="19"/>
      <c r="R4907" s="21"/>
      <c r="T4907" s="19"/>
      <c r="U4907" s="19"/>
      <c r="Y4907" s="22"/>
      <c r="AA4907" s="19"/>
      <c r="AF4907" s="24"/>
      <c r="AK4907" s="21"/>
      <c r="AP4907" s="21"/>
      <c r="AS4907" s="24"/>
      <c r="AT4907" s="24"/>
      <c r="AV4907" s="24"/>
    </row>
    <row r="4908" ht="15.75" customHeight="1">
      <c r="F4908" s="19"/>
      <c r="G4908" s="20"/>
      <c r="M4908" s="21"/>
      <c r="O4908" s="19"/>
      <c r="R4908" s="21"/>
      <c r="T4908" s="19"/>
      <c r="U4908" s="19"/>
      <c r="Y4908" s="22"/>
      <c r="AA4908" s="19"/>
      <c r="AF4908" s="24"/>
      <c r="AK4908" s="21"/>
      <c r="AP4908" s="21"/>
      <c r="AS4908" s="24"/>
      <c r="AT4908" s="24"/>
      <c r="AV4908" s="24"/>
    </row>
    <row r="4909" ht="15.75" customHeight="1">
      <c r="F4909" s="19"/>
      <c r="G4909" s="20"/>
      <c r="M4909" s="21"/>
      <c r="O4909" s="19"/>
      <c r="R4909" s="21"/>
      <c r="T4909" s="19"/>
      <c r="U4909" s="19"/>
      <c r="Y4909" s="22"/>
      <c r="AA4909" s="19"/>
      <c r="AF4909" s="24"/>
      <c r="AK4909" s="21"/>
      <c r="AP4909" s="21"/>
      <c r="AS4909" s="24"/>
      <c r="AT4909" s="24"/>
      <c r="AV4909" s="24"/>
    </row>
    <row r="4910" ht="15.75" customHeight="1">
      <c r="F4910" s="19"/>
      <c r="G4910" s="20"/>
      <c r="M4910" s="21"/>
      <c r="O4910" s="19"/>
      <c r="R4910" s="21"/>
      <c r="T4910" s="19"/>
      <c r="U4910" s="19"/>
      <c r="Y4910" s="22"/>
      <c r="AA4910" s="19"/>
      <c r="AF4910" s="24"/>
      <c r="AK4910" s="21"/>
      <c r="AP4910" s="21"/>
      <c r="AS4910" s="24"/>
      <c r="AT4910" s="24"/>
      <c r="AV4910" s="24"/>
    </row>
    <row r="4911" ht="15.75" customHeight="1">
      <c r="F4911" s="19"/>
      <c r="G4911" s="20"/>
      <c r="M4911" s="21"/>
      <c r="O4911" s="19"/>
      <c r="R4911" s="21"/>
      <c r="T4911" s="19"/>
      <c r="U4911" s="19"/>
      <c r="Y4911" s="22"/>
      <c r="AA4911" s="19"/>
      <c r="AF4911" s="24"/>
      <c r="AK4911" s="21"/>
      <c r="AP4911" s="21"/>
      <c r="AS4911" s="24"/>
      <c r="AT4911" s="24"/>
      <c r="AV4911" s="24"/>
    </row>
    <row r="4912" ht="15.75" customHeight="1">
      <c r="F4912" s="19"/>
      <c r="G4912" s="20"/>
      <c r="M4912" s="21"/>
      <c r="O4912" s="19"/>
      <c r="R4912" s="21"/>
      <c r="T4912" s="19"/>
      <c r="U4912" s="19"/>
      <c r="Y4912" s="22"/>
      <c r="AA4912" s="19"/>
      <c r="AF4912" s="24"/>
      <c r="AK4912" s="21"/>
      <c r="AP4912" s="21"/>
      <c r="AS4912" s="24"/>
      <c r="AT4912" s="24"/>
      <c r="AV4912" s="24"/>
    </row>
    <row r="4913" ht="15.75" customHeight="1">
      <c r="F4913" s="19"/>
      <c r="G4913" s="20"/>
      <c r="M4913" s="21"/>
      <c r="O4913" s="19"/>
      <c r="R4913" s="21"/>
      <c r="T4913" s="19"/>
      <c r="U4913" s="19"/>
      <c r="Y4913" s="22"/>
      <c r="AA4913" s="19"/>
      <c r="AF4913" s="24"/>
      <c r="AK4913" s="21"/>
      <c r="AP4913" s="21"/>
      <c r="AS4913" s="24"/>
      <c r="AT4913" s="24"/>
      <c r="AV4913" s="24"/>
    </row>
    <row r="4914" ht="15.75" customHeight="1">
      <c r="F4914" s="19"/>
      <c r="G4914" s="20"/>
      <c r="M4914" s="21"/>
      <c r="O4914" s="19"/>
      <c r="R4914" s="21"/>
      <c r="T4914" s="19"/>
      <c r="U4914" s="19"/>
      <c r="Y4914" s="22"/>
      <c r="AA4914" s="19"/>
      <c r="AF4914" s="24"/>
      <c r="AK4914" s="21"/>
      <c r="AP4914" s="21"/>
      <c r="AS4914" s="24"/>
      <c r="AT4914" s="24"/>
      <c r="AV4914" s="24"/>
    </row>
    <row r="4915" ht="15.75" customHeight="1">
      <c r="F4915" s="19"/>
      <c r="G4915" s="20"/>
      <c r="M4915" s="21"/>
      <c r="O4915" s="19"/>
      <c r="R4915" s="21"/>
      <c r="T4915" s="19"/>
      <c r="U4915" s="19"/>
      <c r="Y4915" s="22"/>
      <c r="AA4915" s="19"/>
      <c r="AF4915" s="24"/>
      <c r="AK4915" s="21"/>
      <c r="AP4915" s="21"/>
      <c r="AS4915" s="24"/>
      <c r="AT4915" s="24"/>
      <c r="AV4915" s="24"/>
    </row>
    <row r="4916" ht="15.75" customHeight="1">
      <c r="F4916" s="19"/>
      <c r="G4916" s="20"/>
      <c r="M4916" s="21"/>
      <c r="O4916" s="19"/>
      <c r="R4916" s="21"/>
      <c r="T4916" s="19"/>
      <c r="U4916" s="19"/>
      <c r="Y4916" s="22"/>
      <c r="AA4916" s="19"/>
      <c r="AF4916" s="24"/>
      <c r="AK4916" s="21"/>
      <c r="AP4916" s="21"/>
      <c r="AS4916" s="24"/>
      <c r="AT4916" s="24"/>
      <c r="AV4916" s="24"/>
    </row>
    <row r="4917" ht="15.75" customHeight="1">
      <c r="F4917" s="19"/>
      <c r="G4917" s="20"/>
      <c r="M4917" s="21"/>
      <c r="O4917" s="19"/>
      <c r="R4917" s="21"/>
      <c r="T4917" s="19"/>
      <c r="U4917" s="19"/>
      <c r="Y4917" s="22"/>
      <c r="AA4917" s="19"/>
      <c r="AF4917" s="24"/>
      <c r="AK4917" s="21"/>
      <c r="AP4917" s="21"/>
      <c r="AS4917" s="24"/>
      <c r="AT4917" s="24"/>
      <c r="AV4917" s="24"/>
    </row>
    <row r="4918" ht="15.75" customHeight="1">
      <c r="F4918" s="19"/>
      <c r="G4918" s="20"/>
      <c r="M4918" s="21"/>
      <c r="O4918" s="19"/>
      <c r="R4918" s="21"/>
      <c r="T4918" s="19"/>
      <c r="U4918" s="19"/>
      <c r="Y4918" s="22"/>
      <c r="AA4918" s="19"/>
      <c r="AF4918" s="24"/>
      <c r="AK4918" s="21"/>
      <c r="AP4918" s="21"/>
      <c r="AS4918" s="24"/>
      <c r="AT4918" s="24"/>
      <c r="AV4918" s="24"/>
    </row>
    <row r="4919" ht="15.75" customHeight="1">
      <c r="F4919" s="19"/>
      <c r="G4919" s="20"/>
      <c r="M4919" s="21"/>
      <c r="O4919" s="19"/>
      <c r="R4919" s="21"/>
      <c r="T4919" s="19"/>
      <c r="U4919" s="19"/>
      <c r="Y4919" s="22"/>
      <c r="AA4919" s="19"/>
      <c r="AF4919" s="24"/>
      <c r="AK4919" s="21"/>
      <c r="AP4919" s="21"/>
      <c r="AS4919" s="24"/>
      <c r="AT4919" s="24"/>
      <c r="AV4919" s="24"/>
    </row>
    <row r="4920" ht="15.75" customHeight="1">
      <c r="F4920" s="19"/>
      <c r="G4920" s="20"/>
      <c r="M4920" s="21"/>
      <c r="O4920" s="19"/>
      <c r="R4920" s="21"/>
      <c r="T4920" s="19"/>
      <c r="U4920" s="19"/>
      <c r="Y4920" s="22"/>
      <c r="AA4920" s="19"/>
      <c r="AF4920" s="24"/>
      <c r="AK4920" s="21"/>
      <c r="AP4920" s="21"/>
      <c r="AS4920" s="24"/>
      <c r="AT4920" s="24"/>
      <c r="AV4920" s="24"/>
    </row>
    <row r="4921" ht="15.75" customHeight="1">
      <c r="F4921" s="19"/>
      <c r="G4921" s="20"/>
      <c r="M4921" s="21"/>
      <c r="O4921" s="19"/>
      <c r="R4921" s="21"/>
      <c r="T4921" s="19"/>
      <c r="U4921" s="19"/>
      <c r="Y4921" s="22"/>
      <c r="AA4921" s="19"/>
      <c r="AF4921" s="24"/>
      <c r="AK4921" s="21"/>
      <c r="AP4921" s="21"/>
      <c r="AS4921" s="24"/>
      <c r="AT4921" s="24"/>
      <c r="AV4921" s="24"/>
    </row>
    <row r="4922" ht="15.75" customHeight="1">
      <c r="F4922" s="19"/>
      <c r="G4922" s="20"/>
      <c r="M4922" s="21"/>
      <c r="O4922" s="19"/>
      <c r="R4922" s="21"/>
      <c r="T4922" s="19"/>
      <c r="U4922" s="19"/>
      <c r="Y4922" s="22"/>
      <c r="AA4922" s="19"/>
      <c r="AF4922" s="24"/>
      <c r="AK4922" s="21"/>
      <c r="AP4922" s="21"/>
      <c r="AS4922" s="24"/>
      <c r="AT4922" s="24"/>
      <c r="AV4922" s="24"/>
    </row>
    <row r="4923" ht="15.75" customHeight="1">
      <c r="F4923" s="19"/>
      <c r="G4923" s="20"/>
      <c r="M4923" s="21"/>
      <c r="O4923" s="19"/>
      <c r="R4923" s="21"/>
      <c r="T4923" s="19"/>
      <c r="U4923" s="19"/>
      <c r="Y4923" s="22"/>
      <c r="AA4923" s="19"/>
      <c r="AF4923" s="24"/>
      <c r="AK4923" s="21"/>
      <c r="AP4923" s="21"/>
      <c r="AS4923" s="24"/>
      <c r="AT4923" s="24"/>
      <c r="AV4923" s="24"/>
    </row>
    <row r="4924" ht="15.75" customHeight="1">
      <c r="F4924" s="19"/>
      <c r="G4924" s="20"/>
      <c r="M4924" s="21"/>
      <c r="O4924" s="19"/>
      <c r="R4924" s="21"/>
      <c r="T4924" s="19"/>
      <c r="U4924" s="19"/>
      <c r="Y4924" s="22"/>
      <c r="AA4924" s="19"/>
      <c r="AF4924" s="24"/>
      <c r="AK4924" s="21"/>
      <c r="AP4924" s="21"/>
      <c r="AS4924" s="24"/>
      <c r="AT4924" s="24"/>
      <c r="AV4924" s="24"/>
    </row>
    <row r="4925" ht="15.75" customHeight="1">
      <c r="F4925" s="19"/>
      <c r="G4925" s="20"/>
      <c r="M4925" s="21"/>
      <c r="O4925" s="19"/>
      <c r="R4925" s="21"/>
      <c r="T4925" s="19"/>
      <c r="U4925" s="19"/>
      <c r="Y4925" s="22"/>
      <c r="AA4925" s="19"/>
      <c r="AF4925" s="24"/>
      <c r="AK4925" s="21"/>
      <c r="AP4925" s="21"/>
      <c r="AS4925" s="24"/>
      <c r="AT4925" s="24"/>
      <c r="AV4925" s="24"/>
    </row>
    <row r="4926" ht="15.75" customHeight="1">
      <c r="F4926" s="19"/>
      <c r="G4926" s="20"/>
      <c r="M4926" s="21"/>
      <c r="O4926" s="19"/>
      <c r="R4926" s="21"/>
      <c r="T4926" s="19"/>
      <c r="U4926" s="19"/>
      <c r="Y4926" s="22"/>
      <c r="AA4926" s="19"/>
      <c r="AF4926" s="24"/>
      <c r="AK4926" s="21"/>
      <c r="AP4926" s="21"/>
      <c r="AS4926" s="24"/>
      <c r="AT4926" s="24"/>
      <c r="AV4926" s="24"/>
    </row>
    <row r="4927" ht="15.75" customHeight="1">
      <c r="F4927" s="19"/>
      <c r="G4927" s="20"/>
      <c r="M4927" s="21"/>
      <c r="O4927" s="19"/>
      <c r="R4927" s="21"/>
      <c r="T4927" s="19"/>
      <c r="U4927" s="19"/>
      <c r="Y4927" s="22"/>
      <c r="AA4927" s="19"/>
      <c r="AF4927" s="24"/>
      <c r="AK4927" s="21"/>
      <c r="AP4927" s="21"/>
      <c r="AS4927" s="24"/>
      <c r="AT4927" s="24"/>
      <c r="AV4927" s="24"/>
    </row>
    <row r="4928" ht="15.75" customHeight="1">
      <c r="F4928" s="19"/>
      <c r="G4928" s="20"/>
      <c r="M4928" s="21"/>
      <c r="O4928" s="19"/>
      <c r="R4928" s="21"/>
      <c r="T4928" s="19"/>
      <c r="U4928" s="19"/>
      <c r="Y4928" s="22"/>
      <c r="AA4928" s="19"/>
      <c r="AF4928" s="24"/>
      <c r="AK4928" s="21"/>
      <c r="AP4928" s="21"/>
      <c r="AS4928" s="24"/>
      <c r="AT4928" s="24"/>
      <c r="AV4928" s="24"/>
    </row>
    <row r="4929" ht="15.75" customHeight="1">
      <c r="F4929" s="19"/>
      <c r="G4929" s="20"/>
      <c r="M4929" s="21"/>
      <c r="O4929" s="19"/>
      <c r="R4929" s="21"/>
      <c r="T4929" s="19"/>
      <c r="U4929" s="19"/>
      <c r="Y4929" s="22"/>
      <c r="AA4929" s="19"/>
      <c r="AF4929" s="24"/>
      <c r="AK4929" s="21"/>
      <c r="AP4929" s="21"/>
      <c r="AS4929" s="24"/>
      <c r="AT4929" s="24"/>
      <c r="AV4929" s="24"/>
    </row>
    <row r="4930" ht="15.75" customHeight="1">
      <c r="F4930" s="19"/>
      <c r="G4930" s="20"/>
      <c r="M4930" s="21"/>
      <c r="O4930" s="19"/>
      <c r="R4930" s="21"/>
      <c r="T4930" s="19"/>
      <c r="U4930" s="19"/>
      <c r="Y4930" s="22"/>
      <c r="AA4930" s="19"/>
      <c r="AF4930" s="24"/>
      <c r="AK4930" s="21"/>
      <c r="AP4930" s="21"/>
      <c r="AS4930" s="24"/>
      <c r="AT4930" s="24"/>
      <c r="AV4930" s="24"/>
    </row>
    <row r="4931" ht="15.75" customHeight="1">
      <c r="F4931" s="19"/>
      <c r="G4931" s="20"/>
      <c r="M4931" s="21"/>
      <c r="O4931" s="19"/>
      <c r="R4931" s="21"/>
      <c r="T4931" s="19"/>
      <c r="U4931" s="19"/>
      <c r="Y4931" s="22"/>
      <c r="AA4931" s="19"/>
      <c r="AF4931" s="24"/>
      <c r="AK4931" s="21"/>
      <c r="AP4931" s="21"/>
      <c r="AS4931" s="24"/>
      <c r="AT4931" s="24"/>
      <c r="AV4931" s="24"/>
    </row>
    <row r="4932" ht="15.75" customHeight="1">
      <c r="F4932" s="19"/>
      <c r="G4932" s="20"/>
      <c r="M4932" s="21"/>
      <c r="O4932" s="19"/>
      <c r="R4932" s="21"/>
      <c r="T4932" s="19"/>
      <c r="U4932" s="19"/>
      <c r="Y4932" s="22"/>
      <c r="AA4932" s="19"/>
      <c r="AF4932" s="24"/>
      <c r="AK4932" s="21"/>
      <c r="AP4932" s="21"/>
      <c r="AS4932" s="24"/>
      <c r="AT4932" s="24"/>
      <c r="AV4932" s="24"/>
    </row>
    <row r="4933" ht="15.75" customHeight="1">
      <c r="F4933" s="19"/>
      <c r="G4933" s="20"/>
      <c r="M4933" s="21"/>
      <c r="O4933" s="19"/>
      <c r="R4933" s="21"/>
      <c r="T4933" s="19"/>
      <c r="U4933" s="19"/>
      <c r="Y4933" s="22"/>
      <c r="AA4933" s="19"/>
      <c r="AF4933" s="24"/>
      <c r="AK4933" s="21"/>
      <c r="AP4933" s="21"/>
      <c r="AS4933" s="24"/>
      <c r="AT4933" s="24"/>
      <c r="AV4933" s="24"/>
    </row>
    <row r="4934" ht="15.75" customHeight="1">
      <c r="F4934" s="19"/>
      <c r="G4934" s="20"/>
      <c r="M4934" s="21"/>
      <c r="O4934" s="19"/>
      <c r="R4934" s="21"/>
      <c r="T4934" s="19"/>
      <c r="U4934" s="19"/>
      <c r="Y4934" s="22"/>
      <c r="AA4934" s="19"/>
      <c r="AF4934" s="24"/>
      <c r="AK4934" s="21"/>
      <c r="AP4934" s="21"/>
      <c r="AS4934" s="24"/>
      <c r="AT4934" s="24"/>
      <c r="AV4934" s="24"/>
    </row>
    <row r="4935" ht="15.75" customHeight="1">
      <c r="F4935" s="19"/>
      <c r="G4935" s="20"/>
      <c r="M4935" s="21"/>
      <c r="O4935" s="19"/>
      <c r="R4935" s="21"/>
      <c r="T4935" s="19"/>
      <c r="U4935" s="19"/>
      <c r="Y4935" s="22"/>
      <c r="AA4935" s="19"/>
      <c r="AF4935" s="24"/>
      <c r="AK4935" s="21"/>
      <c r="AP4935" s="21"/>
      <c r="AS4935" s="24"/>
      <c r="AT4935" s="24"/>
      <c r="AV4935" s="24"/>
    </row>
    <row r="4936" ht="15.75" customHeight="1">
      <c r="F4936" s="19"/>
      <c r="G4936" s="20"/>
      <c r="M4936" s="21"/>
      <c r="O4936" s="19"/>
      <c r="R4936" s="21"/>
      <c r="T4936" s="19"/>
      <c r="U4936" s="19"/>
      <c r="Y4936" s="22"/>
      <c r="AA4936" s="19"/>
      <c r="AF4936" s="24"/>
      <c r="AK4936" s="21"/>
      <c r="AP4936" s="21"/>
      <c r="AS4936" s="24"/>
      <c r="AT4936" s="24"/>
      <c r="AV4936" s="24"/>
    </row>
    <row r="4937" ht="15.75" customHeight="1">
      <c r="F4937" s="19"/>
      <c r="G4937" s="20"/>
      <c r="M4937" s="21"/>
      <c r="O4937" s="19"/>
      <c r="R4937" s="21"/>
      <c r="T4937" s="19"/>
      <c r="U4937" s="19"/>
      <c r="Y4937" s="22"/>
      <c r="AA4937" s="19"/>
      <c r="AF4937" s="24"/>
      <c r="AK4937" s="21"/>
      <c r="AP4937" s="21"/>
      <c r="AS4937" s="24"/>
      <c r="AT4937" s="24"/>
      <c r="AV4937" s="24"/>
    </row>
    <row r="4938" ht="15.75" customHeight="1">
      <c r="F4938" s="19"/>
      <c r="G4938" s="20"/>
      <c r="M4938" s="21"/>
      <c r="O4938" s="19"/>
      <c r="R4938" s="21"/>
      <c r="T4938" s="19"/>
      <c r="U4938" s="19"/>
      <c r="Y4938" s="22"/>
      <c r="AA4938" s="19"/>
      <c r="AF4938" s="24"/>
      <c r="AK4938" s="21"/>
      <c r="AP4938" s="21"/>
      <c r="AS4938" s="24"/>
      <c r="AT4938" s="24"/>
      <c r="AV4938" s="24"/>
    </row>
    <row r="4939" ht="15.75" customHeight="1">
      <c r="F4939" s="19"/>
      <c r="G4939" s="20"/>
      <c r="M4939" s="21"/>
      <c r="O4939" s="19"/>
      <c r="R4939" s="21"/>
      <c r="T4939" s="19"/>
      <c r="U4939" s="19"/>
      <c r="Y4939" s="22"/>
      <c r="AA4939" s="19"/>
      <c r="AF4939" s="24"/>
      <c r="AK4939" s="21"/>
      <c r="AP4939" s="21"/>
      <c r="AS4939" s="24"/>
      <c r="AT4939" s="24"/>
      <c r="AV4939" s="24"/>
    </row>
    <row r="4940" ht="15.75" customHeight="1">
      <c r="F4940" s="19"/>
      <c r="G4940" s="20"/>
      <c r="M4940" s="21"/>
      <c r="O4940" s="19"/>
      <c r="R4940" s="21"/>
      <c r="T4940" s="19"/>
      <c r="U4940" s="19"/>
      <c r="Y4940" s="22"/>
      <c r="AA4940" s="19"/>
      <c r="AF4940" s="24"/>
      <c r="AK4940" s="21"/>
      <c r="AP4940" s="21"/>
      <c r="AS4940" s="24"/>
      <c r="AT4940" s="24"/>
      <c r="AV4940" s="24"/>
    </row>
    <row r="4941" ht="15.75" customHeight="1">
      <c r="F4941" s="19"/>
      <c r="G4941" s="20"/>
      <c r="M4941" s="21"/>
      <c r="O4941" s="19"/>
      <c r="R4941" s="21"/>
      <c r="T4941" s="19"/>
      <c r="U4941" s="19"/>
      <c r="Y4941" s="22"/>
      <c r="AA4941" s="19"/>
      <c r="AF4941" s="24"/>
      <c r="AK4941" s="21"/>
      <c r="AP4941" s="21"/>
      <c r="AS4941" s="24"/>
      <c r="AT4941" s="24"/>
      <c r="AV4941" s="24"/>
    </row>
    <row r="4942" ht="15.75" customHeight="1">
      <c r="F4942" s="19"/>
      <c r="G4942" s="20"/>
      <c r="M4942" s="21"/>
      <c r="O4942" s="19"/>
      <c r="R4942" s="21"/>
      <c r="T4942" s="19"/>
      <c r="U4942" s="19"/>
      <c r="Y4942" s="22"/>
      <c r="AA4942" s="19"/>
      <c r="AF4942" s="24"/>
      <c r="AK4942" s="21"/>
      <c r="AP4942" s="21"/>
      <c r="AS4942" s="24"/>
      <c r="AT4942" s="24"/>
      <c r="AV4942" s="24"/>
    </row>
    <row r="4943" ht="15.75" customHeight="1">
      <c r="F4943" s="19"/>
      <c r="G4943" s="20"/>
      <c r="M4943" s="21"/>
      <c r="O4943" s="19"/>
      <c r="R4943" s="21"/>
      <c r="T4943" s="19"/>
      <c r="U4943" s="19"/>
      <c r="Y4943" s="22"/>
      <c r="AA4943" s="19"/>
      <c r="AF4943" s="24"/>
      <c r="AK4943" s="21"/>
      <c r="AP4943" s="21"/>
      <c r="AS4943" s="24"/>
      <c r="AT4943" s="24"/>
      <c r="AV4943" s="24"/>
    </row>
    <row r="4944" ht="15.75" customHeight="1">
      <c r="F4944" s="19"/>
      <c r="G4944" s="20"/>
      <c r="M4944" s="21"/>
      <c r="O4944" s="19"/>
      <c r="R4944" s="21"/>
      <c r="T4944" s="19"/>
      <c r="U4944" s="19"/>
      <c r="Y4944" s="22"/>
      <c r="AA4944" s="19"/>
      <c r="AF4944" s="24"/>
      <c r="AK4944" s="21"/>
      <c r="AP4944" s="21"/>
      <c r="AS4944" s="24"/>
      <c r="AT4944" s="24"/>
      <c r="AV4944" s="24"/>
    </row>
    <row r="4945" ht="15.75" customHeight="1">
      <c r="F4945" s="19"/>
      <c r="G4945" s="20"/>
      <c r="M4945" s="21"/>
      <c r="O4945" s="19"/>
      <c r="R4945" s="21"/>
      <c r="T4945" s="19"/>
      <c r="U4945" s="19"/>
      <c r="Y4945" s="22"/>
      <c r="AA4945" s="19"/>
      <c r="AF4945" s="24"/>
      <c r="AK4945" s="21"/>
      <c r="AP4945" s="21"/>
      <c r="AS4945" s="24"/>
      <c r="AT4945" s="24"/>
      <c r="AV4945" s="24"/>
    </row>
    <row r="4946" ht="15.75" customHeight="1">
      <c r="F4946" s="19"/>
      <c r="G4946" s="20"/>
      <c r="M4946" s="21"/>
      <c r="O4946" s="19"/>
      <c r="R4946" s="21"/>
      <c r="T4946" s="19"/>
      <c r="U4946" s="19"/>
      <c r="Y4946" s="22"/>
      <c r="AA4946" s="19"/>
      <c r="AF4946" s="24"/>
      <c r="AK4946" s="21"/>
      <c r="AP4946" s="21"/>
      <c r="AS4946" s="24"/>
      <c r="AT4946" s="24"/>
      <c r="AV4946" s="24"/>
    </row>
    <row r="4947" ht="15.75" customHeight="1">
      <c r="F4947" s="19"/>
      <c r="G4947" s="20"/>
      <c r="M4947" s="21"/>
      <c r="O4947" s="19"/>
      <c r="R4947" s="21"/>
      <c r="T4947" s="19"/>
      <c r="U4947" s="19"/>
      <c r="Y4947" s="22"/>
      <c r="AA4947" s="19"/>
      <c r="AF4947" s="24"/>
      <c r="AK4947" s="21"/>
      <c r="AP4947" s="21"/>
      <c r="AS4947" s="24"/>
      <c r="AT4947" s="24"/>
      <c r="AV4947" s="24"/>
    </row>
    <row r="4948" ht="15.75" customHeight="1">
      <c r="F4948" s="19"/>
      <c r="G4948" s="20"/>
      <c r="M4948" s="21"/>
      <c r="O4948" s="19"/>
      <c r="R4948" s="21"/>
      <c r="T4948" s="19"/>
      <c r="U4948" s="19"/>
      <c r="Y4948" s="22"/>
      <c r="AA4948" s="19"/>
      <c r="AF4948" s="24"/>
      <c r="AK4948" s="21"/>
      <c r="AP4948" s="21"/>
      <c r="AS4948" s="24"/>
      <c r="AT4948" s="24"/>
      <c r="AV4948" s="24"/>
    </row>
    <row r="4949" ht="15.75" customHeight="1">
      <c r="F4949" s="19"/>
      <c r="G4949" s="20"/>
      <c r="M4949" s="21"/>
      <c r="O4949" s="19"/>
      <c r="R4949" s="21"/>
      <c r="T4949" s="19"/>
      <c r="U4949" s="19"/>
      <c r="Y4949" s="22"/>
      <c r="AA4949" s="19"/>
      <c r="AF4949" s="24"/>
      <c r="AK4949" s="21"/>
      <c r="AP4949" s="21"/>
      <c r="AS4949" s="24"/>
      <c r="AT4949" s="24"/>
      <c r="AV4949" s="24"/>
    </row>
    <row r="4950" ht="15.75" customHeight="1">
      <c r="F4950" s="19"/>
      <c r="G4950" s="20"/>
      <c r="M4950" s="21"/>
      <c r="O4950" s="19"/>
      <c r="R4950" s="21"/>
      <c r="T4950" s="19"/>
      <c r="U4950" s="19"/>
      <c r="Y4950" s="22"/>
      <c r="AA4950" s="19"/>
      <c r="AF4950" s="24"/>
      <c r="AK4950" s="21"/>
      <c r="AP4950" s="21"/>
      <c r="AS4950" s="24"/>
      <c r="AT4950" s="24"/>
      <c r="AV4950" s="24"/>
    </row>
    <row r="4951" ht="15.75" customHeight="1">
      <c r="F4951" s="19"/>
      <c r="G4951" s="20"/>
      <c r="M4951" s="21"/>
      <c r="O4951" s="19"/>
      <c r="R4951" s="21"/>
      <c r="T4951" s="19"/>
      <c r="U4951" s="19"/>
      <c r="Y4951" s="22"/>
      <c r="AA4951" s="19"/>
      <c r="AF4951" s="24"/>
      <c r="AK4951" s="21"/>
      <c r="AP4951" s="21"/>
      <c r="AS4951" s="24"/>
      <c r="AT4951" s="24"/>
      <c r="AV4951" s="24"/>
    </row>
    <row r="4952" ht="15.75" customHeight="1">
      <c r="F4952" s="19"/>
      <c r="G4952" s="20"/>
      <c r="M4952" s="21"/>
      <c r="O4952" s="19"/>
      <c r="R4952" s="21"/>
      <c r="T4952" s="19"/>
      <c r="U4952" s="19"/>
      <c r="Y4952" s="22"/>
      <c r="AA4952" s="19"/>
      <c r="AF4952" s="24"/>
      <c r="AK4952" s="21"/>
      <c r="AP4952" s="21"/>
      <c r="AS4952" s="24"/>
      <c r="AT4952" s="24"/>
      <c r="AV4952" s="24"/>
    </row>
    <row r="4953" ht="15.75" customHeight="1">
      <c r="F4953" s="19"/>
      <c r="G4953" s="20"/>
      <c r="M4953" s="21"/>
      <c r="O4953" s="19"/>
      <c r="R4953" s="21"/>
      <c r="T4953" s="19"/>
      <c r="U4953" s="19"/>
      <c r="Y4953" s="22"/>
      <c r="AA4953" s="19"/>
      <c r="AF4953" s="24"/>
      <c r="AK4953" s="21"/>
      <c r="AP4953" s="21"/>
      <c r="AS4953" s="24"/>
      <c r="AT4953" s="24"/>
      <c r="AV4953" s="24"/>
    </row>
    <row r="4954" ht="15.75" customHeight="1">
      <c r="F4954" s="19"/>
      <c r="G4954" s="20"/>
      <c r="M4954" s="21"/>
      <c r="O4954" s="19"/>
      <c r="R4954" s="21"/>
      <c r="T4954" s="19"/>
      <c r="U4954" s="19"/>
      <c r="Y4954" s="22"/>
      <c r="AA4954" s="19"/>
      <c r="AF4954" s="24"/>
      <c r="AK4954" s="21"/>
      <c r="AP4954" s="21"/>
      <c r="AS4954" s="24"/>
      <c r="AT4954" s="24"/>
      <c r="AV4954" s="24"/>
    </row>
    <row r="4955" ht="15.75" customHeight="1">
      <c r="F4955" s="19"/>
      <c r="G4955" s="20"/>
      <c r="M4955" s="21"/>
      <c r="O4955" s="19"/>
      <c r="R4955" s="21"/>
      <c r="T4955" s="19"/>
      <c r="U4955" s="19"/>
      <c r="Y4955" s="22"/>
      <c r="AA4955" s="19"/>
      <c r="AF4955" s="24"/>
      <c r="AK4955" s="21"/>
      <c r="AP4955" s="21"/>
      <c r="AS4955" s="24"/>
      <c r="AT4955" s="24"/>
      <c r="AV4955" s="24"/>
    </row>
    <row r="4956" ht="15.75" customHeight="1">
      <c r="F4956" s="19"/>
      <c r="G4956" s="20"/>
      <c r="M4956" s="21"/>
      <c r="O4956" s="19"/>
      <c r="R4956" s="21"/>
      <c r="T4956" s="19"/>
      <c r="U4956" s="19"/>
      <c r="Y4956" s="22"/>
      <c r="AA4956" s="19"/>
      <c r="AF4956" s="24"/>
      <c r="AK4956" s="21"/>
      <c r="AP4956" s="21"/>
      <c r="AS4956" s="24"/>
      <c r="AT4956" s="24"/>
      <c r="AV4956" s="24"/>
    </row>
    <row r="4957" ht="15.75" customHeight="1">
      <c r="F4957" s="19"/>
      <c r="G4957" s="20"/>
      <c r="M4957" s="21"/>
      <c r="O4957" s="19"/>
      <c r="R4957" s="21"/>
      <c r="T4957" s="19"/>
      <c r="U4957" s="19"/>
      <c r="Y4957" s="22"/>
      <c r="AA4957" s="19"/>
      <c r="AF4957" s="24"/>
      <c r="AK4957" s="21"/>
      <c r="AP4957" s="21"/>
      <c r="AS4957" s="24"/>
      <c r="AT4957" s="24"/>
      <c r="AV4957" s="24"/>
    </row>
    <row r="4958" ht="15.75" customHeight="1">
      <c r="F4958" s="19"/>
      <c r="G4958" s="20"/>
      <c r="M4958" s="21"/>
      <c r="O4958" s="19"/>
      <c r="R4958" s="21"/>
      <c r="T4958" s="19"/>
      <c r="U4958" s="19"/>
      <c r="Y4958" s="22"/>
      <c r="AA4958" s="19"/>
      <c r="AF4958" s="24"/>
      <c r="AK4958" s="21"/>
      <c r="AP4958" s="21"/>
      <c r="AS4958" s="24"/>
      <c r="AT4958" s="24"/>
      <c r="AV4958" s="24"/>
    </row>
    <row r="4959" ht="15.75" customHeight="1">
      <c r="F4959" s="19"/>
      <c r="G4959" s="20"/>
      <c r="M4959" s="21"/>
      <c r="O4959" s="19"/>
      <c r="R4959" s="21"/>
      <c r="T4959" s="19"/>
      <c r="U4959" s="19"/>
      <c r="Y4959" s="22"/>
      <c r="AA4959" s="19"/>
      <c r="AF4959" s="24"/>
      <c r="AK4959" s="21"/>
      <c r="AP4959" s="21"/>
      <c r="AS4959" s="24"/>
      <c r="AT4959" s="24"/>
      <c r="AV4959" s="24"/>
    </row>
    <row r="4960" ht="15.75" customHeight="1">
      <c r="F4960" s="19"/>
      <c r="G4960" s="20"/>
      <c r="M4960" s="21"/>
      <c r="O4960" s="19"/>
      <c r="R4960" s="21"/>
      <c r="T4960" s="19"/>
      <c r="U4960" s="19"/>
      <c r="Y4960" s="22"/>
      <c r="AA4960" s="19"/>
      <c r="AF4960" s="24"/>
      <c r="AK4960" s="21"/>
      <c r="AP4960" s="21"/>
      <c r="AS4960" s="24"/>
      <c r="AT4960" s="24"/>
      <c r="AV4960" s="24"/>
    </row>
    <row r="4961" ht="15.75" customHeight="1">
      <c r="F4961" s="19"/>
      <c r="G4961" s="20"/>
      <c r="M4961" s="21"/>
      <c r="O4961" s="19"/>
      <c r="R4961" s="21"/>
      <c r="T4961" s="19"/>
      <c r="U4961" s="19"/>
      <c r="Y4961" s="22"/>
      <c r="AA4961" s="19"/>
      <c r="AF4961" s="24"/>
      <c r="AK4961" s="21"/>
      <c r="AP4961" s="21"/>
      <c r="AS4961" s="24"/>
      <c r="AT4961" s="24"/>
      <c r="AV4961" s="24"/>
    </row>
    <row r="4962" ht="15.75" customHeight="1">
      <c r="F4962" s="19"/>
      <c r="G4962" s="20"/>
      <c r="M4962" s="21"/>
      <c r="O4962" s="19"/>
      <c r="R4962" s="21"/>
      <c r="T4962" s="19"/>
      <c r="U4962" s="19"/>
      <c r="Y4962" s="22"/>
      <c r="AA4962" s="19"/>
      <c r="AF4962" s="24"/>
      <c r="AK4962" s="21"/>
      <c r="AP4962" s="21"/>
      <c r="AS4962" s="24"/>
      <c r="AT4962" s="24"/>
      <c r="AV4962" s="24"/>
    </row>
    <row r="4963" ht="15.75" customHeight="1">
      <c r="F4963" s="19"/>
      <c r="G4963" s="20"/>
      <c r="M4963" s="21"/>
      <c r="O4963" s="19"/>
      <c r="R4963" s="21"/>
      <c r="T4963" s="19"/>
      <c r="U4963" s="19"/>
      <c r="Y4963" s="22"/>
      <c r="AA4963" s="19"/>
      <c r="AF4963" s="24"/>
      <c r="AK4963" s="21"/>
      <c r="AP4963" s="21"/>
      <c r="AS4963" s="24"/>
      <c r="AT4963" s="24"/>
      <c r="AV4963" s="24"/>
    </row>
    <row r="4964" ht="15.75" customHeight="1">
      <c r="F4964" s="19"/>
      <c r="G4964" s="20"/>
      <c r="M4964" s="21"/>
      <c r="O4964" s="19"/>
      <c r="R4964" s="21"/>
      <c r="T4964" s="19"/>
      <c r="U4964" s="19"/>
      <c r="Y4964" s="22"/>
      <c r="AA4964" s="19"/>
      <c r="AF4964" s="24"/>
      <c r="AK4964" s="21"/>
      <c r="AP4964" s="21"/>
      <c r="AS4964" s="24"/>
      <c r="AT4964" s="24"/>
      <c r="AV4964" s="24"/>
    </row>
    <row r="4965" ht="15.75" customHeight="1">
      <c r="F4965" s="19"/>
      <c r="G4965" s="20"/>
      <c r="M4965" s="21"/>
      <c r="O4965" s="19"/>
      <c r="R4965" s="21"/>
      <c r="T4965" s="19"/>
      <c r="U4965" s="19"/>
      <c r="Y4965" s="22"/>
      <c r="AA4965" s="19"/>
      <c r="AF4965" s="24"/>
      <c r="AK4965" s="21"/>
      <c r="AP4965" s="21"/>
      <c r="AS4965" s="24"/>
      <c r="AT4965" s="24"/>
      <c r="AV4965" s="24"/>
    </row>
    <row r="4966" ht="15.75" customHeight="1">
      <c r="F4966" s="19"/>
      <c r="G4966" s="20"/>
      <c r="M4966" s="21"/>
      <c r="O4966" s="19"/>
      <c r="R4966" s="21"/>
      <c r="T4966" s="19"/>
      <c r="U4966" s="19"/>
      <c r="Y4966" s="22"/>
      <c r="AA4966" s="19"/>
      <c r="AF4966" s="24"/>
      <c r="AK4966" s="21"/>
      <c r="AP4966" s="21"/>
      <c r="AS4966" s="24"/>
      <c r="AT4966" s="24"/>
      <c r="AV4966" s="24"/>
    </row>
    <row r="4967" ht="15.75" customHeight="1">
      <c r="F4967" s="19"/>
      <c r="G4967" s="20"/>
      <c r="M4967" s="21"/>
      <c r="O4967" s="19"/>
      <c r="R4967" s="21"/>
      <c r="T4967" s="19"/>
      <c r="U4967" s="19"/>
      <c r="Y4967" s="22"/>
      <c r="AA4967" s="19"/>
      <c r="AF4967" s="24"/>
      <c r="AK4967" s="21"/>
      <c r="AP4967" s="21"/>
      <c r="AS4967" s="24"/>
      <c r="AT4967" s="24"/>
      <c r="AV4967" s="24"/>
    </row>
    <row r="4968" ht="15.75" customHeight="1">
      <c r="F4968" s="19"/>
      <c r="G4968" s="20"/>
      <c r="M4968" s="21"/>
      <c r="O4968" s="19"/>
      <c r="R4968" s="21"/>
      <c r="T4968" s="19"/>
      <c r="U4968" s="19"/>
      <c r="Y4968" s="22"/>
      <c r="AA4968" s="19"/>
      <c r="AF4968" s="24"/>
      <c r="AK4968" s="21"/>
      <c r="AP4968" s="21"/>
      <c r="AS4968" s="24"/>
      <c r="AT4968" s="24"/>
      <c r="AV4968" s="24"/>
    </row>
    <row r="4969" ht="15.75" customHeight="1">
      <c r="F4969" s="19"/>
      <c r="G4969" s="20"/>
      <c r="M4969" s="21"/>
      <c r="O4969" s="19"/>
      <c r="R4969" s="21"/>
      <c r="T4969" s="19"/>
      <c r="U4969" s="19"/>
      <c r="Y4969" s="22"/>
      <c r="AA4969" s="19"/>
      <c r="AF4969" s="24"/>
      <c r="AK4969" s="21"/>
      <c r="AP4969" s="21"/>
      <c r="AS4969" s="24"/>
      <c r="AT4969" s="24"/>
      <c r="AV4969" s="24"/>
    </row>
    <row r="4970" ht="15.75" customHeight="1">
      <c r="F4970" s="19"/>
      <c r="G4970" s="20"/>
      <c r="M4970" s="21"/>
      <c r="O4970" s="19"/>
      <c r="R4970" s="21"/>
      <c r="T4970" s="19"/>
      <c r="U4970" s="19"/>
      <c r="Y4970" s="22"/>
      <c r="AA4970" s="19"/>
      <c r="AF4970" s="24"/>
      <c r="AK4970" s="21"/>
      <c r="AP4970" s="21"/>
      <c r="AS4970" s="24"/>
      <c r="AT4970" s="24"/>
      <c r="AV4970" s="24"/>
    </row>
    <row r="4971" ht="15.75" customHeight="1">
      <c r="F4971" s="19"/>
      <c r="G4971" s="20"/>
      <c r="M4971" s="21"/>
      <c r="O4971" s="19"/>
      <c r="R4971" s="21"/>
      <c r="T4971" s="19"/>
      <c r="U4971" s="19"/>
      <c r="Y4971" s="22"/>
      <c r="AA4971" s="19"/>
      <c r="AF4971" s="24"/>
      <c r="AK4971" s="21"/>
      <c r="AP4971" s="21"/>
      <c r="AS4971" s="24"/>
      <c r="AT4971" s="24"/>
      <c r="AV4971" s="24"/>
    </row>
    <row r="4972" ht="15.75" customHeight="1">
      <c r="F4972" s="19"/>
      <c r="G4972" s="20"/>
      <c r="M4972" s="21"/>
      <c r="O4972" s="19"/>
      <c r="R4972" s="21"/>
      <c r="T4972" s="19"/>
      <c r="U4972" s="19"/>
      <c r="Y4972" s="22"/>
      <c r="AA4972" s="19"/>
      <c r="AF4972" s="24"/>
      <c r="AK4972" s="21"/>
      <c r="AP4972" s="21"/>
      <c r="AS4972" s="24"/>
      <c r="AT4972" s="24"/>
      <c r="AV4972" s="24"/>
    </row>
    <row r="4973" ht="15.75" customHeight="1">
      <c r="F4973" s="19"/>
      <c r="G4973" s="20"/>
      <c r="M4973" s="21"/>
      <c r="O4973" s="19"/>
      <c r="R4973" s="21"/>
      <c r="T4973" s="19"/>
      <c r="U4973" s="19"/>
      <c r="Y4973" s="22"/>
      <c r="AA4973" s="19"/>
      <c r="AF4973" s="24"/>
      <c r="AK4973" s="21"/>
      <c r="AP4973" s="21"/>
      <c r="AS4973" s="24"/>
      <c r="AT4973" s="24"/>
      <c r="AV4973" s="24"/>
    </row>
    <row r="4974" ht="15.75" customHeight="1">
      <c r="F4974" s="19"/>
      <c r="G4974" s="20"/>
      <c r="M4974" s="21"/>
      <c r="O4974" s="19"/>
      <c r="R4974" s="21"/>
      <c r="T4974" s="19"/>
      <c r="U4974" s="19"/>
      <c r="Y4974" s="22"/>
      <c r="AA4974" s="19"/>
      <c r="AF4974" s="24"/>
      <c r="AK4974" s="21"/>
      <c r="AP4974" s="21"/>
      <c r="AS4974" s="24"/>
      <c r="AT4974" s="24"/>
      <c r="AV4974" s="24"/>
    </row>
    <row r="4975" ht="15.75" customHeight="1">
      <c r="F4975" s="19"/>
      <c r="G4975" s="20"/>
      <c r="M4975" s="21"/>
      <c r="O4975" s="19"/>
      <c r="R4975" s="21"/>
      <c r="T4975" s="19"/>
      <c r="U4975" s="19"/>
      <c r="Y4975" s="22"/>
      <c r="AA4975" s="19"/>
      <c r="AF4975" s="24"/>
      <c r="AK4975" s="21"/>
      <c r="AP4975" s="21"/>
      <c r="AS4975" s="24"/>
      <c r="AT4975" s="24"/>
      <c r="AV4975" s="24"/>
    </row>
    <row r="4976" ht="15.75" customHeight="1">
      <c r="F4976" s="19"/>
      <c r="G4976" s="20"/>
      <c r="M4976" s="21"/>
      <c r="O4976" s="19"/>
      <c r="R4976" s="21"/>
      <c r="T4976" s="19"/>
      <c r="U4976" s="19"/>
      <c r="Y4976" s="22"/>
      <c r="AA4976" s="19"/>
      <c r="AF4976" s="24"/>
      <c r="AK4976" s="21"/>
      <c r="AP4976" s="21"/>
      <c r="AS4976" s="24"/>
      <c r="AT4976" s="24"/>
      <c r="AV4976" s="24"/>
    </row>
    <row r="4977" ht="15.75" customHeight="1">
      <c r="F4977" s="19"/>
      <c r="G4977" s="20"/>
      <c r="M4977" s="21"/>
      <c r="O4977" s="19"/>
      <c r="R4977" s="21"/>
      <c r="T4977" s="19"/>
      <c r="U4977" s="19"/>
      <c r="Y4977" s="22"/>
      <c r="AA4977" s="19"/>
      <c r="AF4977" s="24"/>
      <c r="AK4977" s="21"/>
      <c r="AP4977" s="21"/>
      <c r="AS4977" s="24"/>
      <c r="AT4977" s="24"/>
      <c r="AV4977" s="24"/>
    </row>
    <row r="4978" ht="15.75" customHeight="1">
      <c r="F4978" s="19"/>
      <c r="G4978" s="20"/>
      <c r="M4978" s="21"/>
      <c r="O4978" s="19"/>
      <c r="R4978" s="21"/>
      <c r="T4978" s="19"/>
      <c r="U4978" s="19"/>
      <c r="Y4978" s="22"/>
      <c r="AA4978" s="19"/>
      <c r="AF4978" s="24"/>
      <c r="AK4978" s="21"/>
      <c r="AP4978" s="21"/>
      <c r="AS4978" s="24"/>
      <c r="AT4978" s="24"/>
      <c r="AV4978" s="24"/>
    </row>
    <row r="4979" ht="15.75" customHeight="1">
      <c r="F4979" s="19"/>
      <c r="G4979" s="20"/>
      <c r="M4979" s="21"/>
      <c r="O4979" s="19"/>
      <c r="R4979" s="21"/>
      <c r="T4979" s="19"/>
      <c r="U4979" s="19"/>
      <c r="Y4979" s="22"/>
      <c r="AA4979" s="19"/>
      <c r="AF4979" s="24"/>
      <c r="AK4979" s="21"/>
      <c r="AP4979" s="21"/>
      <c r="AS4979" s="24"/>
      <c r="AT4979" s="24"/>
      <c r="AV4979" s="24"/>
    </row>
    <row r="4980" ht="15.75" customHeight="1">
      <c r="F4980" s="19"/>
      <c r="G4980" s="20"/>
      <c r="M4980" s="21"/>
      <c r="O4980" s="19"/>
      <c r="R4980" s="21"/>
      <c r="T4980" s="19"/>
      <c r="U4980" s="19"/>
      <c r="Y4980" s="22"/>
      <c r="AA4980" s="19"/>
      <c r="AF4980" s="24"/>
      <c r="AK4980" s="21"/>
      <c r="AP4980" s="21"/>
      <c r="AS4980" s="24"/>
      <c r="AT4980" s="24"/>
      <c r="AV4980" s="24"/>
    </row>
    <row r="4981" ht="15.75" customHeight="1">
      <c r="F4981" s="19"/>
      <c r="G4981" s="20"/>
      <c r="M4981" s="21"/>
      <c r="O4981" s="19"/>
      <c r="R4981" s="21"/>
      <c r="T4981" s="19"/>
      <c r="U4981" s="19"/>
      <c r="Y4981" s="22"/>
      <c r="AA4981" s="19"/>
      <c r="AF4981" s="24"/>
      <c r="AK4981" s="21"/>
      <c r="AP4981" s="21"/>
      <c r="AS4981" s="24"/>
      <c r="AT4981" s="24"/>
      <c r="AV4981" s="24"/>
    </row>
    <row r="4982" ht="15.75" customHeight="1">
      <c r="F4982" s="19"/>
      <c r="G4982" s="20"/>
      <c r="M4982" s="21"/>
      <c r="O4982" s="19"/>
      <c r="R4982" s="21"/>
      <c r="T4982" s="19"/>
      <c r="U4982" s="19"/>
      <c r="Y4982" s="22"/>
      <c r="AA4982" s="19"/>
      <c r="AF4982" s="24"/>
      <c r="AK4982" s="21"/>
      <c r="AP4982" s="21"/>
      <c r="AS4982" s="24"/>
      <c r="AT4982" s="24"/>
      <c r="AV4982" s="24"/>
    </row>
    <row r="4983" ht="15.75" customHeight="1">
      <c r="F4983" s="19"/>
      <c r="G4983" s="20"/>
      <c r="M4983" s="21"/>
      <c r="O4983" s="19"/>
      <c r="R4983" s="21"/>
      <c r="T4983" s="19"/>
      <c r="U4983" s="19"/>
      <c r="Y4983" s="22"/>
      <c r="AA4983" s="19"/>
      <c r="AF4983" s="24"/>
      <c r="AK4983" s="21"/>
      <c r="AP4983" s="21"/>
      <c r="AS4983" s="24"/>
      <c r="AT4983" s="24"/>
      <c r="AV4983" s="24"/>
    </row>
    <row r="4984" ht="15.75" customHeight="1">
      <c r="F4984" s="19"/>
      <c r="G4984" s="20"/>
      <c r="M4984" s="21"/>
      <c r="O4984" s="19"/>
      <c r="R4984" s="21"/>
      <c r="T4984" s="19"/>
      <c r="U4984" s="19"/>
      <c r="Y4984" s="22"/>
      <c r="AA4984" s="19"/>
      <c r="AF4984" s="24"/>
      <c r="AK4984" s="21"/>
      <c r="AP4984" s="21"/>
      <c r="AS4984" s="24"/>
      <c r="AT4984" s="24"/>
      <c r="AV4984" s="24"/>
    </row>
    <row r="4985" ht="15.75" customHeight="1">
      <c r="F4985" s="19"/>
      <c r="G4985" s="20"/>
      <c r="M4985" s="21"/>
      <c r="O4985" s="19"/>
      <c r="R4985" s="21"/>
      <c r="T4985" s="19"/>
      <c r="U4985" s="19"/>
      <c r="Y4985" s="22"/>
      <c r="AA4985" s="19"/>
      <c r="AF4985" s="24"/>
      <c r="AK4985" s="21"/>
      <c r="AP4985" s="21"/>
      <c r="AS4985" s="24"/>
      <c r="AT4985" s="24"/>
      <c r="AV4985" s="24"/>
    </row>
    <row r="4986" ht="15.75" customHeight="1">
      <c r="F4986" s="19"/>
      <c r="G4986" s="20"/>
      <c r="M4986" s="21"/>
      <c r="O4986" s="19"/>
      <c r="R4986" s="21"/>
      <c r="T4986" s="19"/>
      <c r="U4986" s="19"/>
      <c r="Y4986" s="22"/>
      <c r="AA4986" s="19"/>
      <c r="AF4986" s="24"/>
      <c r="AK4986" s="21"/>
      <c r="AP4986" s="21"/>
      <c r="AS4986" s="24"/>
      <c r="AT4986" s="24"/>
      <c r="AV4986" s="24"/>
    </row>
    <row r="4987" ht="15.75" customHeight="1">
      <c r="F4987" s="19"/>
      <c r="G4987" s="20"/>
      <c r="M4987" s="21"/>
      <c r="O4987" s="19"/>
      <c r="R4987" s="21"/>
      <c r="T4987" s="19"/>
      <c r="U4987" s="19"/>
      <c r="Y4987" s="22"/>
      <c r="AA4987" s="19"/>
      <c r="AF4987" s="24"/>
      <c r="AK4987" s="21"/>
      <c r="AP4987" s="21"/>
      <c r="AS4987" s="24"/>
      <c r="AT4987" s="24"/>
      <c r="AV4987" s="24"/>
    </row>
    <row r="4988" ht="15.75" customHeight="1">
      <c r="F4988" s="19"/>
      <c r="G4988" s="20"/>
      <c r="M4988" s="21"/>
      <c r="O4988" s="19"/>
      <c r="R4988" s="21"/>
      <c r="T4988" s="19"/>
      <c r="U4988" s="19"/>
      <c r="Y4988" s="22"/>
      <c r="AA4988" s="19"/>
      <c r="AF4988" s="24"/>
      <c r="AK4988" s="21"/>
      <c r="AP4988" s="21"/>
      <c r="AS4988" s="24"/>
      <c r="AT4988" s="24"/>
      <c r="AV4988" s="24"/>
    </row>
    <row r="4989" ht="15.75" customHeight="1">
      <c r="F4989" s="19"/>
      <c r="G4989" s="20"/>
      <c r="M4989" s="21"/>
      <c r="O4989" s="19"/>
      <c r="R4989" s="21"/>
      <c r="T4989" s="19"/>
      <c r="U4989" s="19"/>
      <c r="Y4989" s="22"/>
      <c r="AA4989" s="19"/>
      <c r="AF4989" s="24"/>
      <c r="AK4989" s="21"/>
      <c r="AP4989" s="21"/>
      <c r="AS4989" s="24"/>
      <c r="AT4989" s="24"/>
      <c r="AV4989" s="24"/>
    </row>
    <row r="4990" ht="15.75" customHeight="1">
      <c r="F4990" s="19"/>
      <c r="G4990" s="20"/>
      <c r="M4990" s="21"/>
      <c r="O4990" s="19"/>
      <c r="R4990" s="21"/>
      <c r="T4990" s="19"/>
      <c r="U4990" s="19"/>
      <c r="Y4990" s="22"/>
      <c r="AA4990" s="19"/>
      <c r="AF4990" s="24"/>
      <c r="AK4990" s="21"/>
      <c r="AP4990" s="21"/>
      <c r="AS4990" s="24"/>
      <c r="AT4990" s="24"/>
      <c r="AV4990" s="24"/>
    </row>
    <row r="4991" ht="15.75" customHeight="1">
      <c r="F4991" s="19"/>
      <c r="G4991" s="20"/>
      <c r="M4991" s="21"/>
      <c r="O4991" s="19"/>
      <c r="R4991" s="21"/>
      <c r="T4991" s="19"/>
      <c r="U4991" s="19"/>
      <c r="Y4991" s="22"/>
      <c r="AA4991" s="19"/>
      <c r="AF4991" s="24"/>
      <c r="AK4991" s="21"/>
      <c r="AP4991" s="21"/>
      <c r="AS4991" s="24"/>
      <c r="AT4991" s="24"/>
      <c r="AV4991" s="24"/>
    </row>
    <row r="4992" ht="15.75" customHeight="1">
      <c r="F4992" s="19"/>
      <c r="G4992" s="20"/>
      <c r="M4992" s="21"/>
      <c r="O4992" s="19"/>
      <c r="R4992" s="21"/>
      <c r="T4992" s="19"/>
      <c r="U4992" s="19"/>
      <c r="Y4992" s="22"/>
      <c r="AA4992" s="19"/>
      <c r="AF4992" s="24"/>
      <c r="AK4992" s="21"/>
      <c r="AP4992" s="21"/>
      <c r="AS4992" s="24"/>
      <c r="AT4992" s="24"/>
      <c r="AV4992" s="24"/>
    </row>
    <row r="4993" ht="15.75" customHeight="1">
      <c r="F4993" s="19"/>
      <c r="G4993" s="20"/>
      <c r="M4993" s="21"/>
      <c r="O4993" s="19"/>
      <c r="R4993" s="21"/>
      <c r="T4993" s="19"/>
      <c r="U4993" s="19"/>
      <c r="Y4993" s="22"/>
      <c r="AA4993" s="19"/>
      <c r="AF4993" s="24"/>
      <c r="AK4993" s="21"/>
      <c r="AP4993" s="21"/>
      <c r="AS4993" s="24"/>
      <c r="AT4993" s="24"/>
      <c r="AV4993" s="24"/>
    </row>
    <row r="4994" ht="15.75" customHeight="1">
      <c r="F4994" s="19"/>
      <c r="G4994" s="20"/>
      <c r="M4994" s="21"/>
      <c r="O4994" s="19"/>
      <c r="R4994" s="21"/>
      <c r="T4994" s="19"/>
      <c r="U4994" s="19"/>
      <c r="Y4994" s="22"/>
      <c r="AA4994" s="19"/>
      <c r="AF4994" s="24"/>
      <c r="AK4994" s="21"/>
      <c r="AP4994" s="21"/>
      <c r="AS4994" s="24"/>
      <c r="AT4994" s="24"/>
      <c r="AV4994" s="24"/>
    </row>
    <row r="4995" ht="15.75" customHeight="1">
      <c r="F4995" s="19"/>
      <c r="G4995" s="20"/>
      <c r="M4995" s="21"/>
      <c r="O4995" s="19"/>
      <c r="R4995" s="21"/>
      <c r="T4995" s="19"/>
      <c r="U4995" s="19"/>
      <c r="Y4995" s="22"/>
      <c r="AA4995" s="19"/>
      <c r="AF4995" s="24"/>
      <c r="AK4995" s="21"/>
      <c r="AP4995" s="21"/>
      <c r="AS4995" s="24"/>
      <c r="AT4995" s="24"/>
      <c r="AV4995" s="24"/>
    </row>
    <row r="4996" ht="15.75" customHeight="1">
      <c r="F4996" s="19"/>
      <c r="G4996" s="20"/>
      <c r="M4996" s="21"/>
      <c r="O4996" s="19"/>
      <c r="R4996" s="21"/>
      <c r="T4996" s="19"/>
      <c r="U4996" s="19"/>
      <c r="Y4996" s="22"/>
      <c r="AA4996" s="19"/>
      <c r="AF4996" s="24"/>
      <c r="AK4996" s="21"/>
      <c r="AP4996" s="21"/>
      <c r="AS4996" s="24"/>
      <c r="AT4996" s="24"/>
      <c r="AV4996" s="24"/>
    </row>
    <row r="4997" ht="15.75" customHeight="1">
      <c r="F4997" s="19"/>
      <c r="G4997" s="20"/>
      <c r="M4997" s="21"/>
      <c r="O4997" s="19"/>
      <c r="R4997" s="21"/>
      <c r="T4997" s="19"/>
      <c r="U4997" s="19"/>
      <c r="Y4997" s="22"/>
      <c r="AA4997" s="19"/>
      <c r="AF4997" s="24"/>
      <c r="AK4997" s="21"/>
      <c r="AP4997" s="21"/>
      <c r="AS4997" s="24"/>
      <c r="AT4997" s="24"/>
      <c r="AV4997" s="24"/>
    </row>
    <row r="4998" ht="15.75" customHeight="1">
      <c r="F4998" s="19"/>
      <c r="G4998" s="20"/>
      <c r="M4998" s="21"/>
      <c r="O4998" s="19"/>
      <c r="R4998" s="21"/>
      <c r="T4998" s="19"/>
      <c r="U4998" s="19"/>
      <c r="Y4998" s="22"/>
      <c r="AA4998" s="19"/>
      <c r="AF4998" s="24"/>
      <c r="AK4998" s="21"/>
      <c r="AP4998" s="21"/>
      <c r="AS4998" s="24"/>
      <c r="AT4998" s="24"/>
      <c r="AV4998" s="24"/>
    </row>
    <row r="4999" ht="15.75" customHeight="1">
      <c r="F4999" s="19"/>
      <c r="G4999" s="20"/>
      <c r="M4999" s="21"/>
      <c r="O4999" s="19"/>
      <c r="R4999" s="21"/>
      <c r="T4999" s="19"/>
      <c r="U4999" s="19"/>
      <c r="Y4999" s="22"/>
      <c r="AA4999" s="19"/>
      <c r="AF4999" s="24"/>
      <c r="AK4999" s="21"/>
      <c r="AP4999" s="21"/>
      <c r="AS4999" s="24"/>
      <c r="AT4999" s="24"/>
      <c r="AV4999" s="24"/>
    </row>
    <row r="5000" ht="15.75" customHeight="1">
      <c r="F5000" s="19"/>
      <c r="G5000" s="20"/>
      <c r="M5000" s="21"/>
      <c r="O5000" s="19"/>
      <c r="R5000" s="21"/>
      <c r="T5000" s="19"/>
      <c r="U5000" s="19"/>
      <c r="Y5000" s="22"/>
      <c r="AA5000" s="19"/>
      <c r="AF5000" s="24"/>
      <c r="AK5000" s="21"/>
      <c r="AP5000" s="21"/>
      <c r="AS5000" s="24"/>
      <c r="AT5000" s="24"/>
      <c r="AV5000" s="24"/>
    </row>
    <row r="5001" ht="15.75" customHeight="1">
      <c r="F5001" s="19"/>
      <c r="G5001" s="20"/>
      <c r="M5001" s="21"/>
      <c r="O5001" s="19"/>
      <c r="R5001" s="21"/>
      <c r="T5001" s="19"/>
      <c r="U5001" s="19"/>
      <c r="Y5001" s="22"/>
      <c r="AA5001" s="19"/>
      <c r="AF5001" s="24"/>
      <c r="AK5001" s="21"/>
      <c r="AP5001" s="21"/>
      <c r="AS5001" s="24"/>
      <c r="AT5001" s="24"/>
      <c r="AV5001" s="24"/>
    </row>
    <row r="5002" ht="15.75" customHeight="1">
      <c r="F5002" s="19"/>
      <c r="G5002" s="20"/>
      <c r="M5002" s="21"/>
      <c r="O5002" s="19"/>
      <c r="R5002" s="21"/>
      <c r="T5002" s="19"/>
      <c r="U5002" s="19"/>
      <c r="Y5002" s="22"/>
      <c r="AA5002" s="19"/>
      <c r="AF5002" s="24"/>
      <c r="AK5002" s="21"/>
      <c r="AP5002" s="21"/>
      <c r="AS5002" s="24"/>
      <c r="AT5002" s="24"/>
      <c r="AV5002" s="24"/>
    </row>
    <row r="5003" ht="15.75" customHeight="1">
      <c r="F5003" s="19"/>
      <c r="G5003" s="20"/>
      <c r="M5003" s="21"/>
      <c r="O5003" s="19"/>
      <c r="R5003" s="21"/>
      <c r="T5003" s="19"/>
      <c r="U5003" s="19"/>
      <c r="Y5003" s="22"/>
      <c r="AA5003" s="19"/>
      <c r="AF5003" s="24"/>
      <c r="AK5003" s="21"/>
      <c r="AP5003" s="21"/>
      <c r="AS5003" s="24"/>
      <c r="AT5003" s="24"/>
      <c r="AV5003" s="24"/>
    </row>
    <row r="5004" ht="15.75" customHeight="1">
      <c r="F5004" s="19"/>
      <c r="G5004" s="20"/>
      <c r="M5004" s="21"/>
      <c r="O5004" s="19"/>
      <c r="R5004" s="21"/>
      <c r="T5004" s="19"/>
      <c r="U5004" s="19"/>
      <c r="Y5004" s="22"/>
      <c r="AA5004" s="19"/>
      <c r="AF5004" s="24"/>
      <c r="AK5004" s="21"/>
      <c r="AP5004" s="21"/>
      <c r="AS5004" s="24"/>
      <c r="AT5004" s="24"/>
      <c r="AV5004" s="24"/>
    </row>
    <row r="5005" ht="15.75" customHeight="1">
      <c r="F5005" s="19"/>
      <c r="G5005" s="20"/>
      <c r="M5005" s="21"/>
      <c r="O5005" s="19"/>
      <c r="R5005" s="21"/>
      <c r="T5005" s="19"/>
      <c r="U5005" s="19"/>
      <c r="Y5005" s="22"/>
      <c r="AA5005" s="19"/>
      <c r="AF5005" s="24"/>
      <c r="AK5005" s="21"/>
      <c r="AP5005" s="21"/>
      <c r="AS5005" s="24"/>
      <c r="AT5005" s="24"/>
      <c r="AV5005" s="24"/>
    </row>
    <row r="5006" ht="15.75" customHeight="1">
      <c r="F5006" s="19"/>
      <c r="G5006" s="20"/>
      <c r="M5006" s="21"/>
      <c r="O5006" s="19"/>
      <c r="R5006" s="21"/>
      <c r="T5006" s="19"/>
      <c r="U5006" s="19"/>
      <c r="Y5006" s="22"/>
      <c r="AA5006" s="19"/>
      <c r="AF5006" s="24"/>
      <c r="AK5006" s="21"/>
      <c r="AP5006" s="21"/>
      <c r="AS5006" s="24"/>
      <c r="AT5006" s="24"/>
      <c r="AV5006" s="24"/>
    </row>
    <row r="5007" ht="15.75" customHeight="1">
      <c r="F5007" s="19"/>
      <c r="G5007" s="20"/>
      <c r="M5007" s="21"/>
      <c r="O5007" s="19"/>
      <c r="R5007" s="21"/>
      <c r="T5007" s="19"/>
      <c r="U5007" s="19"/>
      <c r="Y5007" s="22"/>
      <c r="AA5007" s="19"/>
      <c r="AF5007" s="24"/>
      <c r="AK5007" s="21"/>
      <c r="AP5007" s="21"/>
      <c r="AS5007" s="24"/>
      <c r="AT5007" s="24"/>
      <c r="AV5007" s="24"/>
    </row>
    <row r="5008" ht="15.75" customHeight="1">
      <c r="F5008" s="19"/>
      <c r="G5008" s="20"/>
      <c r="M5008" s="21"/>
      <c r="O5008" s="19"/>
      <c r="R5008" s="21"/>
      <c r="T5008" s="19"/>
      <c r="U5008" s="19"/>
      <c r="Y5008" s="22"/>
      <c r="AA5008" s="19"/>
      <c r="AF5008" s="24"/>
      <c r="AK5008" s="21"/>
      <c r="AP5008" s="21"/>
      <c r="AS5008" s="24"/>
      <c r="AT5008" s="24"/>
      <c r="AV5008" s="24"/>
    </row>
    <row r="5009" ht="15.75" customHeight="1">
      <c r="F5009" s="19"/>
      <c r="G5009" s="20"/>
      <c r="M5009" s="21"/>
      <c r="O5009" s="19"/>
      <c r="R5009" s="21"/>
      <c r="T5009" s="19"/>
      <c r="U5009" s="19"/>
      <c r="AA5009" s="19"/>
      <c r="AF5009" s="24"/>
      <c r="AK5009" s="21"/>
      <c r="AP5009" s="21"/>
      <c r="AS5009" s="24"/>
      <c r="AT5009" s="24"/>
      <c r="AV5009" s="24"/>
    </row>
    <row r="5010" ht="15.75" customHeight="1"/>
    <row r="5011" ht="15.75" customHeight="1"/>
    <row r="5012" ht="15.75" customHeight="1"/>
    <row r="5013" ht="15.75" customHeight="1"/>
    <row r="5014" ht="15.75" customHeight="1"/>
    <row r="5015" ht="15.75" customHeight="1"/>
    <row r="5016" ht="15.75" customHeight="1"/>
    <row r="5017" ht="15.75" customHeight="1"/>
    <row r="5018" ht="15.75" customHeight="1"/>
    <row r="5019" ht="15.75" customHeight="1"/>
    <row r="5020" ht="15.75" customHeight="1"/>
    <row r="5021" ht="15.75" customHeight="1"/>
    <row r="5022" ht="15.75" customHeight="1"/>
    <row r="5023" ht="15.75" customHeight="1"/>
    <row r="5024" ht="15.75" customHeight="1"/>
    <row r="5025" ht="15.75" customHeight="1"/>
    <row r="5026" ht="15.75" customHeight="1"/>
    <row r="5027" ht="15.75" customHeight="1"/>
    <row r="5028" ht="15.75" customHeight="1"/>
    <row r="5029" ht="15.75" customHeight="1"/>
    <row r="5030" ht="15.75" customHeight="1"/>
    <row r="5031" ht="15.75" customHeight="1"/>
    <row r="5032" ht="15.75" customHeight="1"/>
    <row r="5033" ht="15.75" customHeight="1"/>
    <row r="5034" ht="15.75" customHeight="1"/>
    <row r="5035" ht="15.75" customHeight="1"/>
    <row r="5036" ht="15.75" customHeight="1"/>
    <row r="5037" ht="15.75" customHeight="1"/>
    <row r="5038" ht="15.75" customHeight="1"/>
    <row r="5039" ht="15.75" customHeight="1"/>
    <row r="5040" ht="15.75" customHeight="1"/>
    <row r="5041" ht="15.75" customHeight="1"/>
    <row r="5042" ht="15.75" customHeight="1"/>
    <row r="5043" ht="15.75" customHeight="1"/>
    <row r="5044" ht="15.75" customHeight="1"/>
    <row r="5045" ht="15.75" customHeight="1"/>
    <row r="5046" ht="15.75" customHeight="1"/>
    <row r="5047" ht="15.75" customHeight="1"/>
    <row r="5048" ht="15.75" customHeight="1"/>
    <row r="5049" ht="15.75" customHeight="1"/>
    <row r="5050" ht="15.75" customHeight="1"/>
    <row r="5051" ht="15.75" customHeight="1"/>
    <row r="5052" ht="15.75" customHeight="1"/>
    <row r="5053" ht="15.75" customHeight="1"/>
    <row r="5054" ht="15.75" customHeight="1"/>
    <row r="5055" ht="15.75" customHeight="1"/>
    <row r="5056" ht="15.75" customHeight="1"/>
    <row r="5057" ht="15.75" customHeight="1"/>
    <row r="5058" ht="15.75" customHeight="1"/>
    <row r="5059" ht="15.75" customHeight="1"/>
    <row r="5060" ht="15.75" customHeight="1"/>
    <row r="5061" ht="15.75" customHeight="1"/>
    <row r="5062" ht="15.75" customHeight="1"/>
    <row r="5063" ht="15.75" customHeight="1"/>
    <row r="5064" ht="15.75" customHeight="1"/>
    <row r="5065" ht="15.75" customHeight="1"/>
    <row r="5066" ht="15.75" customHeight="1"/>
    <row r="5067" ht="15.75" customHeight="1"/>
    <row r="5068" ht="15.75" customHeight="1"/>
    <row r="5069" ht="15.75" customHeight="1"/>
    <row r="5070" ht="15.75" customHeight="1"/>
    <row r="5071" ht="15.75" customHeight="1"/>
    <row r="5072" ht="15.75" customHeight="1"/>
    <row r="5073" ht="15.75" customHeight="1"/>
    <row r="5074" ht="15.75" customHeight="1"/>
    <row r="5075" ht="15.75" customHeight="1"/>
    <row r="5076" ht="15.75" customHeight="1"/>
    <row r="5077" ht="15.75" customHeight="1"/>
    <row r="5078" ht="15.75" customHeight="1"/>
    <row r="5079" ht="15.75" customHeight="1"/>
    <row r="5080" ht="15.75" customHeight="1"/>
    <row r="5081" ht="15.75" customHeight="1"/>
    <row r="5082" ht="15.75" customHeight="1"/>
    <row r="5083" ht="15.75" customHeight="1"/>
    <row r="5084" ht="15.75" customHeight="1"/>
    <row r="5085" ht="15.75" customHeight="1"/>
    <row r="5086" ht="15.75" customHeight="1"/>
    <row r="5087" ht="15.75" customHeight="1"/>
    <row r="5088" ht="15.75" customHeight="1"/>
    <row r="5089" ht="15.75" customHeight="1"/>
    <row r="5090" ht="15.75" customHeight="1"/>
    <row r="5091" ht="15.75" customHeight="1"/>
    <row r="5092" ht="15.75" customHeight="1"/>
    <row r="5093" ht="15.75" customHeight="1"/>
    <row r="5094" ht="15.75" customHeight="1"/>
    <row r="5095" ht="15.75" customHeight="1"/>
    <row r="5096" ht="15.75" customHeight="1"/>
    <row r="5097" ht="15.75" customHeight="1"/>
    <row r="5098" ht="15.75" customHeight="1"/>
    <row r="5099" ht="15.75" customHeight="1"/>
    <row r="5100" ht="15.75" customHeight="1"/>
    <row r="5101" ht="15.75" customHeight="1"/>
    <row r="5102" ht="15.75" customHeight="1"/>
    <row r="5103" ht="15.75" customHeight="1"/>
    <row r="5104" ht="15.75" customHeight="1"/>
    <row r="5105" ht="15.75" customHeight="1"/>
    <row r="5106" ht="15.75" customHeight="1"/>
    <row r="5107" ht="15.75" customHeight="1"/>
    <row r="5108" ht="15.75" customHeight="1"/>
    <row r="5109" ht="15.75" customHeight="1"/>
    <row r="5110" ht="15.75" customHeight="1"/>
    <row r="5111" ht="15.75" customHeight="1"/>
    <row r="5112" ht="15.75" customHeight="1"/>
    <row r="5113" ht="15.75" customHeight="1"/>
    <row r="5114" ht="15.75" customHeight="1"/>
    <row r="5115" ht="15.75" customHeight="1"/>
    <row r="5116" ht="15.75" customHeight="1"/>
    <row r="5117" ht="15.75" customHeight="1"/>
    <row r="5118" ht="15.75" customHeight="1"/>
    <row r="5119" ht="15.75" customHeight="1"/>
    <row r="5120" ht="15.75" customHeight="1"/>
    <row r="5121" ht="15.75" customHeight="1"/>
    <row r="5122" ht="15.75" customHeight="1"/>
    <row r="5123" ht="15.75" customHeight="1"/>
    <row r="5124" ht="15.75" customHeight="1"/>
    <row r="5125" ht="15.75" customHeight="1"/>
    <row r="5126" ht="15.75" customHeight="1"/>
    <row r="5127" ht="15.75" customHeight="1"/>
    <row r="5128" ht="15.75" customHeight="1"/>
    <row r="5129" ht="15.75" customHeight="1"/>
    <row r="5130" ht="15.75" customHeight="1"/>
    <row r="5131" ht="15.75" customHeight="1"/>
    <row r="5132" ht="15.75" customHeight="1"/>
    <row r="5133" ht="15.75" customHeight="1"/>
    <row r="5134" ht="15.75" customHeight="1"/>
    <row r="5135" ht="15.75" customHeight="1"/>
    <row r="5136" ht="15.75" customHeight="1"/>
    <row r="5137" ht="15.75" customHeight="1"/>
    <row r="5138" ht="15.75" customHeight="1"/>
    <row r="5139" ht="15.75" customHeight="1"/>
    <row r="5140" ht="15.75" customHeight="1"/>
    <row r="5141" ht="15.75" customHeight="1"/>
    <row r="5142" ht="15.75" customHeight="1"/>
    <row r="5143" ht="15.75" customHeight="1"/>
    <row r="5144" ht="15.75" customHeight="1"/>
    <row r="5145" ht="15.75" customHeight="1"/>
    <row r="5146" ht="15.75" customHeight="1"/>
    <row r="5147" ht="15.75" customHeight="1"/>
    <row r="5148" ht="15.75" customHeight="1"/>
    <row r="5149" ht="15.75" customHeight="1"/>
    <row r="5150" ht="15.75" customHeight="1"/>
    <row r="5151" ht="15.75" customHeight="1"/>
    <row r="5152" ht="15.75" customHeight="1"/>
    <row r="5153" ht="15.75" customHeight="1"/>
    <row r="5154" ht="15.75" customHeight="1"/>
    <row r="5155" ht="15.75" customHeight="1"/>
    <row r="5156" ht="15.75" customHeight="1"/>
    <row r="5157" ht="15.75" customHeight="1"/>
    <row r="5158" ht="15.75" customHeight="1"/>
    <row r="5159" ht="15.75" customHeight="1"/>
    <row r="5160" ht="15.75" customHeight="1"/>
    <row r="5161" ht="15.75" customHeight="1"/>
    <row r="5162" ht="15.75" customHeight="1"/>
    <row r="5163" ht="15.75" customHeight="1"/>
    <row r="5164" ht="15.75" customHeight="1"/>
    <row r="5165" ht="15.75" customHeight="1"/>
    <row r="5166" ht="15.75" customHeight="1"/>
    <row r="5167" ht="15.75" customHeight="1"/>
    <row r="5168" ht="15.75" customHeight="1"/>
    <row r="5169" ht="15.75" customHeight="1"/>
    <row r="5170" ht="15.75" customHeight="1"/>
    <row r="5171" ht="15.75" customHeight="1"/>
    <row r="5172" ht="15.75" customHeight="1"/>
    <row r="5173" ht="15.75" customHeight="1"/>
    <row r="5174" ht="15.75" customHeight="1"/>
    <row r="5175" ht="15.75" customHeight="1"/>
    <row r="5176" ht="15.75" customHeight="1"/>
    <row r="5177" ht="15.75" customHeight="1"/>
    <row r="5178" ht="15.75" customHeight="1"/>
    <row r="5179" ht="15.75" customHeight="1"/>
    <row r="5180" ht="15.75" customHeight="1"/>
    <row r="5181" ht="15.75" customHeight="1"/>
    <row r="5182" ht="15.75" customHeight="1"/>
    <row r="5183" ht="15.75" customHeight="1"/>
    <row r="5184" ht="15.75" customHeight="1"/>
    <row r="5185" ht="15.75" customHeight="1"/>
    <row r="5186" ht="15.75" customHeight="1"/>
    <row r="5187" ht="15.75" customHeight="1"/>
    <row r="5188" ht="15.75" customHeight="1"/>
    <row r="5189" ht="15.75" customHeight="1"/>
    <row r="5190" ht="15.75" customHeight="1"/>
    <row r="5191" ht="15.75" customHeight="1"/>
    <row r="5192" ht="15.75" customHeight="1"/>
    <row r="5193" ht="15.75" customHeight="1"/>
    <row r="5194" ht="15.75" customHeight="1"/>
    <row r="5195" ht="15.75" customHeight="1"/>
    <row r="5196" ht="15.75" customHeight="1"/>
    <row r="5197" ht="15.75" customHeight="1"/>
    <row r="5198" ht="15.75" customHeight="1"/>
    <row r="5199" ht="15.75" customHeight="1"/>
    <row r="5200" ht="15.75" customHeight="1"/>
    <row r="5201" ht="15.75" customHeight="1"/>
    <row r="5202" ht="15.75" customHeight="1"/>
    <row r="5203" ht="15.75" customHeight="1"/>
    <row r="5204" ht="15.75" customHeight="1"/>
    <row r="5205" ht="15.75" customHeight="1"/>
    <row r="5206" ht="15.75" customHeight="1"/>
    <row r="5207" ht="15.75" customHeight="1"/>
    <row r="5208" ht="15.75" customHeight="1"/>
    <row r="5209" ht="15.75" customHeight="1"/>
    <row r="5210" ht="15.75" customHeight="1"/>
    <row r="5211" ht="15.75" customHeight="1"/>
    <row r="5212" ht="15.75" customHeight="1"/>
    <row r="5213" ht="15.75" customHeight="1"/>
    <row r="5214" ht="15.75" customHeight="1"/>
    <row r="5215" ht="15.75" customHeight="1"/>
    <row r="5216" ht="15.75" customHeight="1"/>
    <row r="5217" ht="15.75" customHeight="1"/>
    <row r="5218" ht="15.75" customHeight="1"/>
    <row r="5219" ht="15.75" customHeight="1"/>
    <row r="5220" ht="15.75" customHeight="1"/>
    <row r="5221" ht="15.75" customHeight="1"/>
    <row r="5222" ht="15.75" customHeight="1"/>
    <row r="5223" ht="15.75" customHeight="1"/>
    <row r="5224" ht="15.75" customHeight="1"/>
    <row r="5225" ht="15.75" customHeight="1"/>
    <row r="5226" ht="15.75" customHeight="1"/>
    <row r="5227" ht="15.75" customHeight="1"/>
    <row r="5228" ht="15.75" customHeight="1"/>
    <row r="5229" ht="15.75" customHeight="1"/>
    <row r="5230" ht="15.75" customHeight="1"/>
    <row r="5231" ht="15.75" customHeight="1"/>
    <row r="5232" ht="15.75" customHeight="1"/>
    <row r="5233" ht="15.75" customHeight="1"/>
    <row r="5234" ht="15.75" customHeight="1"/>
    <row r="5235" ht="15.75" customHeight="1"/>
    <row r="5236" ht="15.75" customHeight="1"/>
    <row r="5237" ht="15.75" customHeight="1"/>
    <row r="5238" ht="15.75" customHeight="1"/>
    <row r="5239" ht="15.75" customHeight="1"/>
    <row r="5240" ht="15.75" customHeight="1"/>
    <row r="5241" ht="15.75" customHeight="1"/>
    <row r="5242" ht="15.75" customHeight="1"/>
    <row r="5243" ht="15.75" customHeight="1"/>
    <row r="5244" ht="15.75" customHeight="1"/>
    <row r="5245" ht="15.75" customHeight="1"/>
    <row r="5246" ht="15.75" customHeight="1"/>
    <row r="5247" ht="15.75" customHeight="1"/>
    <row r="5248" ht="15.75" customHeight="1"/>
    <row r="5249" ht="15.75" customHeight="1"/>
    <row r="5250" ht="15.75" customHeight="1"/>
    <row r="5251" ht="15.75" customHeight="1"/>
    <row r="5252" ht="15.75" customHeight="1"/>
    <row r="5253" ht="15.75" customHeight="1"/>
    <row r="5254" ht="15.75" customHeight="1"/>
    <row r="5255" ht="15.75" customHeight="1"/>
    <row r="5256" ht="15.75" customHeight="1"/>
    <row r="5257" ht="15.75" customHeight="1"/>
    <row r="5258" ht="15.75" customHeight="1"/>
    <row r="5259" ht="15.75" customHeight="1"/>
    <row r="5260" ht="15.75" customHeight="1"/>
    <row r="5261" ht="15.75" customHeight="1"/>
    <row r="5262" ht="15.75" customHeight="1"/>
    <row r="5263" ht="15.75" customHeight="1"/>
    <row r="5264" ht="15.75" customHeight="1"/>
    <row r="5265" ht="15.75" customHeight="1"/>
    <row r="5266" ht="15.75" customHeight="1"/>
    <row r="5267" ht="15.75" customHeight="1"/>
    <row r="5268" ht="15.75" customHeight="1"/>
    <row r="5269" ht="15.75" customHeight="1"/>
    <row r="5270" ht="15.75" customHeight="1"/>
    <row r="5271" ht="15.75" customHeight="1"/>
    <row r="5272" ht="15.75" customHeight="1"/>
    <row r="5273" ht="15.75" customHeight="1"/>
    <row r="5274" ht="15.75" customHeight="1"/>
    <row r="5275" ht="15.75" customHeight="1"/>
    <row r="5276" ht="15.75" customHeight="1"/>
    <row r="5277" ht="15.75" customHeight="1"/>
    <row r="5278" ht="15.75" customHeight="1"/>
    <row r="5279" ht="15.75" customHeight="1"/>
    <row r="5280" ht="15.75" customHeight="1"/>
    <row r="5281" ht="15.75" customHeight="1"/>
    <row r="5282" ht="15.75" customHeight="1"/>
    <row r="5283" ht="15.75" customHeight="1"/>
    <row r="5284" ht="15.75" customHeight="1"/>
    <row r="5285" ht="15.75" customHeight="1"/>
    <row r="5286" ht="15.75" customHeight="1"/>
    <row r="5287" ht="15.75" customHeight="1"/>
    <row r="5288" ht="15.75" customHeight="1"/>
    <row r="5289" ht="15.75" customHeight="1"/>
    <row r="5290" ht="15.75" customHeight="1"/>
    <row r="5291" ht="15.75" customHeight="1"/>
    <row r="5292" ht="15.75" customHeight="1"/>
    <row r="5293" ht="15.75" customHeight="1"/>
    <row r="5294" ht="15.75" customHeight="1"/>
    <row r="5295" ht="15.75" customHeight="1"/>
    <row r="5296" ht="15.75" customHeight="1"/>
    <row r="5297" ht="15.75" customHeight="1"/>
    <row r="5298" ht="15.75" customHeight="1"/>
    <row r="5299" ht="15.75" customHeight="1"/>
    <row r="5300" ht="15.75" customHeight="1"/>
    <row r="5301" ht="15.75" customHeight="1"/>
    <row r="5302" ht="15.75" customHeight="1"/>
    <row r="5303" ht="15.75" customHeight="1"/>
    <row r="5304" ht="15.75" customHeight="1"/>
    <row r="5305" ht="15.75" customHeight="1"/>
    <row r="5306" ht="15.75" customHeight="1"/>
    <row r="5307" ht="15.75" customHeight="1"/>
    <row r="5308" ht="15.75" customHeight="1"/>
    <row r="5309" ht="15.75" customHeight="1"/>
    <row r="5310" ht="15.75" customHeight="1"/>
    <row r="5311" ht="15.75" customHeight="1"/>
    <row r="5312" ht="15.75" customHeight="1"/>
    <row r="5313" ht="15.75" customHeight="1"/>
    <row r="5314" ht="15.75" customHeight="1"/>
    <row r="5315" ht="15.75" customHeight="1"/>
    <row r="5316" ht="15.75" customHeight="1"/>
    <row r="5317" ht="15.75" customHeight="1"/>
    <row r="5318" ht="15.75" customHeight="1"/>
    <row r="5319" ht="15.75" customHeight="1"/>
    <row r="5320" ht="15.75" customHeight="1"/>
    <row r="5321" ht="15.75" customHeight="1"/>
    <row r="5322" ht="15.75" customHeight="1"/>
    <row r="5323" ht="15.75" customHeight="1"/>
    <row r="5324" ht="15.75" customHeight="1"/>
    <row r="5325" ht="15.75" customHeight="1"/>
    <row r="5326" ht="15.75" customHeight="1"/>
    <row r="5327" ht="15.75" customHeight="1"/>
    <row r="5328" ht="15.75" customHeight="1"/>
    <row r="5329" ht="15.75" customHeight="1"/>
    <row r="5330" ht="15.75" customHeight="1"/>
    <row r="5331" ht="15.75" customHeight="1"/>
    <row r="5332" ht="15.75" customHeight="1"/>
    <row r="5333" ht="15.75" customHeight="1"/>
    <row r="5334" ht="15.75" customHeight="1"/>
    <row r="5335" ht="15.75" customHeight="1"/>
    <row r="5336" ht="15.75" customHeight="1"/>
    <row r="5337" ht="15.75" customHeight="1"/>
    <row r="5338" ht="15.75" customHeight="1"/>
    <row r="5339" ht="15.75" customHeight="1"/>
    <row r="5340" ht="15.75" customHeight="1"/>
    <row r="5341" ht="15.75" customHeight="1"/>
    <row r="5342" ht="15.75" customHeight="1"/>
    <row r="5343" ht="15.75" customHeight="1"/>
    <row r="5344" ht="15.75" customHeight="1"/>
    <row r="5345" ht="15.75" customHeight="1"/>
    <row r="5346" ht="15.75" customHeight="1"/>
    <row r="5347" ht="15.75" customHeight="1"/>
    <row r="5348" ht="15.75" customHeight="1"/>
    <row r="5349" ht="15.75" customHeight="1"/>
    <row r="5350" ht="15.75" customHeight="1"/>
    <row r="5351" ht="15.75" customHeight="1"/>
    <row r="5352" ht="15.75" customHeight="1"/>
    <row r="5353" ht="15.75" customHeight="1"/>
    <row r="5354" ht="15.75" customHeight="1"/>
    <row r="5355" ht="15.75" customHeight="1"/>
    <row r="5356" ht="15.75" customHeight="1"/>
    <row r="5357" ht="15.75" customHeight="1"/>
    <row r="5358" ht="15.75" customHeight="1"/>
    <row r="5359" ht="15.75" customHeight="1"/>
    <row r="5360" ht="15.75" customHeight="1"/>
    <row r="5361" ht="15.75" customHeight="1"/>
    <row r="5362" ht="15.75" customHeight="1"/>
    <row r="5363" ht="15.75" customHeight="1"/>
    <row r="5364" ht="15.75" customHeight="1"/>
    <row r="5365" ht="15.75" customHeight="1"/>
    <row r="5366" ht="15.75" customHeight="1"/>
    <row r="5367" ht="15.75" customHeight="1"/>
    <row r="5368" ht="15.75" customHeight="1"/>
    <row r="5369" ht="15.75" customHeight="1"/>
    <row r="5370" ht="15.75" customHeight="1"/>
    <row r="5371" ht="15.75" customHeight="1"/>
    <row r="5372" ht="15.75" customHeight="1"/>
    <row r="5373" ht="15.75" customHeight="1"/>
    <row r="5374" ht="15.75" customHeight="1"/>
    <row r="5375" ht="15.75" customHeight="1"/>
    <row r="5376" ht="15.75" customHeight="1"/>
    <row r="5377" ht="15.75" customHeight="1"/>
    <row r="5378" ht="15.75" customHeight="1"/>
    <row r="5379" ht="15.75" customHeight="1"/>
    <row r="5380" ht="15.75" customHeight="1"/>
    <row r="5381" ht="15.75" customHeight="1"/>
    <row r="5382" ht="15.75" customHeight="1"/>
    <row r="5383" ht="15.75" customHeight="1"/>
    <row r="5384" ht="15.75" customHeight="1"/>
    <row r="5385" ht="15.75" customHeight="1"/>
    <row r="5386" ht="15.75" customHeight="1"/>
    <row r="5387" ht="15.75" customHeight="1"/>
    <row r="5388" ht="15.75" customHeight="1"/>
    <row r="5389" ht="15.75" customHeight="1"/>
    <row r="5390" ht="15.75" customHeight="1"/>
    <row r="5391" ht="15.75" customHeight="1"/>
    <row r="5392" ht="15.75" customHeight="1"/>
    <row r="5393" ht="15.75" customHeight="1"/>
    <row r="5394" ht="15.75" customHeight="1"/>
    <row r="5395" ht="15.75" customHeight="1"/>
    <row r="5396" ht="15.75" customHeight="1"/>
    <row r="5397" ht="15.75" customHeight="1"/>
    <row r="5398" ht="15.75" customHeight="1"/>
    <row r="5399" ht="15.75" customHeight="1"/>
    <row r="5400" ht="15.75" customHeight="1"/>
    <row r="5401" ht="15.75" customHeight="1"/>
    <row r="5402" ht="15.75" customHeight="1"/>
    <row r="5403" ht="15.75" customHeight="1"/>
    <row r="5404" ht="15.75" customHeight="1"/>
    <row r="5405" ht="15.75" customHeight="1"/>
    <row r="5406" ht="15.75" customHeight="1"/>
    <row r="5407" ht="15.75" customHeight="1"/>
    <row r="5408" ht="15.75" customHeight="1"/>
    <row r="5409" ht="15.75" customHeight="1"/>
    <row r="5410" ht="15.75" customHeight="1"/>
    <row r="5411" ht="15.75" customHeight="1"/>
    <row r="5412" ht="15.75" customHeight="1"/>
    <row r="5413" ht="15.75" customHeight="1"/>
    <row r="5414" ht="15.75" customHeight="1"/>
    <row r="5415" ht="15.75" customHeight="1"/>
    <row r="5416" ht="15.75" customHeight="1"/>
    <row r="5417" ht="15.75" customHeight="1"/>
    <row r="5418" ht="15.75" customHeight="1"/>
    <row r="5419" ht="15.75" customHeight="1"/>
    <row r="5420" ht="15.75" customHeight="1"/>
    <row r="5421" ht="15.75" customHeight="1"/>
    <row r="5422" ht="15.75" customHeight="1"/>
    <row r="5423" ht="15.75" customHeight="1"/>
    <row r="5424" ht="15.75" customHeight="1"/>
    <row r="5425" ht="15.75" customHeight="1"/>
    <row r="5426" ht="15.75" customHeight="1"/>
    <row r="5427" ht="15.75" customHeight="1"/>
    <row r="5428" ht="15.75" customHeight="1"/>
    <row r="5429" ht="15.75" customHeight="1"/>
    <row r="5430" ht="15.75" customHeight="1"/>
    <row r="5431" ht="15.75" customHeight="1"/>
    <row r="5432" ht="15.75" customHeight="1"/>
    <row r="5433" ht="15.75" customHeight="1"/>
    <row r="5434" ht="15.75" customHeight="1"/>
    <row r="5435" ht="15.75" customHeight="1"/>
    <row r="5436" ht="15.75" customHeight="1"/>
    <row r="5437" ht="15.75" customHeight="1"/>
    <row r="5438" ht="15.75" customHeight="1"/>
    <row r="5439" ht="15.75" customHeight="1"/>
    <row r="5440" ht="15.75" customHeight="1"/>
    <row r="5441" ht="15.75" customHeight="1"/>
    <row r="5442" ht="15.75" customHeight="1"/>
    <row r="5443" ht="15.75" customHeight="1"/>
    <row r="5444" ht="15.75" customHeight="1"/>
    <row r="5445" ht="15.75" customHeight="1"/>
    <row r="5446" ht="15.75" customHeight="1"/>
    <row r="5447" ht="15.75" customHeight="1"/>
    <row r="5448" ht="15.75" customHeight="1"/>
    <row r="5449" ht="15.75" customHeight="1"/>
    <row r="5450" ht="15.75" customHeight="1"/>
    <row r="5451" ht="15.75" customHeight="1"/>
    <row r="5452" ht="15.75" customHeight="1"/>
    <row r="5453" ht="15.75" customHeight="1"/>
    <row r="5454" ht="15.75" customHeight="1"/>
    <row r="5455" ht="15.75" customHeight="1"/>
    <row r="5456" ht="15.75" customHeight="1"/>
    <row r="5457" ht="15.75" customHeight="1"/>
    <row r="5458" ht="15.75" customHeight="1"/>
    <row r="5459" ht="15.75" customHeight="1"/>
    <row r="5460" ht="15.75" customHeight="1"/>
    <row r="5461" ht="15.75" customHeight="1"/>
    <row r="5462" ht="15.75" customHeight="1"/>
    <row r="5463" ht="15.75" customHeight="1"/>
    <row r="5464" ht="15.75" customHeight="1"/>
    <row r="5465" ht="15.75" customHeight="1"/>
    <row r="5466" ht="15.75" customHeight="1"/>
    <row r="5467" ht="15.75" customHeight="1"/>
    <row r="5468" ht="15.75" customHeight="1"/>
    <row r="5469" ht="15.75" customHeight="1"/>
    <row r="5470" ht="15.75" customHeight="1"/>
    <row r="5471" ht="15.75" customHeight="1"/>
    <row r="5472" ht="15.75" customHeight="1"/>
    <row r="5473" ht="15.75" customHeight="1"/>
    <row r="5474" ht="15.75" customHeight="1"/>
    <row r="5475" ht="15.75" customHeight="1"/>
    <row r="5476" ht="15.75" customHeight="1"/>
    <row r="5477" ht="15.75" customHeight="1"/>
    <row r="5478" ht="15.75" customHeight="1"/>
    <row r="5479" ht="15.75" customHeight="1"/>
    <row r="5480" ht="15.75" customHeight="1"/>
    <row r="5481" ht="15.75" customHeight="1"/>
    <row r="5482" ht="15.75" customHeight="1"/>
    <row r="5483" ht="15.75" customHeight="1"/>
    <row r="5484" ht="15.75" customHeight="1"/>
    <row r="5485" ht="15.75" customHeight="1"/>
    <row r="5486" ht="15.75" customHeight="1"/>
    <row r="5487" ht="15.75" customHeight="1"/>
    <row r="5488" ht="15.75" customHeight="1"/>
    <row r="5489" ht="15.75" customHeight="1"/>
    <row r="5490" ht="15.75" customHeight="1"/>
    <row r="5491" ht="15.75" customHeight="1"/>
    <row r="5492" ht="15.75" customHeight="1"/>
    <row r="5493" ht="15.75" customHeight="1"/>
    <row r="5494" ht="15.75" customHeight="1"/>
    <row r="5495" ht="15.75" customHeight="1"/>
    <row r="5496" ht="15.75" customHeight="1"/>
    <row r="5497" ht="15.75" customHeight="1"/>
    <row r="5498" ht="15.75" customHeight="1"/>
    <row r="5499" ht="15.75" customHeight="1"/>
    <row r="5500" ht="15.75" customHeight="1"/>
    <row r="5501" ht="15.75" customHeight="1"/>
    <row r="5502" ht="15.75" customHeight="1"/>
    <row r="5503" ht="15.75" customHeight="1"/>
    <row r="5504" ht="15.75" customHeight="1"/>
    <row r="5505" ht="15.75" customHeight="1"/>
    <row r="5506" ht="15.75" customHeight="1"/>
    <row r="5507" ht="15.75" customHeight="1"/>
    <row r="5508" ht="15.75" customHeight="1"/>
    <row r="5509" ht="15.75" customHeight="1"/>
    <row r="5510" ht="15.75" customHeight="1"/>
    <row r="5511" ht="15.75" customHeight="1"/>
    <row r="5512" ht="15.75" customHeight="1"/>
    <row r="5513" ht="15.75" customHeight="1"/>
    <row r="5514" ht="15.75" customHeight="1"/>
    <row r="5515" ht="15.75" customHeight="1"/>
    <row r="5516" ht="15.75" customHeight="1"/>
    <row r="5517" ht="15.75" customHeight="1"/>
    <row r="5518" ht="15.75" customHeight="1"/>
    <row r="5519" ht="15.75" customHeight="1"/>
    <row r="5520" ht="15.75" customHeight="1"/>
    <row r="5521" ht="15.75" customHeight="1"/>
    <row r="5522" ht="15.75" customHeight="1"/>
    <row r="5523" ht="15.75" customHeight="1"/>
    <row r="5524" ht="15.75" customHeight="1"/>
    <row r="5525" ht="15.75" customHeight="1"/>
    <row r="5526" ht="15.75" customHeight="1"/>
    <row r="5527" ht="15.75" customHeight="1"/>
    <row r="5528" ht="15.75" customHeight="1"/>
    <row r="5529" ht="15.75" customHeight="1"/>
    <row r="5530" ht="15.75" customHeight="1"/>
    <row r="5531" ht="15.75" customHeight="1"/>
    <row r="5532" ht="15.75" customHeight="1"/>
    <row r="5533" ht="15.75" customHeight="1"/>
    <row r="5534" ht="15.75" customHeight="1"/>
    <row r="5535" ht="15.75" customHeight="1"/>
    <row r="5536" ht="15.75" customHeight="1"/>
    <row r="5537" ht="15.75" customHeight="1"/>
    <row r="5538" ht="15.75" customHeight="1"/>
    <row r="5539" ht="15.75" customHeight="1"/>
    <row r="5540" ht="15.75" customHeight="1"/>
    <row r="5541" ht="15.75" customHeight="1"/>
    <row r="5542" ht="15.75" customHeight="1"/>
    <row r="5543" ht="15.75" customHeight="1"/>
    <row r="5544" ht="15.75" customHeight="1"/>
    <row r="5545" ht="15.75" customHeight="1"/>
    <row r="5546" ht="15.75" customHeight="1"/>
    <row r="5547" ht="15.75" customHeight="1"/>
    <row r="5548" ht="15.75" customHeight="1"/>
    <row r="5549" ht="15.75" customHeight="1"/>
    <row r="5550" ht="15.75" customHeight="1"/>
    <row r="5551" ht="15.75" customHeight="1"/>
    <row r="5552" ht="15.75" customHeight="1"/>
    <row r="5553" ht="15.75" customHeight="1"/>
    <row r="5554" ht="15.75" customHeight="1"/>
    <row r="5555" ht="15.75" customHeight="1"/>
    <row r="5556" ht="15.75" customHeight="1"/>
    <row r="5557" ht="15.75" customHeight="1"/>
    <row r="5558" ht="15.75" customHeight="1"/>
    <row r="5559" ht="15.75" customHeight="1"/>
    <row r="5560" ht="15.75" customHeight="1"/>
    <row r="5561" ht="15.75" customHeight="1"/>
    <row r="5562" ht="15.75" customHeight="1"/>
    <row r="5563" ht="15.75" customHeight="1"/>
    <row r="5564" ht="15.75" customHeight="1"/>
    <row r="5565" ht="15.75" customHeight="1"/>
    <row r="5566" ht="15.75" customHeight="1"/>
    <row r="5567" ht="15.75" customHeight="1"/>
    <row r="5568" ht="15.75" customHeight="1"/>
    <row r="5569" ht="15.75" customHeight="1"/>
    <row r="5570" ht="15.75" customHeight="1"/>
    <row r="5571" ht="15.75" customHeight="1"/>
    <row r="5572" ht="15.75" customHeight="1"/>
    <row r="5573" ht="15.75" customHeight="1"/>
    <row r="5574" ht="15.75" customHeight="1"/>
    <row r="5575" ht="15.75" customHeight="1"/>
    <row r="5576" ht="15.75" customHeight="1"/>
    <row r="5577" ht="15.75" customHeight="1"/>
    <row r="5578" ht="15.75" customHeight="1"/>
    <row r="5579" ht="15.75" customHeight="1"/>
    <row r="5580" ht="15.75" customHeight="1"/>
    <row r="5581" ht="15.75" customHeight="1"/>
    <row r="5582" ht="15.75" customHeight="1"/>
    <row r="5583" ht="15.75" customHeight="1"/>
    <row r="5584" ht="15.75" customHeight="1"/>
    <row r="5585" ht="15.75" customHeight="1"/>
    <row r="5586" ht="15.75" customHeight="1"/>
    <row r="5587" ht="15.75" customHeight="1"/>
    <row r="5588" ht="15.75" customHeight="1"/>
    <row r="5589" ht="15.75" customHeight="1"/>
    <row r="5590" ht="15.75" customHeight="1"/>
    <row r="5591" ht="15.75" customHeight="1"/>
    <row r="5592" ht="15.75" customHeight="1"/>
    <row r="5593" ht="15.75" customHeight="1"/>
    <row r="5594" ht="15.75" customHeight="1"/>
    <row r="5595" ht="15.75" customHeight="1"/>
    <row r="5596" ht="15.75" customHeight="1"/>
    <row r="5597" ht="15.75" customHeight="1"/>
    <row r="5598" ht="15.75" customHeight="1"/>
    <row r="5599" ht="15.75" customHeight="1"/>
    <row r="5600" ht="15.75" customHeight="1"/>
    <row r="5601" ht="15.75" customHeight="1"/>
    <row r="5602" ht="15.75" customHeight="1"/>
    <row r="5603" ht="15.75" customHeight="1"/>
    <row r="5604" ht="15.75" customHeight="1"/>
    <row r="5605" ht="15.75" customHeight="1"/>
    <row r="5606" ht="15.75" customHeight="1"/>
    <row r="5607" ht="15.75" customHeight="1"/>
    <row r="5608" ht="15.75" customHeight="1"/>
    <row r="5609" ht="15.75" customHeight="1"/>
    <row r="5610" ht="15.75" customHeight="1"/>
    <row r="5611" ht="15.75" customHeight="1"/>
    <row r="5612" ht="15.75" customHeight="1"/>
    <row r="5613" ht="15.75" customHeight="1"/>
    <row r="5614" ht="15.75" customHeight="1"/>
    <row r="5615" ht="15.75" customHeight="1"/>
    <row r="5616" ht="15.75" customHeight="1"/>
    <row r="5617" ht="15.75" customHeight="1"/>
    <row r="5618" ht="15.75" customHeight="1"/>
    <row r="5619" ht="15.75" customHeight="1"/>
    <row r="5620" ht="15.75" customHeight="1"/>
    <row r="5621" ht="15.75" customHeight="1"/>
    <row r="5622" ht="15.75" customHeight="1"/>
    <row r="5623" ht="15.75" customHeight="1"/>
    <row r="5624" ht="15.75" customHeight="1"/>
    <row r="5625" ht="15.75" customHeight="1"/>
    <row r="5626" ht="15.75" customHeight="1"/>
    <row r="5627" ht="15.75" customHeight="1"/>
    <row r="5628" ht="15.75" customHeight="1"/>
    <row r="5629" ht="15.75" customHeight="1"/>
    <row r="5630" ht="15.75" customHeight="1"/>
    <row r="5631" ht="15.75" customHeight="1"/>
    <row r="5632" ht="15.75" customHeight="1"/>
    <row r="5633" ht="15.75" customHeight="1"/>
    <row r="5634" ht="15.75" customHeight="1"/>
    <row r="5635" ht="15.75" customHeight="1"/>
    <row r="5636" ht="15.75" customHeight="1"/>
    <row r="5637" ht="15.75" customHeight="1"/>
    <row r="5638" ht="15.75" customHeight="1"/>
    <row r="5639" ht="15.75" customHeight="1"/>
    <row r="5640" ht="15.75" customHeight="1"/>
    <row r="5641" ht="15.75" customHeight="1"/>
    <row r="5642" ht="15.75" customHeight="1"/>
    <row r="5643" ht="15.75" customHeight="1"/>
    <row r="5644" ht="15.75" customHeight="1"/>
    <row r="5645" ht="15.75" customHeight="1"/>
    <row r="5646" ht="15.75" customHeight="1"/>
    <row r="5647" ht="15.75" customHeight="1"/>
    <row r="5648" ht="15.75" customHeight="1"/>
    <row r="5649" ht="15.75" customHeight="1"/>
    <row r="5650" ht="15.75" customHeight="1"/>
    <row r="5651" ht="15.75" customHeight="1"/>
    <row r="5652" ht="15.75" customHeight="1"/>
    <row r="5653" ht="15.75" customHeight="1"/>
    <row r="5654" ht="15.75" customHeight="1"/>
    <row r="5655" ht="15.75" customHeight="1"/>
    <row r="5656" ht="15.75" customHeight="1"/>
    <row r="5657" ht="15.75" customHeight="1"/>
    <row r="5658" ht="15.75" customHeight="1"/>
    <row r="5659" ht="15.75" customHeight="1"/>
    <row r="5660" ht="15.75" customHeight="1"/>
    <row r="5661" ht="15.75" customHeight="1"/>
    <row r="5662" ht="15.75" customHeight="1"/>
    <row r="5663" ht="15.75" customHeight="1"/>
    <row r="5664" ht="15.75" customHeight="1"/>
    <row r="5665" ht="15.75" customHeight="1"/>
    <row r="5666" ht="15.75" customHeight="1"/>
    <row r="5667" ht="15.75" customHeight="1"/>
    <row r="5668" ht="15.75" customHeight="1"/>
    <row r="5669" ht="15.75" customHeight="1"/>
    <row r="5670" ht="15.75" customHeight="1"/>
    <row r="5671" ht="15.75" customHeight="1"/>
    <row r="5672" ht="15.75" customHeight="1"/>
    <row r="5673" ht="15.75" customHeight="1"/>
    <row r="5674" ht="15.75" customHeight="1"/>
    <row r="5675" ht="15.75" customHeight="1"/>
    <row r="5676" ht="15.75" customHeight="1"/>
    <row r="5677" ht="15.75" customHeight="1"/>
    <row r="5678" ht="15.75" customHeight="1"/>
    <row r="5679" ht="15.75" customHeight="1"/>
    <row r="5680" ht="15.75" customHeight="1"/>
    <row r="5681" ht="15.75" customHeight="1"/>
    <row r="5682" ht="15.75" customHeight="1"/>
    <row r="5683" ht="15.75" customHeight="1"/>
    <row r="5684" ht="15.75" customHeight="1"/>
    <row r="5685" ht="15.75" customHeight="1"/>
    <row r="5686" ht="15.75" customHeight="1"/>
    <row r="5687" ht="15.75" customHeight="1"/>
    <row r="5688" ht="15.75" customHeight="1"/>
    <row r="5689" ht="15.75" customHeight="1"/>
    <row r="5690" ht="15.75" customHeight="1"/>
    <row r="5691" ht="15.75" customHeight="1"/>
    <row r="5692" ht="15.75" customHeight="1"/>
    <row r="5693" ht="15.75" customHeight="1"/>
    <row r="5694" ht="15.75" customHeight="1"/>
    <row r="5695" ht="15.75" customHeight="1"/>
    <row r="5696" ht="15.75" customHeight="1"/>
    <row r="5697" ht="15.75" customHeight="1"/>
    <row r="5698" ht="15.75" customHeight="1"/>
    <row r="5699" ht="15.75" customHeight="1"/>
    <row r="5700" ht="15.75" customHeight="1"/>
    <row r="5701" ht="15.75" customHeight="1"/>
    <row r="5702" ht="15.75" customHeight="1"/>
    <row r="5703" ht="15.75" customHeight="1"/>
    <row r="5704" ht="15.75" customHeight="1"/>
    <row r="5705" ht="15.75" customHeight="1"/>
    <row r="5706" ht="15.75" customHeight="1"/>
    <row r="5707" ht="15.75" customHeight="1"/>
    <row r="5708" ht="15.75" customHeight="1"/>
    <row r="5709" ht="15.75" customHeight="1"/>
    <row r="5710" ht="15.75" customHeight="1"/>
    <row r="5711" ht="15.75" customHeight="1"/>
    <row r="5712" ht="15.75" customHeight="1"/>
    <row r="5713" ht="15.75" customHeight="1"/>
    <row r="5714" ht="15.75" customHeight="1"/>
    <row r="5715" ht="15.75" customHeight="1"/>
    <row r="5716" ht="15.75" customHeight="1"/>
    <row r="5717" ht="15.75" customHeight="1"/>
    <row r="5718" ht="15.75" customHeight="1"/>
    <row r="5719" ht="15.75" customHeight="1"/>
    <row r="5720" ht="15.75" customHeight="1"/>
    <row r="5721" ht="15.75" customHeight="1"/>
    <row r="5722" ht="15.75" customHeight="1"/>
    <row r="5723" ht="15.75" customHeight="1"/>
    <row r="5724" ht="15.75" customHeight="1"/>
    <row r="5725" ht="15.75" customHeight="1"/>
    <row r="5726" ht="15.75" customHeight="1"/>
    <row r="5727" ht="15.75" customHeight="1"/>
    <row r="5728" ht="15.75" customHeight="1"/>
    <row r="5729" ht="15.75" customHeight="1"/>
    <row r="5730" ht="15.75" customHeight="1"/>
    <row r="5731" ht="15.75" customHeight="1"/>
    <row r="5732" ht="15.75" customHeight="1"/>
    <row r="5733" ht="15.75" customHeight="1"/>
    <row r="5734" ht="15.75" customHeight="1"/>
    <row r="5735" ht="15.75" customHeight="1"/>
    <row r="5736" ht="15.75" customHeight="1"/>
    <row r="5737" ht="15.75" customHeight="1"/>
    <row r="5738" ht="15.75" customHeight="1"/>
    <row r="5739" ht="15.75" customHeight="1"/>
    <row r="5740" ht="15.75" customHeight="1"/>
    <row r="5741" ht="15.75" customHeight="1"/>
    <row r="5742" ht="15.75" customHeight="1"/>
    <row r="5743" ht="15.75" customHeight="1"/>
    <row r="5744" ht="15.75" customHeight="1"/>
    <row r="5745" ht="15.75" customHeight="1"/>
    <row r="5746" ht="15.75" customHeight="1"/>
    <row r="5747" ht="15.75" customHeight="1"/>
    <row r="5748" ht="15.75" customHeight="1"/>
    <row r="5749" ht="15.75" customHeight="1"/>
    <row r="5750" ht="15.75" customHeight="1"/>
    <row r="5751" ht="15.75" customHeight="1"/>
    <row r="5752" ht="15.75" customHeight="1"/>
    <row r="5753" ht="15.75" customHeight="1"/>
    <row r="5754" ht="15.75" customHeight="1"/>
    <row r="5755" ht="15.75" customHeight="1"/>
    <row r="5756" ht="15.75" customHeight="1"/>
    <row r="5757" ht="15.75" customHeight="1"/>
    <row r="5758" ht="15.75" customHeight="1"/>
    <row r="5759" ht="15.75" customHeight="1"/>
    <row r="5760" ht="15.75" customHeight="1"/>
    <row r="5761" ht="15.75" customHeight="1"/>
    <row r="5762" ht="15.75" customHeight="1"/>
    <row r="5763" ht="15.75" customHeight="1"/>
    <row r="5764" ht="15.75" customHeight="1"/>
    <row r="5765" ht="15.75" customHeight="1"/>
    <row r="5766" ht="15.75" customHeight="1"/>
    <row r="5767" ht="15.75" customHeight="1"/>
    <row r="5768" ht="15.75" customHeight="1"/>
    <row r="5769" ht="15.75" customHeight="1"/>
    <row r="5770" ht="15.75" customHeight="1"/>
    <row r="5771" ht="15.75" customHeight="1"/>
    <row r="5772" ht="15.75" customHeight="1"/>
    <row r="5773" ht="15.75" customHeight="1"/>
    <row r="5774" ht="15.75" customHeight="1"/>
    <row r="5775" ht="15.75" customHeight="1"/>
    <row r="5776" ht="15.75" customHeight="1"/>
    <row r="5777" ht="15.75" customHeight="1"/>
    <row r="5778" ht="15.75" customHeight="1"/>
    <row r="5779" ht="15.75" customHeight="1"/>
    <row r="5780" ht="15.75" customHeight="1"/>
    <row r="5781" ht="15.75" customHeight="1"/>
    <row r="5782" ht="15.75" customHeight="1"/>
    <row r="5783" ht="15.75" customHeight="1"/>
    <row r="5784" ht="15.75" customHeight="1"/>
    <row r="5785" ht="15.75" customHeight="1"/>
    <row r="5786" ht="15.75" customHeight="1"/>
    <row r="5787" ht="15.75" customHeight="1"/>
    <row r="5788" ht="15.75" customHeight="1"/>
    <row r="5789" ht="15.75" customHeight="1"/>
    <row r="5790" ht="15.75" customHeight="1"/>
    <row r="5791" ht="15.75" customHeight="1"/>
    <row r="5792" ht="15.75" customHeight="1"/>
    <row r="5793" ht="15.75" customHeight="1"/>
    <row r="5794" ht="15.75" customHeight="1"/>
    <row r="5795" ht="15.75" customHeight="1"/>
    <row r="5796" ht="15.75" customHeight="1"/>
    <row r="5797" ht="15.75" customHeight="1"/>
    <row r="5798" ht="15.75" customHeight="1"/>
    <row r="5799" ht="15.75" customHeight="1"/>
    <row r="5800" ht="15.75" customHeight="1"/>
    <row r="5801" ht="15.75" customHeight="1"/>
    <row r="5802" ht="15.75" customHeight="1"/>
    <row r="5803" ht="15.75" customHeight="1"/>
    <row r="5804" ht="15.75" customHeight="1"/>
    <row r="5805" ht="15.75" customHeight="1"/>
    <row r="5806" ht="15.75" customHeight="1"/>
    <row r="5807" ht="15.75" customHeight="1"/>
    <row r="5808" ht="15.75" customHeight="1"/>
    <row r="5809" ht="15.75" customHeight="1"/>
    <row r="5810" ht="15.75" customHeight="1"/>
    <row r="5811" ht="15.75" customHeight="1"/>
    <row r="5812" ht="15.75" customHeight="1"/>
    <row r="5813" ht="15.75" customHeight="1"/>
    <row r="5814" ht="15.75" customHeight="1"/>
    <row r="5815" ht="15.75" customHeight="1"/>
    <row r="5816" ht="15.75" customHeight="1"/>
    <row r="5817" ht="15.75" customHeight="1"/>
    <row r="5818" ht="15.75" customHeight="1"/>
    <row r="5819" ht="15.75" customHeight="1"/>
    <row r="5820" ht="15.75" customHeight="1"/>
    <row r="5821" ht="15.75" customHeight="1"/>
    <row r="5822" ht="15.75" customHeight="1"/>
    <row r="5823" ht="15.75" customHeight="1"/>
    <row r="5824" ht="15.75" customHeight="1"/>
    <row r="5825" ht="15.75" customHeight="1"/>
    <row r="5826" ht="15.75" customHeight="1"/>
    <row r="5827" ht="15.75" customHeight="1"/>
    <row r="5828" ht="15.75" customHeight="1"/>
    <row r="5829" ht="15.75" customHeight="1"/>
    <row r="5830" ht="15.75" customHeight="1"/>
    <row r="5831" ht="15.75" customHeight="1"/>
    <row r="5832" ht="15.75" customHeight="1"/>
    <row r="5833" ht="15.75" customHeight="1"/>
    <row r="5834" ht="15.75" customHeight="1"/>
    <row r="5835" ht="15.75" customHeight="1"/>
    <row r="5836" ht="15.75" customHeight="1"/>
    <row r="5837" ht="15.75" customHeight="1"/>
    <row r="5838" ht="15.75" customHeight="1"/>
    <row r="5839" ht="15.75" customHeight="1"/>
    <row r="5840" ht="15.75" customHeight="1"/>
    <row r="5841" ht="15.75" customHeight="1"/>
    <row r="5842" ht="15.75" customHeight="1"/>
    <row r="5843" ht="15.75" customHeight="1"/>
    <row r="5844" ht="15.75" customHeight="1"/>
    <row r="5845" ht="15.75" customHeight="1"/>
    <row r="5846" ht="15.75" customHeight="1"/>
    <row r="5847" ht="15.75" customHeight="1"/>
    <row r="5848" ht="15.75" customHeight="1"/>
    <row r="5849" ht="15.75" customHeight="1"/>
    <row r="5850" ht="15.75" customHeight="1"/>
    <row r="5851" ht="15.75" customHeight="1"/>
    <row r="5852" ht="15.75" customHeight="1"/>
    <row r="5853" ht="15.75" customHeight="1"/>
    <row r="5854" ht="15.75" customHeight="1"/>
    <row r="5855" ht="15.75" customHeight="1"/>
    <row r="5856" ht="15.75" customHeight="1"/>
    <row r="5857" ht="15.75" customHeight="1"/>
    <row r="5858" ht="15.75" customHeight="1"/>
    <row r="5859" ht="15.75" customHeight="1"/>
    <row r="5860" ht="15.75" customHeight="1"/>
    <row r="5861" ht="15.75" customHeight="1"/>
    <row r="5862" ht="15.75" customHeight="1"/>
    <row r="5863" ht="15.75" customHeight="1"/>
    <row r="5864" ht="15.75" customHeight="1"/>
    <row r="5865" ht="15.75" customHeight="1"/>
    <row r="5866" ht="15.75" customHeight="1"/>
    <row r="5867" ht="15.75" customHeight="1"/>
    <row r="5868" ht="15.75" customHeight="1"/>
    <row r="5869" ht="15.75" customHeight="1"/>
    <row r="5870" ht="15.75" customHeight="1"/>
    <row r="5871" ht="15.75" customHeight="1"/>
    <row r="5872" ht="15.75" customHeight="1"/>
    <row r="5873" ht="15.75" customHeight="1"/>
    <row r="5874" ht="15.75" customHeight="1"/>
    <row r="5875" ht="15.75" customHeight="1"/>
    <row r="5876" ht="15.75" customHeight="1"/>
    <row r="5877" ht="15.75" customHeight="1"/>
    <row r="5878" ht="15.75" customHeight="1"/>
    <row r="5879" ht="15.75" customHeight="1"/>
    <row r="5880" ht="15.75" customHeight="1"/>
    <row r="5881" ht="15.75" customHeight="1"/>
    <row r="5882" ht="15.75" customHeight="1"/>
    <row r="5883" ht="15.75" customHeight="1"/>
    <row r="5884" ht="15.75" customHeight="1"/>
    <row r="5885" ht="15.75" customHeight="1"/>
    <row r="5886" ht="15.75" customHeight="1"/>
    <row r="5887" ht="15.75" customHeight="1"/>
    <row r="5888" ht="15.75" customHeight="1"/>
    <row r="5889" ht="15.75" customHeight="1"/>
    <row r="5890" ht="15.75" customHeight="1"/>
    <row r="5891" ht="15.75" customHeight="1"/>
    <row r="5892" ht="15.75" customHeight="1"/>
    <row r="5893" ht="15.75" customHeight="1"/>
    <row r="5894" ht="15.75" customHeight="1"/>
    <row r="5895" ht="15.75" customHeight="1"/>
    <row r="5896" ht="15.75" customHeight="1"/>
    <row r="5897" ht="15.75" customHeight="1"/>
    <row r="5898" ht="15.75" customHeight="1"/>
    <row r="5899" ht="15.75" customHeight="1"/>
    <row r="5900" ht="15.75" customHeight="1"/>
    <row r="5901" ht="15.75" customHeight="1"/>
    <row r="5902" ht="15.75" customHeight="1"/>
    <row r="5903" ht="15.75" customHeight="1"/>
    <row r="5904" ht="15.75" customHeight="1"/>
    <row r="5905" ht="15.75" customHeight="1"/>
    <row r="5906" ht="15.75" customHeight="1"/>
    <row r="5907" ht="15.75" customHeight="1"/>
    <row r="5908" ht="15.75" customHeight="1"/>
    <row r="5909" ht="15.75" customHeight="1"/>
    <row r="5910" ht="15.75" customHeight="1"/>
    <row r="5911" ht="15.75" customHeight="1"/>
    <row r="5912" ht="15.75" customHeight="1"/>
    <row r="5913" ht="15.75" customHeight="1"/>
    <row r="5914" ht="15.75" customHeight="1"/>
    <row r="5915" ht="15.75" customHeight="1"/>
    <row r="5916" ht="15.75" customHeight="1"/>
    <row r="5917" ht="15.75" customHeight="1"/>
    <row r="5918" ht="15.75" customHeight="1"/>
    <row r="5919" ht="15.75" customHeight="1"/>
    <row r="5920" ht="15.75" customHeight="1"/>
    <row r="5921" ht="15.75" customHeight="1"/>
    <row r="5922" ht="15.75" customHeight="1"/>
    <row r="5923" ht="15.75" customHeight="1"/>
    <row r="5924" ht="15.75" customHeight="1"/>
    <row r="5925" ht="15.75" customHeight="1"/>
    <row r="5926" ht="15.75" customHeight="1"/>
    <row r="5927" ht="15.75" customHeight="1"/>
    <row r="5928" ht="15.75" customHeight="1"/>
    <row r="5929" ht="15.75" customHeight="1"/>
    <row r="5930" ht="15.75" customHeight="1"/>
    <row r="5931" ht="15.75" customHeight="1"/>
    <row r="5932" ht="15.75" customHeight="1"/>
    <row r="5933" ht="15.75" customHeight="1"/>
    <row r="5934" ht="15.75" customHeight="1"/>
    <row r="5935" ht="15.75" customHeight="1"/>
    <row r="5936" ht="15.75" customHeight="1"/>
    <row r="5937" ht="15.75" customHeight="1"/>
    <row r="5938" ht="15.75" customHeight="1"/>
    <row r="5939" ht="15.75" customHeight="1"/>
    <row r="5940" ht="15.75" customHeight="1"/>
    <row r="5941" ht="15.75" customHeight="1"/>
    <row r="5942" ht="15.75" customHeight="1"/>
    <row r="5943" ht="15.75" customHeight="1"/>
    <row r="5944" ht="15.75" customHeight="1"/>
    <row r="5945" ht="15.75" customHeight="1"/>
    <row r="5946" ht="15.75" customHeight="1"/>
    <row r="5947" ht="15.75" customHeight="1"/>
    <row r="5948" ht="15.75" customHeight="1"/>
    <row r="5949" ht="15.75" customHeight="1"/>
    <row r="5950" ht="15.75" customHeight="1"/>
    <row r="5951" ht="15.75" customHeight="1"/>
    <row r="5952" ht="15.75" customHeight="1"/>
    <row r="5953" ht="15.75" customHeight="1"/>
    <row r="5954" ht="15.75" customHeight="1"/>
    <row r="5955" ht="15.75" customHeight="1"/>
    <row r="5956" ht="15.75" customHeight="1"/>
    <row r="5957" ht="15.75" customHeight="1"/>
    <row r="5958" ht="15.75" customHeight="1"/>
    <row r="5959" ht="15.75" customHeight="1"/>
    <row r="5960" ht="15.75" customHeight="1"/>
    <row r="5961" ht="15.75" customHeight="1"/>
    <row r="5962" ht="15.75" customHeight="1"/>
    <row r="5963" ht="15.75" customHeight="1"/>
    <row r="5964" ht="15.75" customHeight="1"/>
    <row r="5965" ht="15.75" customHeight="1"/>
    <row r="5966" ht="15.75" customHeight="1"/>
    <row r="5967" ht="15.75" customHeight="1"/>
    <row r="5968" ht="15.75" customHeight="1"/>
    <row r="5969" ht="15.75" customHeight="1"/>
    <row r="5970" ht="15.75" customHeight="1"/>
    <row r="5971" ht="15.75" customHeight="1"/>
    <row r="5972" ht="15.75" customHeight="1"/>
    <row r="5973" ht="15.75" customHeight="1"/>
    <row r="5974" ht="15.75" customHeight="1"/>
    <row r="5975" ht="15.75" customHeight="1"/>
    <row r="5976" ht="15.75" customHeight="1"/>
    <row r="5977" ht="15.75" customHeight="1"/>
    <row r="5978" ht="15.75" customHeight="1"/>
    <row r="5979" ht="15.75" customHeight="1"/>
    <row r="5980" ht="15.75" customHeight="1"/>
    <row r="5981" ht="15.75" customHeight="1"/>
    <row r="5982" ht="15.75" customHeight="1"/>
    <row r="5983" ht="15.75" customHeight="1"/>
    <row r="5984" ht="15.75" customHeight="1"/>
    <row r="5985" ht="15.75" customHeight="1"/>
    <row r="5986" ht="15.75" customHeight="1"/>
    <row r="5987" ht="15.75" customHeight="1"/>
    <row r="5988" ht="15.75" customHeight="1"/>
    <row r="5989" ht="15.75" customHeight="1"/>
    <row r="5990" ht="15.75" customHeight="1"/>
    <row r="5991" ht="15.75" customHeight="1"/>
    <row r="5992" ht="15.75" customHeight="1"/>
    <row r="5993" ht="15.75" customHeight="1"/>
    <row r="5994" ht="15.75" customHeight="1"/>
    <row r="5995" ht="15.75" customHeight="1"/>
    <row r="5996" ht="15.75" customHeight="1"/>
    <row r="5997" ht="15.75" customHeight="1"/>
    <row r="5998" ht="15.75" customHeight="1"/>
    <row r="5999" ht="15.75" customHeight="1"/>
  </sheetData>
  <mergeCells count="6">
    <mergeCell ref="B1:N1"/>
    <mergeCell ref="V1:AE1"/>
    <mergeCell ref="AG1:AS1"/>
    <mergeCell ref="AU1:AW1"/>
    <mergeCell ref="AX1:BR1"/>
    <mergeCell ref="BT1:CC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0.75"/>
    <col customWidth="1" min="4" max="4" width="55.5"/>
    <col customWidth="1" min="5" max="5" width="12.38"/>
    <col customWidth="1" min="6" max="6" width="53.63"/>
    <col customWidth="1" min="7" max="7" width="13.38"/>
    <col customWidth="1" min="8" max="8" width="38.13"/>
  </cols>
  <sheetData>
    <row r="1" ht="22.5" customHeight="1">
      <c r="A1" s="26" t="s">
        <v>1027</v>
      </c>
      <c r="B1" s="26" t="s">
        <v>1028</v>
      </c>
      <c r="C1" s="27" t="s">
        <v>1029</v>
      </c>
      <c r="D1" s="26" t="s">
        <v>1030</v>
      </c>
      <c r="E1" s="27" t="s">
        <v>1031</v>
      </c>
      <c r="F1" s="26" t="s">
        <v>1032</v>
      </c>
      <c r="G1" s="27" t="s">
        <v>1033</v>
      </c>
      <c r="H1" s="28" t="s">
        <v>1034</v>
      </c>
      <c r="I1" s="29" t="s">
        <v>1035</v>
      </c>
    </row>
    <row r="2" ht="15.75" customHeight="1">
      <c r="A2" s="30">
        <v>1.0</v>
      </c>
      <c r="B2" s="31" t="s">
        <v>1036</v>
      </c>
      <c r="C2" s="32">
        <v>2.0</v>
      </c>
      <c r="D2" s="31" t="s">
        <v>1037</v>
      </c>
      <c r="E2" s="32">
        <v>2.0</v>
      </c>
      <c r="F2" s="31" t="s">
        <v>1038</v>
      </c>
      <c r="G2" s="32">
        <v>4.0</v>
      </c>
      <c r="H2" s="33" t="s">
        <v>1039</v>
      </c>
      <c r="I2" s="32">
        <v>5.0</v>
      </c>
    </row>
    <row r="3" ht="15.75" customHeight="1">
      <c r="A3" s="30">
        <v>2.0</v>
      </c>
      <c r="B3" s="31" t="s">
        <v>1040</v>
      </c>
      <c r="C3" s="32">
        <v>2.0</v>
      </c>
      <c r="D3" s="31" t="s">
        <v>1041</v>
      </c>
      <c r="E3" s="32">
        <v>3.0</v>
      </c>
      <c r="F3" s="31" t="s">
        <v>1042</v>
      </c>
      <c r="G3" s="32">
        <v>4.0</v>
      </c>
      <c r="H3" s="34" t="s">
        <v>1043</v>
      </c>
      <c r="I3" s="32">
        <v>1.0</v>
      </c>
    </row>
    <row r="4" ht="15.75" customHeight="1">
      <c r="A4" s="30">
        <v>3.0</v>
      </c>
      <c r="B4" s="31" t="s">
        <v>1044</v>
      </c>
      <c r="C4" s="32">
        <v>3.0</v>
      </c>
      <c r="D4" s="31" t="s">
        <v>1045</v>
      </c>
      <c r="E4" s="32">
        <v>2.0</v>
      </c>
      <c r="F4" s="31" t="s">
        <v>1046</v>
      </c>
      <c r="G4" s="32">
        <v>4.0</v>
      </c>
      <c r="H4" s="33" t="s">
        <v>1047</v>
      </c>
      <c r="I4" s="32">
        <v>4.0</v>
      </c>
    </row>
    <row r="5" ht="15.75" customHeight="1">
      <c r="A5" s="30">
        <v>4.0</v>
      </c>
      <c r="B5" s="31" t="s">
        <v>1048</v>
      </c>
      <c r="C5" s="32">
        <v>3.0</v>
      </c>
      <c r="D5" s="31" t="s">
        <v>1049</v>
      </c>
      <c r="E5" s="32">
        <v>3.0</v>
      </c>
      <c r="F5" s="31" t="s">
        <v>1050</v>
      </c>
      <c r="G5" s="32">
        <v>2.0</v>
      </c>
      <c r="H5" s="34" t="s">
        <v>1051</v>
      </c>
      <c r="I5" s="32">
        <v>4.0</v>
      </c>
    </row>
    <row r="6" ht="15.75" customHeight="1">
      <c r="A6" s="30">
        <v>5.0</v>
      </c>
      <c r="B6" s="31" t="s">
        <v>1052</v>
      </c>
      <c r="C6" s="32">
        <v>2.0</v>
      </c>
      <c r="D6" s="31" t="s">
        <v>1053</v>
      </c>
      <c r="E6" s="32">
        <v>3.0</v>
      </c>
      <c r="F6" s="31" t="s">
        <v>1054</v>
      </c>
      <c r="G6" s="32">
        <v>3.0</v>
      </c>
      <c r="H6" s="33" t="s">
        <v>1055</v>
      </c>
      <c r="I6" s="32">
        <v>2.0</v>
      </c>
    </row>
    <row r="7" ht="15.75" customHeight="1">
      <c r="A7" s="30">
        <v>6.0</v>
      </c>
      <c r="B7" s="31" t="s">
        <v>1056</v>
      </c>
      <c r="C7" s="32">
        <v>3.0</v>
      </c>
      <c r="D7" s="31" t="s">
        <v>1057</v>
      </c>
      <c r="E7" s="32">
        <v>2.0</v>
      </c>
      <c r="F7" s="31" t="s">
        <v>1058</v>
      </c>
      <c r="G7" s="32">
        <v>3.0</v>
      </c>
      <c r="H7" s="34" t="s">
        <v>1059</v>
      </c>
      <c r="I7" s="32">
        <v>5.0</v>
      </c>
    </row>
    <row r="8" ht="15.75" customHeight="1">
      <c r="A8" s="30">
        <v>7.0</v>
      </c>
      <c r="B8" s="31" t="s">
        <v>1060</v>
      </c>
      <c r="C8" s="32">
        <v>3.0</v>
      </c>
      <c r="D8" s="31" t="s">
        <v>1061</v>
      </c>
      <c r="E8" s="32">
        <v>2.0</v>
      </c>
      <c r="F8" s="31" t="s">
        <v>1062</v>
      </c>
      <c r="G8" s="32">
        <v>4.0</v>
      </c>
      <c r="H8" s="33" t="s">
        <v>1063</v>
      </c>
      <c r="I8" s="32">
        <v>5.0</v>
      </c>
    </row>
    <row r="9" ht="15.75" customHeight="1">
      <c r="A9" s="30">
        <v>8.0</v>
      </c>
      <c r="B9" s="31" t="s">
        <v>1064</v>
      </c>
      <c r="C9" s="32">
        <v>3.0</v>
      </c>
      <c r="D9" s="31" t="s">
        <v>1065</v>
      </c>
      <c r="E9" s="32">
        <v>2.0</v>
      </c>
      <c r="F9" s="31" t="s">
        <v>1066</v>
      </c>
      <c r="G9" s="32">
        <v>4.0</v>
      </c>
      <c r="H9" s="34" t="s">
        <v>1067</v>
      </c>
      <c r="I9" s="32">
        <v>3.0</v>
      </c>
    </row>
    <row r="10" ht="15.75" customHeight="1">
      <c r="A10" s="30">
        <v>9.0</v>
      </c>
      <c r="B10" s="31" t="s">
        <v>1068</v>
      </c>
      <c r="C10" s="32">
        <v>3.0</v>
      </c>
      <c r="D10" s="31" t="s">
        <v>1069</v>
      </c>
      <c r="E10" s="32">
        <v>2.0</v>
      </c>
      <c r="F10" s="31" t="s">
        <v>1070</v>
      </c>
      <c r="G10" s="32">
        <v>4.0</v>
      </c>
      <c r="H10" s="33" t="s">
        <v>1071</v>
      </c>
      <c r="I10" s="32">
        <v>2.0</v>
      </c>
    </row>
    <row r="11" ht="15.75" customHeight="1">
      <c r="A11" s="30">
        <v>10.0</v>
      </c>
      <c r="B11" s="31" t="s">
        <v>1072</v>
      </c>
      <c r="C11" s="32">
        <v>3.0</v>
      </c>
      <c r="D11" s="31" t="s">
        <v>1073</v>
      </c>
      <c r="E11" s="32">
        <v>2.0</v>
      </c>
      <c r="F11" s="31" t="s">
        <v>1074</v>
      </c>
      <c r="G11" s="32">
        <v>2.0</v>
      </c>
      <c r="H11" s="34" t="s">
        <v>1075</v>
      </c>
      <c r="I11" s="32">
        <v>2.0</v>
      </c>
    </row>
    <row r="12" ht="15.75" customHeight="1">
      <c r="A12" s="30">
        <v>11.0</v>
      </c>
      <c r="B12" s="31" t="s">
        <v>1076</v>
      </c>
      <c r="C12" s="32">
        <v>2.0</v>
      </c>
      <c r="D12" s="31" t="s">
        <v>1077</v>
      </c>
      <c r="E12" s="32">
        <v>1.0</v>
      </c>
      <c r="F12" s="31" t="s">
        <v>1078</v>
      </c>
      <c r="G12" s="32">
        <v>2.0</v>
      </c>
      <c r="H12" s="33" t="s">
        <v>1079</v>
      </c>
      <c r="I12" s="32">
        <v>2.0</v>
      </c>
    </row>
    <row r="13" ht="15.75" customHeight="1">
      <c r="A13" s="30">
        <v>12.0</v>
      </c>
      <c r="B13" s="31" t="s">
        <v>1080</v>
      </c>
      <c r="C13" s="32">
        <v>2.0</v>
      </c>
      <c r="D13" s="31" t="s">
        <v>1081</v>
      </c>
      <c r="E13" s="32">
        <v>2.0</v>
      </c>
      <c r="F13" s="31" t="s">
        <v>1082</v>
      </c>
      <c r="G13" s="32">
        <v>4.0</v>
      </c>
      <c r="H13" s="34" t="s">
        <v>1083</v>
      </c>
      <c r="I13" s="32">
        <v>4.0</v>
      </c>
    </row>
    <row r="14" ht="15.75" customHeight="1">
      <c r="A14" s="30">
        <v>13.0</v>
      </c>
      <c r="B14" s="31" t="s">
        <v>1084</v>
      </c>
      <c r="C14" s="32">
        <v>2.0</v>
      </c>
      <c r="D14" s="31" t="s">
        <v>1085</v>
      </c>
      <c r="E14" s="32">
        <v>1.0</v>
      </c>
      <c r="F14" s="31" t="s">
        <v>1086</v>
      </c>
      <c r="G14" s="32">
        <v>2.0</v>
      </c>
      <c r="H14" s="33" t="s">
        <v>1087</v>
      </c>
      <c r="I14" s="32">
        <v>2.0</v>
      </c>
    </row>
    <row r="15" ht="15.75" customHeight="1">
      <c r="A15" s="30">
        <v>14.0</v>
      </c>
      <c r="B15" s="31" t="s">
        <v>1088</v>
      </c>
      <c r="C15" s="32">
        <v>2.0</v>
      </c>
      <c r="D15" s="31" t="s">
        <v>1089</v>
      </c>
      <c r="E15" s="32">
        <v>2.0</v>
      </c>
      <c r="F15" s="31" t="s">
        <v>1090</v>
      </c>
      <c r="G15" s="32">
        <v>4.0</v>
      </c>
      <c r="H15" s="34" t="s">
        <v>1091</v>
      </c>
      <c r="I15" s="32">
        <v>2.0</v>
      </c>
    </row>
    <row r="16" ht="15.75" customHeight="1">
      <c r="A16" s="30">
        <v>15.0</v>
      </c>
      <c r="B16" s="31" t="s">
        <v>1092</v>
      </c>
      <c r="C16" s="32">
        <v>2.0</v>
      </c>
      <c r="D16" s="31" t="s">
        <v>1093</v>
      </c>
      <c r="E16" s="32">
        <v>2.0</v>
      </c>
      <c r="F16" s="31" t="s">
        <v>1094</v>
      </c>
      <c r="G16" s="32">
        <v>4.0</v>
      </c>
      <c r="H16" s="33" t="s">
        <v>1095</v>
      </c>
      <c r="I16" s="32">
        <v>4.0</v>
      </c>
    </row>
    <row r="17" ht="15.75" customHeight="1">
      <c r="A17" s="30">
        <v>16.0</v>
      </c>
      <c r="B17" s="31" t="s">
        <v>1096</v>
      </c>
      <c r="C17" s="32">
        <v>3.0</v>
      </c>
      <c r="D17" s="31" t="s">
        <v>1097</v>
      </c>
      <c r="E17" s="32">
        <v>2.0</v>
      </c>
      <c r="F17" s="31" t="s">
        <v>1098</v>
      </c>
      <c r="G17" s="32">
        <v>4.0</v>
      </c>
      <c r="H17" s="34" t="s">
        <v>1099</v>
      </c>
      <c r="I17" s="32">
        <v>0.0</v>
      </c>
    </row>
    <row r="18" ht="15.75" customHeight="1">
      <c r="A18" s="30">
        <v>17.0</v>
      </c>
      <c r="B18" s="31" t="s">
        <v>1100</v>
      </c>
      <c r="C18" s="32">
        <v>1.0</v>
      </c>
      <c r="D18" s="31" t="s">
        <v>1101</v>
      </c>
      <c r="E18" s="32">
        <v>1.0</v>
      </c>
      <c r="F18" s="31" t="s">
        <v>1102</v>
      </c>
      <c r="G18" s="32">
        <v>4.0</v>
      </c>
      <c r="H18" s="33" t="s">
        <v>1103</v>
      </c>
      <c r="I18" s="32">
        <v>4.0</v>
      </c>
    </row>
    <row r="19" ht="15.75" customHeight="1">
      <c r="A19" s="30">
        <v>18.0</v>
      </c>
      <c r="B19" s="31" t="s">
        <v>1104</v>
      </c>
      <c r="C19" s="32">
        <v>1.0</v>
      </c>
      <c r="D19" s="31" t="s">
        <v>1105</v>
      </c>
      <c r="E19" s="32">
        <v>1.0</v>
      </c>
      <c r="F19" s="31" t="s">
        <v>1106</v>
      </c>
      <c r="G19" s="32">
        <v>2.0</v>
      </c>
      <c r="H19" s="34" t="s">
        <v>1107</v>
      </c>
      <c r="I19" s="32">
        <v>1.0</v>
      </c>
    </row>
    <row r="20" ht="15.75" customHeight="1">
      <c r="A20" s="30">
        <v>19.0</v>
      </c>
      <c r="B20" s="31" t="s">
        <v>1108</v>
      </c>
      <c r="C20" s="32">
        <v>2.0</v>
      </c>
      <c r="D20" s="31" t="s">
        <v>1109</v>
      </c>
      <c r="E20" s="32">
        <v>2.0</v>
      </c>
      <c r="F20" s="31" t="s">
        <v>1110</v>
      </c>
      <c r="G20" s="32">
        <v>3.0</v>
      </c>
      <c r="H20" s="33" t="s">
        <v>1111</v>
      </c>
      <c r="I20" s="32">
        <v>0.0</v>
      </c>
    </row>
    <row r="21" ht="15.75" customHeight="1">
      <c r="A21" s="30">
        <v>20.0</v>
      </c>
      <c r="B21" s="31" t="s">
        <v>1112</v>
      </c>
      <c r="C21" s="32">
        <v>2.0</v>
      </c>
      <c r="D21" s="31" t="s">
        <v>1113</v>
      </c>
      <c r="E21" s="32">
        <v>2.0</v>
      </c>
      <c r="F21" s="31" t="s">
        <v>1114</v>
      </c>
      <c r="G21" s="32">
        <v>4.0</v>
      </c>
      <c r="H21" s="34" t="s">
        <v>1115</v>
      </c>
      <c r="I21" s="32">
        <v>0.0</v>
      </c>
    </row>
    <row r="22" ht="15.75" customHeight="1">
      <c r="A22" s="30">
        <v>21.0</v>
      </c>
      <c r="B22" s="31" t="s">
        <v>1116</v>
      </c>
      <c r="C22" s="32">
        <v>2.0</v>
      </c>
      <c r="D22" s="31" t="s">
        <v>1117</v>
      </c>
      <c r="E22" s="32">
        <v>2.0</v>
      </c>
      <c r="F22" s="31" t="s">
        <v>1118</v>
      </c>
      <c r="G22" s="32">
        <v>4.0</v>
      </c>
      <c r="H22" s="33" t="s">
        <v>1119</v>
      </c>
      <c r="I22" s="32">
        <v>1.0</v>
      </c>
    </row>
    <row r="23" ht="15.75" customHeight="1">
      <c r="A23" s="30">
        <v>22.0</v>
      </c>
      <c r="B23" s="31" t="s">
        <v>1120</v>
      </c>
      <c r="C23" s="32">
        <v>2.0</v>
      </c>
      <c r="D23" s="31" t="s">
        <v>1121</v>
      </c>
      <c r="E23" s="32">
        <v>2.0</v>
      </c>
      <c r="F23" s="31" t="s">
        <v>1122</v>
      </c>
      <c r="G23" s="32">
        <v>4.0</v>
      </c>
      <c r="H23" s="34" t="s">
        <v>1111</v>
      </c>
      <c r="I23" s="32">
        <v>0.0</v>
      </c>
    </row>
    <row r="24" ht="15.75" customHeight="1">
      <c r="A24" s="30">
        <v>23.0</v>
      </c>
      <c r="B24" s="31" t="s">
        <v>1123</v>
      </c>
      <c r="C24" s="32">
        <v>2.0</v>
      </c>
      <c r="D24" s="31" t="s">
        <v>1124</v>
      </c>
      <c r="E24" s="32">
        <v>2.0</v>
      </c>
      <c r="F24" s="31" t="s">
        <v>1125</v>
      </c>
      <c r="G24" s="32">
        <v>2.0</v>
      </c>
      <c r="H24" s="33" t="s">
        <v>1126</v>
      </c>
      <c r="I24" s="32">
        <v>0.0</v>
      </c>
    </row>
    <row r="25" ht="15.75" customHeight="1">
      <c r="A25" s="30">
        <v>24.0</v>
      </c>
      <c r="B25" s="31" t="s">
        <v>1127</v>
      </c>
      <c r="C25" s="32">
        <v>2.0</v>
      </c>
      <c r="D25" s="31" t="s">
        <v>1128</v>
      </c>
      <c r="E25" s="32">
        <v>3.0</v>
      </c>
      <c r="F25" s="31" t="s">
        <v>1129</v>
      </c>
      <c r="G25" s="32">
        <v>3.0</v>
      </c>
      <c r="H25" s="34" t="s">
        <v>1130</v>
      </c>
      <c r="I25" s="32">
        <v>3.0</v>
      </c>
    </row>
    <row r="26" ht="15.75" customHeight="1">
      <c r="A26" s="30">
        <v>25.0</v>
      </c>
      <c r="B26" s="31" t="s">
        <v>1131</v>
      </c>
      <c r="C26" s="32">
        <v>1.0</v>
      </c>
      <c r="D26" s="31" t="s">
        <v>1132</v>
      </c>
      <c r="E26" s="32">
        <v>0.0</v>
      </c>
      <c r="F26" s="31" t="s">
        <v>1133</v>
      </c>
      <c r="G26" s="32">
        <v>2.0</v>
      </c>
      <c r="H26" s="33" t="s">
        <v>1134</v>
      </c>
      <c r="I26" s="32">
        <v>2.0</v>
      </c>
    </row>
    <row r="27" ht="15.75" customHeight="1">
      <c r="A27" s="30">
        <v>26.0</v>
      </c>
      <c r="B27" s="31" t="s">
        <v>1135</v>
      </c>
      <c r="C27" s="32">
        <v>1.0</v>
      </c>
      <c r="D27" s="31" t="s">
        <v>1136</v>
      </c>
      <c r="E27" s="32">
        <v>3.0</v>
      </c>
      <c r="F27" s="31" t="s">
        <v>1137</v>
      </c>
      <c r="G27" s="32">
        <v>4.0</v>
      </c>
      <c r="H27" s="34" t="s">
        <v>1138</v>
      </c>
      <c r="I27" s="32">
        <v>4.0</v>
      </c>
    </row>
    <row r="28" ht="15.75" customHeight="1">
      <c r="A28" s="30">
        <v>27.0</v>
      </c>
      <c r="B28" s="31" t="s">
        <v>1139</v>
      </c>
      <c r="C28" s="32">
        <v>3.0</v>
      </c>
      <c r="D28" s="31" t="s">
        <v>1140</v>
      </c>
      <c r="E28" s="32">
        <v>3.0</v>
      </c>
      <c r="F28" s="31" t="s">
        <v>1141</v>
      </c>
      <c r="G28" s="32">
        <v>4.0</v>
      </c>
      <c r="H28" s="33" t="s">
        <v>1142</v>
      </c>
      <c r="I28" s="32">
        <v>4.0</v>
      </c>
    </row>
    <row r="29" ht="15.75" customHeight="1">
      <c r="A29" s="30">
        <v>28.0</v>
      </c>
      <c r="B29" s="31" t="s">
        <v>1143</v>
      </c>
      <c r="C29" s="32">
        <v>2.0</v>
      </c>
      <c r="D29" s="31" t="s">
        <v>1144</v>
      </c>
      <c r="E29" s="32">
        <v>1.0</v>
      </c>
      <c r="F29" s="31" t="s">
        <v>1145</v>
      </c>
      <c r="G29" s="32">
        <v>4.0</v>
      </c>
      <c r="H29" s="34" t="s">
        <v>1146</v>
      </c>
      <c r="I29" s="32">
        <v>0.0</v>
      </c>
    </row>
    <row r="30" ht="15.75" customHeight="1">
      <c r="A30" s="30">
        <v>29.0</v>
      </c>
      <c r="B30" s="31" t="s">
        <v>1147</v>
      </c>
      <c r="C30" s="32">
        <v>3.0</v>
      </c>
      <c r="D30" s="31" t="s">
        <v>1148</v>
      </c>
      <c r="E30" s="32">
        <v>2.0</v>
      </c>
      <c r="F30" s="31" t="s">
        <v>1149</v>
      </c>
      <c r="G30" s="32">
        <v>5.0</v>
      </c>
      <c r="H30" s="33" t="s">
        <v>1150</v>
      </c>
      <c r="I30" s="32">
        <v>5.0</v>
      </c>
    </row>
    <row r="31" ht="15.75" customHeight="1">
      <c r="A31" s="30">
        <v>30.0</v>
      </c>
      <c r="B31" s="31" t="s">
        <v>1151</v>
      </c>
      <c r="C31" s="32">
        <v>2.0</v>
      </c>
      <c r="D31" s="31" t="s">
        <v>1152</v>
      </c>
      <c r="E31" s="32">
        <v>3.0</v>
      </c>
      <c r="F31" s="31" t="s">
        <v>1153</v>
      </c>
      <c r="G31" s="32">
        <v>4.0</v>
      </c>
      <c r="H31" s="34" t="s">
        <v>1154</v>
      </c>
      <c r="I31" s="32">
        <v>3.0</v>
      </c>
    </row>
    <row r="32" ht="15.75" customHeight="1">
      <c r="A32" s="30">
        <v>31.0</v>
      </c>
      <c r="B32" s="31" t="s">
        <v>1155</v>
      </c>
      <c r="C32" s="32">
        <v>2.0</v>
      </c>
      <c r="D32" s="31" t="s">
        <v>1156</v>
      </c>
      <c r="E32" s="32">
        <v>0.0</v>
      </c>
      <c r="F32" s="31" t="s">
        <v>1157</v>
      </c>
      <c r="G32" s="32">
        <v>4.0</v>
      </c>
      <c r="H32" s="33" t="s">
        <v>1158</v>
      </c>
      <c r="I32" s="32">
        <v>4.0</v>
      </c>
    </row>
    <row r="33" ht="15.75" customHeight="1">
      <c r="A33" s="30">
        <v>32.0</v>
      </c>
      <c r="B33" s="31" t="s">
        <v>1159</v>
      </c>
      <c r="C33" s="32">
        <v>3.0</v>
      </c>
      <c r="D33" s="31" t="s">
        <v>1160</v>
      </c>
      <c r="E33" s="32">
        <v>2.0</v>
      </c>
      <c r="F33" s="31" t="s">
        <v>1161</v>
      </c>
      <c r="G33" s="32">
        <v>3.0</v>
      </c>
      <c r="H33" s="34" t="s">
        <v>1162</v>
      </c>
      <c r="I33" s="32">
        <v>4.0</v>
      </c>
    </row>
    <row r="34" ht="15.75" customHeight="1">
      <c r="A34" s="30">
        <v>33.0</v>
      </c>
      <c r="B34" s="31" t="s">
        <v>1163</v>
      </c>
      <c r="C34" s="32">
        <v>1.0</v>
      </c>
      <c r="D34" s="31" t="s">
        <v>1164</v>
      </c>
      <c r="E34" s="32">
        <v>2.0</v>
      </c>
      <c r="F34" s="31" t="s">
        <v>1165</v>
      </c>
      <c r="G34" s="32">
        <v>3.0</v>
      </c>
      <c r="H34" s="33" t="s">
        <v>1166</v>
      </c>
      <c r="I34" s="32">
        <v>1.0</v>
      </c>
    </row>
    <row r="35" ht="15.75" customHeight="1">
      <c r="A35" s="30">
        <v>34.0</v>
      </c>
      <c r="B35" s="31" t="s">
        <v>1167</v>
      </c>
      <c r="C35" s="32">
        <v>1.0</v>
      </c>
      <c r="D35" s="31" t="s">
        <v>1168</v>
      </c>
      <c r="E35" s="32">
        <v>2.0</v>
      </c>
      <c r="F35" s="31" t="s">
        <v>1169</v>
      </c>
      <c r="G35" s="32">
        <v>3.0</v>
      </c>
      <c r="H35" s="34" t="s">
        <v>1170</v>
      </c>
      <c r="I35" s="32">
        <v>0.0</v>
      </c>
    </row>
    <row r="36" ht="15.75" customHeight="1">
      <c r="A36" s="30">
        <v>35.0</v>
      </c>
      <c r="B36" s="31" t="s">
        <v>1171</v>
      </c>
      <c r="C36" s="32">
        <v>1.0</v>
      </c>
      <c r="D36" s="31" t="s">
        <v>1172</v>
      </c>
      <c r="E36" s="32">
        <v>3.0</v>
      </c>
      <c r="F36" s="31" t="s">
        <v>1173</v>
      </c>
      <c r="G36" s="32">
        <v>3.0</v>
      </c>
      <c r="H36" s="33" t="s">
        <v>1174</v>
      </c>
      <c r="I36" s="32">
        <v>2.0</v>
      </c>
    </row>
    <row r="37" ht="15.75" customHeight="1">
      <c r="A37" s="30">
        <v>36.0</v>
      </c>
      <c r="B37" s="31" t="s">
        <v>1175</v>
      </c>
      <c r="C37" s="32">
        <v>2.0</v>
      </c>
      <c r="D37" s="31" t="s">
        <v>1176</v>
      </c>
      <c r="E37" s="32">
        <v>3.0</v>
      </c>
      <c r="F37" s="31" t="s">
        <v>1177</v>
      </c>
      <c r="G37" s="32">
        <v>4.0</v>
      </c>
      <c r="H37" s="34" t="s">
        <v>1178</v>
      </c>
      <c r="I37" s="32">
        <v>0.0</v>
      </c>
    </row>
    <row r="38" ht="15.75" customHeight="1">
      <c r="A38" s="30">
        <v>37.0</v>
      </c>
      <c r="B38" s="31" t="s">
        <v>1179</v>
      </c>
      <c r="C38" s="32">
        <v>3.0</v>
      </c>
      <c r="D38" s="31" t="s">
        <v>1180</v>
      </c>
      <c r="E38" s="32">
        <v>2.0</v>
      </c>
      <c r="F38" s="31" t="s">
        <v>1181</v>
      </c>
      <c r="G38" s="32">
        <v>4.0</v>
      </c>
      <c r="H38" s="33" t="s">
        <v>1182</v>
      </c>
      <c r="I38" s="32">
        <v>4.0</v>
      </c>
    </row>
    <row r="39" ht="15.75" customHeight="1">
      <c r="A39" s="30">
        <v>38.0</v>
      </c>
      <c r="B39" s="31" t="s">
        <v>1183</v>
      </c>
      <c r="C39" s="32">
        <v>1.0</v>
      </c>
      <c r="D39" s="31" t="s">
        <v>1184</v>
      </c>
      <c r="E39" s="32">
        <v>3.0</v>
      </c>
      <c r="F39" s="31" t="s">
        <v>1185</v>
      </c>
      <c r="G39" s="32">
        <v>3.0</v>
      </c>
      <c r="H39" s="34" t="s">
        <v>1186</v>
      </c>
      <c r="I39" s="32">
        <v>2.0</v>
      </c>
    </row>
    <row r="40" ht="15.75" customHeight="1">
      <c r="A40" s="30">
        <v>39.0</v>
      </c>
      <c r="B40" s="31" t="s">
        <v>1187</v>
      </c>
      <c r="C40" s="32">
        <v>2.0</v>
      </c>
      <c r="D40" s="31" t="s">
        <v>1188</v>
      </c>
      <c r="E40" s="32">
        <v>2.0</v>
      </c>
      <c r="F40" s="31" t="s">
        <v>1189</v>
      </c>
      <c r="G40" s="32">
        <v>4.0</v>
      </c>
      <c r="H40" s="33" t="s">
        <v>1190</v>
      </c>
      <c r="I40" s="32">
        <v>5.0</v>
      </c>
    </row>
    <row r="41" ht="15.75" customHeight="1">
      <c r="A41" s="30">
        <v>40.0</v>
      </c>
      <c r="B41" s="31" t="s">
        <v>1191</v>
      </c>
      <c r="C41" s="32">
        <v>2.0</v>
      </c>
      <c r="D41" s="31" t="s">
        <v>1192</v>
      </c>
      <c r="E41" s="32">
        <v>2.0</v>
      </c>
      <c r="F41" s="31" t="s">
        <v>1193</v>
      </c>
      <c r="G41" s="32">
        <v>3.0</v>
      </c>
      <c r="H41" s="34" t="s">
        <v>1194</v>
      </c>
      <c r="I41" s="32">
        <v>2.0</v>
      </c>
    </row>
    <row r="42" ht="15.75" customHeight="1">
      <c r="A42" s="30">
        <v>41.0</v>
      </c>
      <c r="B42" s="31" t="s">
        <v>1195</v>
      </c>
      <c r="C42" s="32">
        <v>2.0</v>
      </c>
      <c r="D42" s="31" t="s">
        <v>1196</v>
      </c>
      <c r="E42" s="32">
        <v>3.0</v>
      </c>
      <c r="F42" s="31" t="s">
        <v>1197</v>
      </c>
      <c r="G42" s="32">
        <v>4.0</v>
      </c>
      <c r="H42" s="33" t="s">
        <v>1198</v>
      </c>
      <c r="I42" s="32">
        <v>4.0</v>
      </c>
    </row>
    <row r="43" ht="15.75" customHeight="1">
      <c r="A43" s="30">
        <v>42.0</v>
      </c>
      <c r="B43" s="31" t="s">
        <v>1199</v>
      </c>
      <c r="C43" s="32">
        <v>1.0</v>
      </c>
      <c r="D43" s="31" t="s">
        <v>1200</v>
      </c>
      <c r="E43" s="32">
        <v>3.0</v>
      </c>
      <c r="F43" s="31" t="s">
        <v>1201</v>
      </c>
      <c r="G43" s="32">
        <v>4.0</v>
      </c>
      <c r="H43" s="34" t="s">
        <v>1202</v>
      </c>
      <c r="I43" s="32">
        <v>0.0</v>
      </c>
    </row>
    <row r="44" ht="15.75" customHeight="1">
      <c r="A44" s="30">
        <v>43.0</v>
      </c>
      <c r="B44" s="31" t="s">
        <v>1203</v>
      </c>
      <c r="C44" s="32">
        <v>1.0</v>
      </c>
      <c r="D44" s="31" t="s">
        <v>1204</v>
      </c>
      <c r="E44" s="32">
        <v>1.0</v>
      </c>
      <c r="F44" s="31" t="s">
        <v>1205</v>
      </c>
      <c r="G44" s="32">
        <v>4.0</v>
      </c>
      <c r="H44" s="33" t="s">
        <v>1206</v>
      </c>
      <c r="I44" s="32">
        <v>5.0</v>
      </c>
    </row>
    <row r="45" ht="15.75" customHeight="1">
      <c r="A45" s="30">
        <v>44.0</v>
      </c>
      <c r="B45" s="31" t="s">
        <v>1207</v>
      </c>
      <c r="C45" s="32">
        <v>3.0</v>
      </c>
      <c r="D45" s="31" t="s">
        <v>1208</v>
      </c>
      <c r="E45" s="32">
        <v>3.0</v>
      </c>
      <c r="F45" s="31" t="s">
        <v>1209</v>
      </c>
      <c r="G45" s="32">
        <v>5.0</v>
      </c>
      <c r="H45" s="34" t="s">
        <v>1210</v>
      </c>
      <c r="I45" s="32">
        <v>5.0</v>
      </c>
    </row>
    <row r="46" ht="15.75" customHeight="1">
      <c r="A46" s="30">
        <v>45.0</v>
      </c>
      <c r="B46" s="31" t="s">
        <v>1211</v>
      </c>
      <c r="C46" s="32">
        <v>3.0</v>
      </c>
      <c r="D46" s="31" t="s">
        <v>1212</v>
      </c>
      <c r="E46" s="32">
        <v>3.0</v>
      </c>
      <c r="F46" s="31" t="s">
        <v>1213</v>
      </c>
      <c r="G46" s="32">
        <v>4.0</v>
      </c>
      <c r="H46" s="33" t="s">
        <v>1214</v>
      </c>
      <c r="I46" s="32">
        <v>5.0</v>
      </c>
    </row>
    <row r="47" ht="15.75" customHeight="1">
      <c r="A47" s="30">
        <v>46.0</v>
      </c>
      <c r="B47" s="31" t="s">
        <v>1215</v>
      </c>
      <c r="C47" s="32">
        <v>3.0</v>
      </c>
      <c r="D47" s="31" t="s">
        <v>1216</v>
      </c>
      <c r="E47" s="32">
        <v>3.0</v>
      </c>
      <c r="F47" s="31" t="s">
        <v>1217</v>
      </c>
      <c r="G47" s="32">
        <v>3.0</v>
      </c>
      <c r="H47" s="34" t="s">
        <v>1218</v>
      </c>
      <c r="I47" s="32">
        <v>1.0</v>
      </c>
    </row>
    <row r="48" ht="15.75" customHeight="1">
      <c r="A48" s="30">
        <v>47.0</v>
      </c>
      <c r="B48" s="31" t="s">
        <v>1219</v>
      </c>
      <c r="C48" s="32">
        <v>1.0</v>
      </c>
      <c r="D48" s="31" t="s">
        <v>1220</v>
      </c>
      <c r="E48" s="32">
        <v>1.0</v>
      </c>
      <c r="F48" s="31" t="s">
        <v>1221</v>
      </c>
      <c r="G48" s="32">
        <v>4.0</v>
      </c>
      <c r="H48" s="33" t="s">
        <v>1222</v>
      </c>
      <c r="I48" s="32">
        <v>5.0</v>
      </c>
    </row>
    <row r="49" ht="15.75" customHeight="1">
      <c r="A49" s="30">
        <v>48.0</v>
      </c>
      <c r="B49" s="31" t="s">
        <v>1223</v>
      </c>
      <c r="C49" s="32">
        <v>3.0</v>
      </c>
      <c r="D49" s="31" t="s">
        <v>1224</v>
      </c>
      <c r="E49" s="32">
        <v>3.0</v>
      </c>
      <c r="F49" s="31" t="s">
        <v>1225</v>
      </c>
      <c r="G49" s="32">
        <v>2.0</v>
      </c>
      <c r="H49" s="34" t="s">
        <v>1226</v>
      </c>
      <c r="I49" s="32">
        <v>1.0</v>
      </c>
    </row>
    <row r="50" ht="15.75" customHeight="1">
      <c r="A50" s="30">
        <v>49.0</v>
      </c>
      <c r="B50" s="31" t="s">
        <v>1227</v>
      </c>
      <c r="C50" s="32">
        <v>2.0</v>
      </c>
      <c r="D50" s="31" t="s">
        <v>1228</v>
      </c>
      <c r="E50" s="32">
        <v>2.0</v>
      </c>
      <c r="F50" s="31" t="s">
        <v>1229</v>
      </c>
      <c r="G50" s="32">
        <v>4.0</v>
      </c>
      <c r="H50" s="33" t="s">
        <v>1230</v>
      </c>
      <c r="I50" s="32">
        <v>4.0</v>
      </c>
    </row>
    <row r="51" ht="15.75" customHeight="1">
      <c r="A51" s="30">
        <v>50.0</v>
      </c>
      <c r="B51" s="31" t="s">
        <v>1231</v>
      </c>
      <c r="C51" s="32">
        <v>0.0</v>
      </c>
      <c r="D51" s="31" t="s">
        <v>1232</v>
      </c>
      <c r="E51" s="32">
        <v>0.0</v>
      </c>
      <c r="F51" s="31" t="s">
        <v>1233</v>
      </c>
      <c r="G51" s="32">
        <v>2.0</v>
      </c>
      <c r="H51" s="34" t="s">
        <v>1234</v>
      </c>
      <c r="I51" s="32">
        <v>2.0</v>
      </c>
    </row>
    <row r="52" ht="15.75" customHeight="1">
      <c r="A52" s="35">
        <v>51.0</v>
      </c>
      <c r="B52" s="36" t="s">
        <v>1235</v>
      </c>
      <c r="C52" s="32">
        <v>1.0</v>
      </c>
      <c r="D52" s="36" t="s">
        <v>1236</v>
      </c>
      <c r="E52" s="32">
        <v>2.0</v>
      </c>
      <c r="F52" s="31" t="s">
        <v>1237</v>
      </c>
      <c r="G52" s="32">
        <v>4.0</v>
      </c>
      <c r="H52" s="37" t="s">
        <v>1238</v>
      </c>
      <c r="I52" s="32">
        <v>4.0</v>
      </c>
    </row>
    <row r="53" ht="15.75" customHeight="1">
      <c r="A53" s="35">
        <v>52.0</v>
      </c>
      <c r="B53" s="36" t="s">
        <v>1239</v>
      </c>
      <c r="C53" s="32">
        <v>3.0</v>
      </c>
      <c r="D53" s="36" t="s">
        <v>1240</v>
      </c>
      <c r="E53" s="32">
        <v>2.0</v>
      </c>
      <c r="F53" s="31" t="s">
        <v>1241</v>
      </c>
      <c r="G53" s="32">
        <v>2.0</v>
      </c>
      <c r="H53" s="38" t="s">
        <v>1242</v>
      </c>
      <c r="I53" s="32">
        <v>4.0</v>
      </c>
    </row>
    <row r="54" ht="15.75" customHeight="1">
      <c r="A54" s="35">
        <v>53.0</v>
      </c>
      <c r="B54" s="36" t="s">
        <v>1243</v>
      </c>
      <c r="C54" s="32">
        <v>3.0</v>
      </c>
      <c r="D54" s="36" t="s">
        <v>1244</v>
      </c>
      <c r="E54" s="32">
        <v>2.0</v>
      </c>
      <c r="F54" s="31" t="s">
        <v>1245</v>
      </c>
      <c r="G54" s="32">
        <v>4.0</v>
      </c>
      <c r="H54" s="37" t="s">
        <v>1246</v>
      </c>
      <c r="I54" s="32">
        <v>5.0</v>
      </c>
    </row>
    <row r="55" ht="15.75" customHeight="1">
      <c r="A55" s="35">
        <v>54.0</v>
      </c>
      <c r="B55" s="36" t="s">
        <v>1247</v>
      </c>
      <c r="C55" s="32">
        <v>2.0</v>
      </c>
      <c r="D55" s="36" t="s">
        <v>1248</v>
      </c>
      <c r="E55" s="32">
        <v>1.0</v>
      </c>
      <c r="F55" s="31" t="s">
        <v>1249</v>
      </c>
      <c r="G55" s="32">
        <v>4.0</v>
      </c>
      <c r="H55" s="38" t="s">
        <v>1250</v>
      </c>
      <c r="I55" s="32">
        <v>2.0</v>
      </c>
    </row>
    <row r="56" ht="15.75" customHeight="1">
      <c r="A56" s="35">
        <v>55.0</v>
      </c>
      <c r="B56" s="36" t="s">
        <v>1251</v>
      </c>
      <c r="C56" s="32">
        <v>1.0</v>
      </c>
      <c r="D56" s="36" t="s">
        <v>1252</v>
      </c>
      <c r="E56" s="32">
        <v>2.0</v>
      </c>
      <c r="F56" s="31" t="s">
        <v>1253</v>
      </c>
      <c r="G56" s="32">
        <v>3.0</v>
      </c>
      <c r="H56" s="37" t="s">
        <v>1111</v>
      </c>
      <c r="I56" s="32">
        <v>0.0</v>
      </c>
    </row>
    <row r="57" ht="15.75" customHeight="1">
      <c r="A57" s="35">
        <v>56.0</v>
      </c>
      <c r="B57" s="36" t="s">
        <v>1254</v>
      </c>
      <c r="C57" s="32">
        <v>3.0</v>
      </c>
      <c r="D57" s="36" t="s">
        <v>1255</v>
      </c>
      <c r="E57" s="32">
        <v>2.0</v>
      </c>
      <c r="F57" s="31" t="s">
        <v>1256</v>
      </c>
      <c r="G57" s="32">
        <v>4.0</v>
      </c>
      <c r="H57" s="38" t="s">
        <v>1257</v>
      </c>
      <c r="I57" s="32">
        <v>5.0</v>
      </c>
    </row>
    <row r="58" ht="15.75" customHeight="1">
      <c r="A58" s="35">
        <v>57.0</v>
      </c>
      <c r="B58" s="36" t="s">
        <v>1258</v>
      </c>
      <c r="C58" s="32">
        <v>3.0</v>
      </c>
      <c r="D58" s="36" t="s">
        <v>1259</v>
      </c>
      <c r="E58" s="32">
        <v>3.0</v>
      </c>
      <c r="F58" s="31" t="s">
        <v>1260</v>
      </c>
      <c r="G58" s="32">
        <v>4.0</v>
      </c>
      <c r="H58" s="37" t="s">
        <v>1261</v>
      </c>
      <c r="I58" s="32">
        <v>4.0</v>
      </c>
    </row>
    <row r="59" ht="15.75" customHeight="1">
      <c r="A59" s="35">
        <v>58.0</v>
      </c>
      <c r="B59" s="36" t="s">
        <v>1262</v>
      </c>
      <c r="C59" s="32">
        <v>1.0</v>
      </c>
      <c r="D59" s="36" t="s">
        <v>1263</v>
      </c>
      <c r="E59" s="32">
        <v>1.0</v>
      </c>
      <c r="F59" s="31" t="s">
        <v>1264</v>
      </c>
      <c r="G59" s="32">
        <v>4.0</v>
      </c>
      <c r="H59" s="38" t="s">
        <v>1111</v>
      </c>
      <c r="I59" s="32">
        <v>0.0</v>
      </c>
    </row>
    <row r="60" ht="15.75" customHeight="1">
      <c r="A60" s="35">
        <v>59.0</v>
      </c>
      <c r="B60" s="36" t="s">
        <v>1265</v>
      </c>
      <c r="C60" s="32">
        <v>3.0</v>
      </c>
      <c r="D60" s="36" t="s">
        <v>1266</v>
      </c>
      <c r="E60" s="32">
        <v>2.0</v>
      </c>
      <c r="F60" s="31" t="s">
        <v>1267</v>
      </c>
      <c r="G60" s="32">
        <v>4.0</v>
      </c>
      <c r="H60" s="37" t="s">
        <v>1268</v>
      </c>
      <c r="I60" s="32">
        <v>2.0</v>
      </c>
    </row>
    <row r="61" ht="15.75" customHeight="1">
      <c r="A61" s="35">
        <v>60.0</v>
      </c>
      <c r="B61" s="36" t="s">
        <v>1269</v>
      </c>
      <c r="C61" s="32">
        <v>3.0</v>
      </c>
      <c r="D61" s="36" t="s">
        <v>1270</v>
      </c>
      <c r="E61" s="32">
        <v>3.0</v>
      </c>
      <c r="F61" s="31" t="s">
        <v>1271</v>
      </c>
      <c r="G61" s="32">
        <v>2.0</v>
      </c>
      <c r="H61" s="38" t="s">
        <v>1272</v>
      </c>
      <c r="I61" s="32">
        <v>1.0</v>
      </c>
    </row>
    <row r="62" ht="15.75" customHeight="1">
      <c r="A62" s="35">
        <v>61.0</v>
      </c>
      <c r="B62" s="36" t="s">
        <v>1273</v>
      </c>
      <c r="C62" s="32">
        <v>3.0</v>
      </c>
      <c r="D62" s="36" t="s">
        <v>1274</v>
      </c>
      <c r="E62" s="32">
        <v>3.0</v>
      </c>
      <c r="F62" s="31" t="s">
        <v>1275</v>
      </c>
      <c r="G62" s="32">
        <v>4.0</v>
      </c>
      <c r="H62" s="37" t="s">
        <v>1276</v>
      </c>
      <c r="I62" s="32">
        <v>4.0</v>
      </c>
    </row>
    <row r="63" ht="15.75" customHeight="1">
      <c r="A63" s="35">
        <v>62.0</v>
      </c>
      <c r="B63" s="36" t="s">
        <v>1277</v>
      </c>
      <c r="C63" s="32">
        <v>1.0</v>
      </c>
      <c r="D63" s="36" t="s">
        <v>1278</v>
      </c>
      <c r="E63" s="32">
        <v>2.0</v>
      </c>
      <c r="F63" s="31" t="s">
        <v>1279</v>
      </c>
      <c r="G63" s="32">
        <v>3.0</v>
      </c>
      <c r="H63" s="38" t="s">
        <v>1111</v>
      </c>
      <c r="I63" s="32">
        <v>0.0</v>
      </c>
    </row>
    <row r="64" ht="15.75" customHeight="1">
      <c r="A64" s="35">
        <v>63.0</v>
      </c>
      <c r="B64" s="36" t="s">
        <v>1280</v>
      </c>
      <c r="C64" s="32">
        <v>3.0</v>
      </c>
      <c r="D64" s="36" t="s">
        <v>1281</v>
      </c>
      <c r="E64" s="32">
        <v>2.0</v>
      </c>
      <c r="F64" s="31" t="s">
        <v>1282</v>
      </c>
      <c r="G64" s="32">
        <v>3.0</v>
      </c>
      <c r="H64" s="37" t="s">
        <v>1283</v>
      </c>
      <c r="I64" s="32">
        <v>3.0</v>
      </c>
    </row>
    <row r="65" ht="15.75" customHeight="1">
      <c r="A65" s="35">
        <v>64.0</v>
      </c>
      <c r="B65" s="36" t="s">
        <v>1284</v>
      </c>
      <c r="C65" s="32">
        <v>1.0</v>
      </c>
      <c r="D65" s="36" t="s">
        <v>1285</v>
      </c>
      <c r="E65" s="32">
        <v>1.0</v>
      </c>
      <c r="F65" s="31" t="s">
        <v>1286</v>
      </c>
      <c r="G65" s="32">
        <v>3.0</v>
      </c>
      <c r="H65" s="38" t="s">
        <v>1111</v>
      </c>
      <c r="I65" s="32">
        <v>0.0</v>
      </c>
    </row>
    <row r="66" ht="15.75" customHeight="1">
      <c r="A66" s="35">
        <v>65.0</v>
      </c>
      <c r="B66" s="36" t="s">
        <v>1287</v>
      </c>
      <c r="C66" s="32">
        <v>1.0</v>
      </c>
      <c r="D66" s="36" t="s">
        <v>1288</v>
      </c>
      <c r="E66" s="32">
        <v>1.0</v>
      </c>
      <c r="F66" s="31" t="s">
        <v>1289</v>
      </c>
      <c r="G66" s="32">
        <v>2.0</v>
      </c>
      <c r="H66" s="37" t="s">
        <v>1111</v>
      </c>
      <c r="I66" s="32">
        <v>0.0</v>
      </c>
    </row>
    <row r="67" ht="15.75" customHeight="1">
      <c r="A67" s="35">
        <v>66.0</v>
      </c>
      <c r="B67" s="36" t="s">
        <v>1290</v>
      </c>
      <c r="C67" s="32">
        <v>1.0</v>
      </c>
      <c r="D67" s="36" t="s">
        <v>1291</v>
      </c>
      <c r="E67" s="32">
        <v>1.0</v>
      </c>
      <c r="F67" s="31" t="s">
        <v>1292</v>
      </c>
      <c r="G67" s="32">
        <v>4.0</v>
      </c>
      <c r="H67" s="38" t="s">
        <v>1293</v>
      </c>
      <c r="I67" s="32">
        <v>5.0</v>
      </c>
    </row>
    <row r="68" ht="15.75" customHeight="1">
      <c r="A68" s="35">
        <v>67.0</v>
      </c>
      <c r="B68" s="36" t="s">
        <v>1294</v>
      </c>
      <c r="C68" s="32">
        <v>1.0</v>
      </c>
      <c r="D68" s="36" t="s">
        <v>1295</v>
      </c>
      <c r="E68" s="32">
        <v>1.0</v>
      </c>
      <c r="F68" s="31" t="s">
        <v>1296</v>
      </c>
      <c r="G68" s="32">
        <v>2.0</v>
      </c>
      <c r="H68" s="37" t="s">
        <v>1297</v>
      </c>
      <c r="I68" s="32">
        <v>5.0</v>
      </c>
    </row>
    <row r="69" ht="15.75" customHeight="1">
      <c r="A69" s="35">
        <v>68.0</v>
      </c>
      <c r="B69" s="36" t="s">
        <v>1298</v>
      </c>
      <c r="C69" s="32">
        <v>1.0</v>
      </c>
      <c r="D69" s="36" t="s">
        <v>1299</v>
      </c>
      <c r="E69" s="32">
        <v>1.0</v>
      </c>
      <c r="F69" s="31" t="s">
        <v>1300</v>
      </c>
      <c r="G69" s="32">
        <v>2.0</v>
      </c>
      <c r="H69" s="38" t="s">
        <v>1111</v>
      </c>
      <c r="I69" s="32">
        <v>0.0</v>
      </c>
    </row>
    <row r="70" ht="15.75" customHeight="1">
      <c r="A70" s="35">
        <v>69.0</v>
      </c>
      <c r="B70" s="36" t="s">
        <v>1301</v>
      </c>
      <c r="C70" s="32">
        <v>1.0</v>
      </c>
      <c r="D70" s="36" t="s">
        <v>1302</v>
      </c>
      <c r="E70" s="32">
        <v>1.0</v>
      </c>
      <c r="F70" s="31" t="s">
        <v>1303</v>
      </c>
      <c r="G70" s="32">
        <v>3.0</v>
      </c>
      <c r="H70" s="37" t="s">
        <v>1304</v>
      </c>
      <c r="I70" s="32">
        <v>3.0</v>
      </c>
    </row>
    <row r="71" ht="15.75" customHeight="1">
      <c r="A71" s="35">
        <v>70.0</v>
      </c>
      <c r="B71" s="36" t="s">
        <v>1305</v>
      </c>
      <c r="C71" s="32">
        <v>1.0</v>
      </c>
      <c r="D71" s="36" t="s">
        <v>1306</v>
      </c>
      <c r="E71" s="32">
        <v>2.0</v>
      </c>
      <c r="F71" s="31" t="s">
        <v>1307</v>
      </c>
      <c r="G71" s="32">
        <v>4.0</v>
      </c>
      <c r="H71" s="38" t="s">
        <v>1308</v>
      </c>
      <c r="I71" s="32">
        <v>4.0</v>
      </c>
    </row>
    <row r="72" ht="15.75" customHeight="1">
      <c r="A72" s="35">
        <v>71.0</v>
      </c>
      <c r="B72" s="36" t="s">
        <v>1309</v>
      </c>
      <c r="C72" s="32">
        <v>1.0</v>
      </c>
      <c r="D72" s="36" t="s">
        <v>1310</v>
      </c>
      <c r="E72" s="32">
        <v>3.0</v>
      </c>
      <c r="F72" s="31" t="s">
        <v>1311</v>
      </c>
      <c r="G72" s="32">
        <v>4.0</v>
      </c>
      <c r="H72" s="37" t="s">
        <v>1202</v>
      </c>
      <c r="I72" s="32">
        <v>0.0</v>
      </c>
    </row>
    <row r="73" ht="15.75" customHeight="1">
      <c r="A73" s="35">
        <v>72.0</v>
      </c>
      <c r="B73" s="36" t="s">
        <v>1312</v>
      </c>
      <c r="C73" s="32">
        <v>2.0</v>
      </c>
      <c r="D73" s="36" t="s">
        <v>1313</v>
      </c>
      <c r="E73" s="32">
        <v>1.0</v>
      </c>
      <c r="F73" s="31" t="s">
        <v>1314</v>
      </c>
      <c r="G73" s="32">
        <v>3.0</v>
      </c>
      <c r="H73" s="38" t="s">
        <v>1315</v>
      </c>
      <c r="I73" s="32">
        <v>2.0</v>
      </c>
    </row>
    <row r="74" ht="15.75" customHeight="1">
      <c r="A74" s="35">
        <v>73.0</v>
      </c>
      <c r="B74" s="36" t="s">
        <v>1316</v>
      </c>
      <c r="C74" s="32">
        <v>3.0</v>
      </c>
      <c r="D74" s="36" t="s">
        <v>1317</v>
      </c>
      <c r="E74" s="32">
        <v>2.0</v>
      </c>
      <c r="F74" s="31" t="s">
        <v>1318</v>
      </c>
      <c r="G74" s="32">
        <v>3.0</v>
      </c>
      <c r="H74" s="37" t="s">
        <v>1319</v>
      </c>
      <c r="I74" s="32">
        <v>2.0</v>
      </c>
    </row>
    <row r="75" ht="15.75" customHeight="1">
      <c r="A75" s="35">
        <v>74.0</v>
      </c>
      <c r="B75" s="36" t="s">
        <v>1320</v>
      </c>
      <c r="C75" s="32">
        <v>3.0</v>
      </c>
      <c r="D75" s="36" t="s">
        <v>1321</v>
      </c>
      <c r="E75" s="32">
        <v>3.0</v>
      </c>
      <c r="F75" s="31" t="s">
        <v>1322</v>
      </c>
      <c r="G75" s="32">
        <v>5.0</v>
      </c>
      <c r="H75" s="38" t="s">
        <v>1323</v>
      </c>
      <c r="I75" s="32">
        <v>5.0</v>
      </c>
    </row>
    <row r="76" ht="15.75" customHeight="1">
      <c r="A76" s="35">
        <v>75.0</v>
      </c>
      <c r="B76" s="36" t="s">
        <v>1324</v>
      </c>
      <c r="C76" s="32">
        <v>3.0</v>
      </c>
      <c r="D76" s="36" t="s">
        <v>1325</v>
      </c>
      <c r="E76" s="32">
        <v>2.0</v>
      </c>
      <c r="F76" s="31" t="s">
        <v>1326</v>
      </c>
      <c r="G76" s="32">
        <v>4.0</v>
      </c>
      <c r="H76" s="37" t="s">
        <v>1327</v>
      </c>
      <c r="I76" s="32">
        <v>4.0</v>
      </c>
    </row>
    <row r="77" ht="15.75" customHeight="1">
      <c r="A77" s="35">
        <v>76.0</v>
      </c>
      <c r="B77" s="36" t="s">
        <v>1328</v>
      </c>
      <c r="C77" s="32">
        <v>2.0</v>
      </c>
      <c r="D77" s="36" t="s">
        <v>1329</v>
      </c>
      <c r="E77" s="32">
        <v>3.0</v>
      </c>
      <c r="F77" s="31" t="s">
        <v>1330</v>
      </c>
      <c r="G77" s="32">
        <v>5.0</v>
      </c>
      <c r="H77" s="38" t="s">
        <v>1331</v>
      </c>
      <c r="I77" s="32">
        <v>5.0</v>
      </c>
    </row>
    <row r="78" ht="15.75" customHeight="1">
      <c r="A78" s="35">
        <v>77.0</v>
      </c>
      <c r="B78" s="36" t="s">
        <v>1332</v>
      </c>
      <c r="C78" s="32">
        <v>3.0</v>
      </c>
      <c r="D78" s="36" t="s">
        <v>1333</v>
      </c>
      <c r="E78" s="32">
        <v>3.0</v>
      </c>
      <c r="F78" s="31" t="s">
        <v>1334</v>
      </c>
      <c r="G78" s="32">
        <v>4.0</v>
      </c>
      <c r="H78" s="37" t="s">
        <v>1335</v>
      </c>
      <c r="I78" s="32">
        <v>5.0</v>
      </c>
    </row>
    <row r="79" ht="15.75" customHeight="1">
      <c r="A79" s="35">
        <v>78.0</v>
      </c>
      <c r="B79" s="36" t="s">
        <v>1336</v>
      </c>
      <c r="C79" s="32">
        <v>1.0</v>
      </c>
      <c r="D79" s="36" t="s">
        <v>1337</v>
      </c>
      <c r="E79" s="32">
        <v>1.0</v>
      </c>
      <c r="F79" s="31" t="s">
        <v>1338</v>
      </c>
      <c r="G79" s="32">
        <v>2.0</v>
      </c>
      <c r="H79" s="38" t="s">
        <v>1339</v>
      </c>
      <c r="I79" s="32">
        <v>1.0</v>
      </c>
    </row>
    <row r="80" ht="15.75" customHeight="1">
      <c r="A80" s="35">
        <v>79.0</v>
      </c>
      <c r="B80" s="36" t="s">
        <v>1340</v>
      </c>
      <c r="C80" s="32">
        <v>2.0</v>
      </c>
      <c r="D80" s="36" t="s">
        <v>1341</v>
      </c>
      <c r="E80" s="32">
        <v>3.0</v>
      </c>
      <c r="F80" s="31" t="s">
        <v>1342</v>
      </c>
      <c r="G80" s="32">
        <v>4.0</v>
      </c>
      <c r="H80" s="37" t="s">
        <v>1111</v>
      </c>
      <c r="I80" s="32">
        <v>0.0</v>
      </c>
    </row>
    <row r="81" ht="15.75" customHeight="1">
      <c r="A81" s="35">
        <v>80.0</v>
      </c>
      <c r="B81" s="36" t="s">
        <v>1343</v>
      </c>
      <c r="C81" s="32">
        <v>2.0</v>
      </c>
      <c r="D81" s="36" t="s">
        <v>1344</v>
      </c>
      <c r="E81" s="32">
        <v>2.0</v>
      </c>
      <c r="F81" s="31" t="s">
        <v>1345</v>
      </c>
      <c r="G81" s="32">
        <v>3.0</v>
      </c>
      <c r="H81" s="38" t="s">
        <v>1346</v>
      </c>
      <c r="I81" s="32">
        <v>2.0</v>
      </c>
    </row>
    <row r="82" ht="15.75" customHeight="1">
      <c r="A82" s="35">
        <v>81.0</v>
      </c>
      <c r="B82" s="36" t="s">
        <v>1347</v>
      </c>
      <c r="C82" s="32">
        <v>1.0</v>
      </c>
      <c r="D82" s="36" t="s">
        <v>1348</v>
      </c>
      <c r="E82" s="32">
        <v>2.0</v>
      </c>
      <c r="F82" s="31" t="s">
        <v>1349</v>
      </c>
      <c r="G82" s="32">
        <v>4.0</v>
      </c>
      <c r="H82" s="37" t="s">
        <v>1350</v>
      </c>
      <c r="I82" s="32">
        <v>2.0</v>
      </c>
    </row>
    <row r="83" ht="15.75" customHeight="1">
      <c r="A83" s="35">
        <v>82.0</v>
      </c>
      <c r="B83" s="36" t="s">
        <v>1351</v>
      </c>
      <c r="C83" s="32">
        <v>1.0</v>
      </c>
      <c r="D83" s="36" t="s">
        <v>1352</v>
      </c>
      <c r="E83" s="32">
        <v>1.0</v>
      </c>
      <c r="F83" s="31" t="s">
        <v>1353</v>
      </c>
      <c r="G83" s="32">
        <v>4.0</v>
      </c>
      <c r="H83" s="38" t="s">
        <v>1354</v>
      </c>
      <c r="I83" s="32">
        <v>4.0</v>
      </c>
    </row>
    <row r="84" ht="15.75" customHeight="1">
      <c r="A84" s="35">
        <v>83.0</v>
      </c>
      <c r="B84" s="36" t="s">
        <v>1355</v>
      </c>
      <c r="C84" s="32">
        <v>2.0</v>
      </c>
      <c r="D84" s="36" t="s">
        <v>1356</v>
      </c>
      <c r="E84" s="32">
        <v>1.0</v>
      </c>
      <c r="F84" s="31" t="s">
        <v>1357</v>
      </c>
      <c r="G84" s="32">
        <v>4.0</v>
      </c>
      <c r="H84" s="37" t="s">
        <v>1358</v>
      </c>
      <c r="I84" s="32">
        <v>0.0</v>
      </c>
    </row>
    <row r="85" ht="15.75" customHeight="1">
      <c r="A85" s="35">
        <v>84.0</v>
      </c>
      <c r="B85" s="36" t="s">
        <v>1359</v>
      </c>
      <c r="C85" s="32">
        <v>1.0</v>
      </c>
      <c r="D85" s="36" t="s">
        <v>1360</v>
      </c>
      <c r="E85" s="32">
        <v>2.0</v>
      </c>
      <c r="F85" s="31" t="s">
        <v>1361</v>
      </c>
      <c r="G85" s="32">
        <v>3.0</v>
      </c>
      <c r="H85" s="38" t="s">
        <v>1362</v>
      </c>
      <c r="I85" s="32">
        <v>2.0</v>
      </c>
    </row>
    <row r="86" ht="15.75" customHeight="1">
      <c r="A86" s="35">
        <v>85.0</v>
      </c>
      <c r="B86" s="36" t="s">
        <v>1363</v>
      </c>
      <c r="C86" s="32">
        <v>2.0</v>
      </c>
      <c r="D86" s="36" t="s">
        <v>1364</v>
      </c>
      <c r="E86" s="32">
        <v>1.0</v>
      </c>
      <c r="F86" s="31" t="s">
        <v>1365</v>
      </c>
      <c r="G86" s="32">
        <v>2.0</v>
      </c>
      <c r="H86" s="37" t="s">
        <v>1115</v>
      </c>
      <c r="I86" s="32">
        <v>0.0</v>
      </c>
    </row>
    <row r="87" ht="15.75" customHeight="1">
      <c r="A87" s="35">
        <v>86.0</v>
      </c>
      <c r="B87" s="36" t="s">
        <v>1366</v>
      </c>
      <c r="C87" s="32">
        <v>1.0</v>
      </c>
      <c r="D87" s="36" t="s">
        <v>1367</v>
      </c>
      <c r="E87" s="32">
        <v>0.0</v>
      </c>
      <c r="F87" s="31" t="s">
        <v>1368</v>
      </c>
      <c r="G87" s="32">
        <v>3.0</v>
      </c>
      <c r="H87" s="38" t="s">
        <v>1369</v>
      </c>
      <c r="I87" s="32">
        <v>0.0</v>
      </c>
    </row>
    <row r="88" ht="15.75" customHeight="1">
      <c r="A88" s="35">
        <v>87.0</v>
      </c>
      <c r="B88" s="36" t="s">
        <v>1370</v>
      </c>
      <c r="C88" s="32">
        <v>3.0</v>
      </c>
      <c r="D88" s="36" t="s">
        <v>1371</v>
      </c>
      <c r="E88" s="32">
        <v>2.0</v>
      </c>
      <c r="F88" s="31" t="s">
        <v>1372</v>
      </c>
      <c r="G88" s="32">
        <v>4.0</v>
      </c>
      <c r="H88" s="37" t="s">
        <v>1373</v>
      </c>
      <c r="I88" s="32">
        <v>5.0</v>
      </c>
    </row>
    <row r="89" ht="15.75" customHeight="1">
      <c r="A89" s="35">
        <v>88.0</v>
      </c>
      <c r="B89" s="36" t="s">
        <v>1374</v>
      </c>
      <c r="C89" s="32">
        <v>3.0</v>
      </c>
      <c r="D89" s="36" t="s">
        <v>1375</v>
      </c>
      <c r="E89" s="32">
        <v>2.0</v>
      </c>
      <c r="F89" s="31" t="s">
        <v>1376</v>
      </c>
      <c r="G89" s="32">
        <v>4.0</v>
      </c>
      <c r="H89" s="38" t="s">
        <v>1377</v>
      </c>
      <c r="I89" s="32">
        <v>5.0</v>
      </c>
    </row>
    <row r="90" ht="15.75" customHeight="1">
      <c r="A90" s="35">
        <v>89.0</v>
      </c>
      <c r="B90" s="36" t="s">
        <v>1378</v>
      </c>
      <c r="C90" s="32">
        <v>3.0</v>
      </c>
      <c r="D90" s="36" t="s">
        <v>1379</v>
      </c>
      <c r="E90" s="32">
        <v>2.0</v>
      </c>
      <c r="F90" s="31" t="s">
        <v>1380</v>
      </c>
      <c r="G90" s="32">
        <v>2.0</v>
      </c>
      <c r="H90" s="37" t="s">
        <v>1381</v>
      </c>
      <c r="I90" s="32">
        <v>0.0</v>
      </c>
    </row>
    <row r="91" ht="15.75" customHeight="1">
      <c r="A91" s="35">
        <v>90.0</v>
      </c>
      <c r="B91" s="36" t="s">
        <v>1382</v>
      </c>
      <c r="C91" s="32">
        <v>1.0</v>
      </c>
      <c r="D91" s="36" t="s">
        <v>1383</v>
      </c>
      <c r="E91" s="32">
        <v>1.0</v>
      </c>
      <c r="F91" s="31" t="s">
        <v>1384</v>
      </c>
      <c r="G91" s="32">
        <v>0.0</v>
      </c>
      <c r="H91" s="38" t="s">
        <v>1202</v>
      </c>
      <c r="I91" s="32">
        <v>0.0</v>
      </c>
    </row>
    <row r="92" ht="15.75" customHeight="1">
      <c r="A92" s="35">
        <v>91.0</v>
      </c>
      <c r="B92" s="36" t="s">
        <v>1385</v>
      </c>
      <c r="C92" s="32">
        <v>2.0</v>
      </c>
      <c r="D92" s="36" t="s">
        <v>1386</v>
      </c>
      <c r="E92" s="32">
        <v>1.0</v>
      </c>
      <c r="F92" s="31" t="s">
        <v>1387</v>
      </c>
      <c r="G92" s="32">
        <v>2.0</v>
      </c>
      <c r="H92" s="37" t="s">
        <v>1388</v>
      </c>
      <c r="I92" s="32">
        <v>4.0</v>
      </c>
    </row>
    <row r="93" ht="15.75" customHeight="1">
      <c r="A93" s="35">
        <v>92.0</v>
      </c>
      <c r="B93" s="36" t="s">
        <v>1389</v>
      </c>
      <c r="C93" s="32">
        <v>3.0</v>
      </c>
      <c r="D93" s="36" t="s">
        <v>1390</v>
      </c>
      <c r="E93" s="32">
        <v>2.0</v>
      </c>
      <c r="F93" s="31" t="s">
        <v>1391</v>
      </c>
      <c r="G93" s="32">
        <v>5.0</v>
      </c>
      <c r="H93" s="38" t="s">
        <v>1392</v>
      </c>
      <c r="I93" s="32">
        <v>4.0</v>
      </c>
    </row>
    <row r="94" ht="15.75" customHeight="1">
      <c r="A94" s="35">
        <v>93.0</v>
      </c>
      <c r="B94" s="36" t="s">
        <v>1393</v>
      </c>
      <c r="C94" s="32">
        <v>3.0</v>
      </c>
      <c r="D94" s="36" t="s">
        <v>1394</v>
      </c>
      <c r="E94" s="32">
        <v>2.0</v>
      </c>
      <c r="F94" s="31" t="s">
        <v>1395</v>
      </c>
      <c r="G94" s="32">
        <v>4.0</v>
      </c>
      <c r="H94" s="37" t="s">
        <v>1396</v>
      </c>
      <c r="I94" s="32">
        <v>3.0</v>
      </c>
    </row>
    <row r="95" ht="15.75" customHeight="1">
      <c r="A95" s="35">
        <v>94.0</v>
      </c>
      <c r="B95" s="36" t="s">
        <v>1397</v>
      </c>
      <c r="C95" s="32">
        <v>1.0</v>
      </c>
      <c r="D95" s="36" t="s">
        <v>1398</v>
      </c>
      <c r="E95" s="32">
        <v>1.0</v>
      </c>
      <c r="F95" s="31" t="s">
        <v>1399</v>
      </c>
      <c r="G95" s="32">
        <v>0.0</v>
      </c>
      <c r="H95" s="38" t="s">
        <v>1400</v>
      </c>
      <c r="I95" s="32">
        <v>0.0</v>
      </c>
    </row>
    <row r="96" ht="15.75" customHeight="1">
      <c r="A96" s="35">
        <v>95.0</v>
      </c>
      <c r="B96" s="36" t="s">
        <v>1401</v>
      </c>
      <c r="C96" s="32">
        <v>2.0</v>
      </c>
      <c r="D96" s="36" t="s">
        <v>1402</v>
      </c>
      <c r="E96" s="32">
        <v>2.0</v>
      </c>
      <c r="F96" s="31" t="s">
        <v>1403</v>
      </c>
      <c r="G96" s="32">
        <v>4.0</v>
      </c>
      <c r="H96" s="37" t="s">
        <v>1111</v>
      </c>
      <c r="I96" s="32">
        <v>0.0</v>
      </c>
    </row>
    <row r="97" ht="15.75" customHeight="1">
      <c r="A97" s="35">
        <v>96.0</v>
      </c>
      <c r="B97" s="36" t="s">
        <v>1404</v>
      </c>
      <c r="C97" s="32">
        <v>3.0</v>
      </c>
      <c r="D97" s="36" t="s">
        <v>1405</v>
      </c>
      <c r="E97" s="32">
        <v>2.0</v>
      </c>
      <c r="F97" s="31" t="s">
        <v>1406</v>
      </c>
      <c r="G97" s="32">
        <v>3.0</v>
      </c>
      <c r="H97" s="38" t="s">
        <v>1407</v>
      </c>
      <c r="I97" s="32">
        <v>1.0</v>
      </c>
    </row>
    <row r="98" ht="15.75" customHeight="1">
      <c r="A98" s="35">
        <v>97.0</v>
      </c>
      <c r="B98" s="36" t="s">
        <v>1408</v>
      </c>
      <c r="C98" s="32">
        <v>3.0</v>
      </c>
      <c r="D98" s="36" t="s">
        <v>1409</v>
      </c>
      <c r="E98" s="32">
        <v>1.0</v>
      </c>
      <c r="F98" s="31" t="s">
        <v>1410</v>
      </c>
      <c r="G98" s="32">
        <v>5.0</v>
      </c>
      <c r="H98" s="37" t="s">
        <v>1111</v>
      </c>
      <c r="I98" s="32">
        <v>0.0</v>
      </c>
    </row>
    <row r="99" ht="15.75" customHeight="1">
      <c r="A99" s="35">
        <v>98.0</v>
      </c>
      <c r="B99" s="36" t="s">
        <v>1411</v>
      </c>
      <c r="C99" s="32">
        <v>2.0</v>
      </c>
      <c r="D99" s="36" t="s">
        <v>1412</v>
      </c>
      <c r="E99" s="32">
        <v>3.0</v>
      </c>
      <c r="F99" s="31" t="s">
        <v>1413</v>
      </c>
      <c r="G99" s="32">
        <v>3.0</v>
      </c>
      <c r="H99" s="38" t="s">
        <v>1414</v>
      </c>
      <c r="I99" s="32">
        <v>4.0</v>
      </c>
    </row>
    <row r="100" ht="15.75" customHeight="1">
      <c r="A100" s="35">
        <v>99.0</v>
      </c>
      <c r="B100" s="36" t="s">
        <v>1415</v>
      </c>
      <c r="C100" s="32">
        <v>2.0</v>
      </c>
      <c r="D100" s="36" t="s">
        <v>1416</v>
      </c>
      <c r="E100" s="32">
        <v>3.0</v>
      </c>
      <c r="F100" s="31" t="s">
        <v>1417</v>
      </c>
      <c r="G100" s="32">
        <v>4.0</v>
      </c>
      <c r="H100" s="37" t="s">
        <v>1418</v>
      </c>
      <c r="I100" s="32">
        <v>3.0</v>
      </c>
    </row>
    <row r="101" ht="15.75" customHeight="1">
      <c r="A101" s="35">
        <v>100.0</v>
      </c>
      <c r="B101" s="36" t="s">
        <v>1419</v>
      </c>
      <c r="C101" s="32">
        <v>3.0</v>
      </c>
      <c r="D101" s="36" t="s">
        <v>1420</v>
      </c>
      <c r="E101" s="32">
        <v>2.0</v>
      </c>
      <c r="F101" s="31" t="s">
        <v>1421</v>
      </c>
      <c r="G101" s="32">
        <v>4.0</v>
      </c>
      <c r="H101" s="38" t="s">
        <v>1111</v>
      </c>
      <c r="I101" s="32">
        <v>0.0</v>
      </c>
    </row>
    <row r="102" ht="15.75" customHeight="1">
      <c r="A102" s="35">
        <v>101.0</v>
      </c>
      <c r="B102" s="36" t="s">
        <v>1422</v>
      </c>
      <c r="C102" s="32">
        <v>2.0</v>
      </c>
      <c r="D102" s="36" t="s">
        <v>1423</v>
      </c>
      <c r="E102" s="32">
        <v>2.0</v>
      </c>
      <c r="F102" s="36" t="s">
        <v>1399</v>
      </c>
      <c r="G102" s="32">
        <v>0.0</v>
      </c>
      <c r="H102" s="37" t="s">
        <v>1126</v>
      </c>
      <c r="I102" s="32">
        <v>0.0</v>
      </c>
    </row>
    <row r="103" ht="15.75" customHeight="1">
      <c r="A103" s="35">
        <v>102.0</v>
      </c>
      <c r="B103" s="36" t="s">
        <v>1424</v>
      </c>
      <c r="C103" s="32">
        <v>3.0</v>
      </c>
      <c r="D103" s="36" t="s">
        <v>1425</v>
      </c>
      <c r="E103" s="32">
        <v>3.0</v>
      </c>
      <c r="F103" s="36" t="s">
        <v>1426</v>
      </c>
      <c r="G103" s="32">
        <v>4.0</v>
      </c>
      <c r="H103" s="38" t="s">
        <v>1427</v>
      </c>
      <c r="I103" s="32">
        <v>4.0</v>
      </c>
    </row>
    <row r="104" ht="15.75" customHeight="1">
      <c r="A104" s="35">
        <v>103.0</v>
      </c>
      <c r="B104" s="36" t="s">
        <v>1428</v>
      </c>
      <c r="C104" s="32">
        <v>3.0</v>
      </c>
      <c r="D104" s="36" t="s">
        <v>1429</v>
      </c>
      <c r="E104" s="32">
        <v>2.0</v>
      </c>
      <c r="F104" s="36" t="s">
        <v>1430</v>
      </c>
      <c r="G104" s="32">
        <v>4.0</v>
      </c>
      <c r="H104" s="37" t="s">
        <v>1431</v>
      </c>
      <c r="I104" s="32">
        <v>5.0</v>
      </c>
    </row>
    <row r="105" ht="15.75" customHeight="1">
      <c r="A105" s="35">
        <v>104.0</v>
      </c>
      <c r="B105" s="36" t="s">
        <v>1432</v>
      </c>
      <c r="C105" s="32">
        <v>2.0</v>
      </c>
      <c r="D105" s="36" t="s">
        <v>1433</v>
      </c>
      <c r="E105" s="32">
        <v>2.0</v>
      </c>
      <c r="F105" s="36" t="s">
        <v>1434</v>
      </c>
      <c r="G105" s="32">
        <v>4.0</v>
      </c>
      <c r="H105" s="38" t="s">
        <v>1435</v>
      </c>
      <c r="I105" s="32">
        <v>2.0</v>
      </c>
    </row>
    <row r="106" ht="15.75" customHeight="1">
      <c r="A106" s="35">
        <v>105.0</v>
      </c>
      <c r="B106" s="36" t="s">
        <v>1436</v>
      </c>
      <c r="C106" s="32">
        <v>1.0</v>
      </c>
      <c r="D106" s="36" t="s">
        <v>1437</v>
      </c>
      <c r="E106" s="32">
        <v>1.0</v>
      </c>
      <c r="F106" s="36" t="s">
        <v>1399</v>
      </c>
      <c r="G106" s="32">
        <v>0.0</v>
      </c>
      <c r="H106" s="37" t="s">
        <v>1111</v>
      </c>
      <c r="I106" s="32">
        <v>0.0</v>
      </c>
    </row>
    <row r="107" ht="15.75" customHeight="1">
      <c r="A107" s="35">
        <v>106.0</v>
      </c>
      <c r="B107" s="36" t="s">
        <v>1438</v>
      </c>
      <c r="C107" s="32">
        <v>2.0</v>
      </c>
      <c r="D107" s="36" t="s">
        <v>1439</v>
      </c>
      <c r="E107" s="32">
        <v>2.0</v>
      </c>
      <c r="F107" s="36" t="s">
        <v>1440</v>
      </c>
      <c r="G107" s="32">
        <v>0.0</v>
      </c>
      <c r="H107" s="38" t="s">
        <v>1441</v>
      </c>
      <c r="I107" s="32">
        <v>0.0</v>
      </c>
    </row>
    <row r="108" ht="15.75" customHeight="1">
      <c r="A108" s="35">
        <v>107.0</v>
      </c>
      <c r="B108" s="36" t="s">
        <v>1442</v>
      </c>
      <c r="C108" s="32">
        <v>2.0</v>
      </c>
      <c r="D108" s="36" t="s">
        <v>1443</v>
      </c>
      <c r="E108" s="32">
        <v>2.0</v>
      </c>
      <c r="F108" s="36" t="s">
        <v>1444</v>
      </c>
      <c r="G108" s="32">
        <v>2.0</v>
      </c>
      <c r="H108" s="37" t="s">
        <v>1111</v>
      </c>
      <c r="I108" s="32">
        <v>0.0</v>
      </c>
    </row>
    <row r="109" ht="15.75" customHeight="1">
      <c r="A109" s="35">
        <v>108.0</v>
      </c>
      <c r="B109" s="36" t="s">
        <v>1445</v>
      </c>
      <c r="C109" s="32">
        <v>3.0</v>
      </c>
      <c r="D109" s="36" t="s">
        <v>1446</v>
      </c>
      <c r="E109" s="32">
        <v>3.0</v>
      </c>
      <c r="F109" s="36" t="s">
        <v>1447</v>
      </c>
      <c r="G109" s="32">
        <v>4.0</v>
      </c>
      <c r="H109" s="38" t="s">
        <v>1448</v>
      </c>
      <c r="I109" s="32">
        <v>4.0</v>
      </c>
    </row>
    <row r="110" ht="15.75" customHeight="1">
      <c r="A110" s="35">
        <v>109.0</v>
      </c>
      <c r="B110" s="36" t="s">
        <v>1449</v>
      </c>
      <c r="C110" s="32">
        <v>2.0</v>
      </c>
      <c r="D110" s="36" t="s">
        <v>1450</v>
      </c>
      <c r="E110" s="32">
        <v>1.0</v>
      </c>
      <c r="F110" s="36" t="s">
        <v>1451</v>
      </c>
      <c r="G110" s="32">
        <v>4.0</v>
      </c>
      <c r="H110" s="37" t="s">
        <v>1111</v>
      </c>
      <c r="I110" s="32">
        <v>0.0</v>
      </c>
    </row>
    <row r="111" ht="15.75" customHeight="1">
      <c r="A111" s="35">
        <v>110.0</v>
      </c>
      <c r="B111" s="36" t="s">
        <v>1452</v>
      </c>
      <c r="C111" s="32">
        <v>0.0</v>
      </c>
      <c r="D111" s="36" t="s">
        <v>1453</v>
      </c>
      <c r="E111" s="32">
        <v>2.0</v>
      </c>
      <c r="F111" s="36" t="s">
        <v>1454</v>
      </c>
      <c r="G111" s="32">
        <v>2.0</v>
      </c>
      <c r="H111" s="38" t="s">
        <v>1111</v>
      </c>
      <c r="I111" s="32">
        <v>0.0</v>
      </c>
    </row>
    <row r="112" ht="15.75" customHeight="1">
      <c r="A112" s="35">
        <v>111.0</v>
      </c>
      <c r="B112" s="36" t="s">
        <v>1455</v>
      </c>
      <c r="C112" s="32">
        <v>1.0</v>
      </c>
      <c r="D112" s="36" t="s">
        <v>1456</v>
      </c>
      <c r="E112" s="32">
        <v>1.0</v>
      </c>
      <c r="F112" s="36" t="s">
        <v>1457</v>
      </c>
      <c r="G112" s="32">
        <v>3.0</v>
      </c>
      <c r="H112" s="37" t="s">
        <v>1458</v>
      </c>
      <c r="I112" s="32">
        <v>4.0</v>
      </c>
    </row>
    <row r="113" ht="15.75" customHeight="1">
      <c r="A113" s="35">
        <v>112.0</v>
      </c>
      <c r="B113" s="36" t="s">
        <v>1459</v>
      </c>
      <c r="C113" s="32">
        <v>1.0</v>
      </c>
      <c r="D113" s="36" t="s">
        <v>1460</v>
      </c>
      <c r="E113" s="32">
        <v>1.0</v>
      </c>
      <c r="F113" s="36" t="s">
        <v>1461</v>
      </c>
      <c r="G113" s="32">
        <v>4.0</v>
      </c>
      <c r="H113" s="38" t="s">
        <v>1111</v>
      </c>
      <c r="I113" s="32">
        <v>0.0</v>
      </c>
    </row>
    <row r="114" ht="15.75" customHeight="1">
      <c r="A114" s="35">
        <v>113.0</v>
      </c>
      <c r="B114" s="36" t="s">
        <v>1462</v>
      </c>
      <c r="C114" s="32">
        <v>2.0</v>
      </c>
      <c r="D114" s="36" t="s">
        <v>1463</v>
      </c>
      <c r="E114" s="32">
        <v>1.0</v>
      </c>
      <c r="F114" s="36" t="s">
        <v>1464</v>
      </c>
      <c r="G114" s="32">
        <v>4.0</v>
      </c>
      <c r="H114" s="37" t="s">
        <v>1465</v>
      </c>
      <c r="I114" s="32">
        <v>4.0</v>
      </c>
    </row>
    <row r="115" ht="15.75" customHeight="1">
      <c r="A115" s="35">
        <v>114.0</v>
      </c>
      <c r="B115" s="36" t="s">
        <v>1466</v>
      </c>
      <c r="C115" s="32">
        <v>3.0</v>
      </c>
      <c r="D115" s="36" t="s">
        <v>1467</v>
      </c>
      <c r="E115" s="32">
        <v>3.0</v>
      </c>
      <c r="F115" s="36" t="s">
        <v>1468</v>
      </c>
      <c r="G115" s="32">
        <v>2.0</v>
      </c>
      <c r="H115" s="38" t="s">
        <v>1469</v>
      </c>
      <c r="I115" s="32">
        <v>0.0</v>
      </c>
    </row>
    <row r="116" ht="15.75" customHeight="1">
      <c r="A116" s="35">
        <v>115.0</v>
      </c>
      <c r="B116" s="36" t="s">
        <v>1470</v>
      </c>
      <c r="C116" s="32">
        <v>3.0</v>
      </c>
      <c r="D116" s="36" t="s">
        <v>1471</v>
      </c>
      <c r="E116" s="32">
        <v>2.0</v>
      </c>
      <c r="F116" s="36" t="s">
        <v>1472</v>
      </c>
      <c r="G116" s="32">
        <v>3.0</v>
      </c>
      <c r="H116" s="37" t="s">
        <v>1473</v>
      </c>
      <c r="I116" s="32">
        <v>2.0</v>
      </c>
    </row>
    <row r="117" ht="15.75" customHeight="1">
      <c r="A117" s="35">
        <v>116.0</v>
      </c>
      <c r="B117" s="36" t="s">
        <v>1474</v>
      </c>
      <c r="C117" s="32">
        <v>3.0</v>
      </c>
      <c r="D117" s="36" t="s">
        <v>1475</v>
      </c>
      <c r="E117" s="32">
        <v>3.0</v>
      </c>
      <c r="F117" s="36" t="s">
        <v>1476</v>
      </c>
      <c r="G117" s="32">
        <v>4.0</v>
      </c>
      <c r="H117" s="38" t="s">
        <v>1477</v>
      </c>
      <c r="I117" s="32">
        <v>4.0</v>
      </c>
    </row>
    <row r="118" ht="15.75" customHeight="1">
      <c r="A118" s="35">
        <v>117.0</v>
      </c>
      <c r="B118" s="36" t="s">
        <v>1478</v>
      </c>
      <c r="C118" s="32">
        <v>3.0</v>
      </c>
      <c r="D118" s="36" t="s">
        <v>1479</v>
      </c>
      <c r="E118" s="32">
        <v>1.0</v>
      </c>
      <c r="F118" s="36" t="s">
        <v>1480</v>
      </c>
      <c r="G118" s="32">
        <v>3.0</v>
      </c>
      <c r="H118" s="37" t="s">
        <v>1481</v>
      </c>
      <c r="I118" s="32">
        <v>2.0</v>
      </c>
    </row>
    <row r="119" ht="15.75" customHeight="1">
      <c r="A119" s="35">
        <v>118.0</v>
      </c>
      <c r="B119" s="36" t="s">
        <v>1482</v>
      </c>
      <c r="C119" s="32">
        <v>2.0</v>
      </c>
      <c r="D119" s="36" t="s">
        <v>1483</v>
      </c>
      <c r="E119" s="32">
        <v>2.0</v>
      </c>
      <c r="F119" s="36" t="s">
        <v>1484</v>
      </c>
      <c r="G119" s="32">
        <v>5.0</v>
      </c>
      <c r="H119" s="38" t="s">
        <v>1485</v>
      </c>
      <c r="I119" s="32">
        <v>4.0</v>
      </c>
    </row>
    <row r="120" ht="15.75" customHeight="1">
      <c r="A120" s="35">
        <v>119.0</v>
      </c>
      <c r="B120" s="36" t="s">
        <v>1486</v>
      </c>
      <c r="C120" s="32">
        <v>2.0</v>
      </c>
      <c r="D120" s="36" t="s">
        <v>1487</v>
      </c>
      <c r="E120" s="32">
        <v>2.0</v>
      </c>
      <c r="F120" s="36" t="s">
        <v>1488</v>
      </c>
      <c r="G120" s="32">
        <v>4.0</v>
      </c>
      <c r="H120" s="37" t="s">
        <v>1489</v>
      </c>
      <c r="I120" s="32">
        <v>0.0</v>
      </c>
    </row>
    <row r="121" ht="15.75" customHeight="1">
      <c r="A121" s="35">
        <v>120.0</v>
      </c>
      <c r="B121" s="36" t="s">
        <v>1490</v>
      </c>
      <c r="C121" s="32">
        <v>3.0</v>
      </c>
      <c r="D121" s="36" t="s">
        <v>1491</v>
      </c>
      <c r="E121" s="32">
        <v>1.0</v>
      </c>
      <c r="F121" s="36" t="s">
        <v>1492</v>
      </c>
      <c r="G121" s="32">
        <v>4.0</v>
      </c>
      <c r="H121" s="38" t="s">
        <v>1493</v>
      </c>
      <c r="I121" s="32">
        <v>3.0</v>
      </c>
    </row>
    <row r="122" ht="15.75" customHeight="1">
      <c r="A122" s="35">
        <v>121.0</v>
      </c>
      <c r="B122" s="36" t="s">
        <v>1494</v>
      </c>
      <c r="C122" s="32">
        <v>1.0</v>
      </c>
      <c r="D122" s="36" t="s">
        <v>1495</v>
      </c>
      <c r="E122" s="32">
        <v>1.0</v>
      </c>
      <c r="F122" s="36" t="s">
        <v>1496</v>
      </c>
      <c r="G122" s="32">
        <v>4.0</v>
      </c>
      <c r="H122" s="37" t="s">
        <v>1497</v>
      </c>
      <c r="I122" s="32">
        <v>0.0</v>
      </c>
    </row>
    <row r="123" ht="15.75" customHeight="1">
      <c r="A123" s="35">
        <v>122.0</v>
      </c>
      <c r="B123" s="36" t="s">
        <v>1498</v>
      </c>
      <c r="C123" s="32">
        <v>3.0</v>
      </c>
      <c r="D123" s="36" t="s">
        <v>1499</v>
      </c>
      <c r="E123" s="32">
        <v>2.0</v>
      </c>
      <c r="F123" s="36" t="s">
        <v>1500</v>
      </c>
      <c r="G123" s="32">
        <v>2.0</v>
      </c>
      <c r="H123" s="38" t="s">
        <v>1501</v>
      </c>
      <c r="I123" s="32">
        <v>0.0</v>
      </c>
    </row>
    <row r="124" ht="15.75" customHeight="1">
      <c r="A124" s="35">
        <v>123.0</v>
      </c>
      <c r="B124" s="36" t="s">
        <v>1502</v>
      </c>
      <c r="C124" s="32">
        <v>0.0</v>
      </c>
      <c r="D124" s="36" t="s">
        <v>1503</v>
      </c>
      <c r="E124" s="32">
        <v>2.0</v>
      </c>
      <c r="F124" s="36" t="s">
        <v>1504</v>
      </c>
      <c r="G124" s="32">
        <v>3.0</v>
      </c>
      <c r="H124" s="37" t="s">
        <v>1505</v>
      </c>
      <c r="I124" s="32">
        <v>0.0</v>
      </c>
    </row>
    <row r="125" ht="15.75" customHeight="1">
      <c r="A125" s="35">
        <v>124.0</v>
      </c>
      <c r="B125" s="36" t="s">
        <v>1506</v>
      </c>
      <c r="C125" s="32">
        <v>2.0</v>
      </c>
      <c r="D125" s="36" t="s">
        <v>1507</v>
      </c>
      <c r="E125" s="32">
        <v>2.0</v>
      </c>
      <c r="F125" s="36" t="s">
        <v>1508</v>
      </c>
      <c r="G125" s="32">
        <v>4.0</v>
      </c>
      <c r="H125" s="38" t="s">
        <v>1111</v>
      </c>
      <c r="I125" s="32">
        <v>0.0</v>
      </c>
    </row>
    <row r="126" ht="15.75" customHeight="1">
      <c r="A126" s="35">
        <v>125.0</v>
      </c>
      <c r="B126" s="36" t="s">
        <v>1509</v>
      </c>
      <c r="C126" s="32">
        <v>3.0</v>
      </c>
      <c r="D126" s="36" t="s">
        <v>1510</v>
      </c>
      <c r="E126" s="32">
        <v>2.0</v>
      </c>
      <c r="F126" s="36" t="s">
        <v>1511</v>
      </c>
      <c r="G126" s="32">
        <v>2.0</v>
      </c>
      <c r="H126" s="37" t="s">
        <v>1512</v>
      </c>
      <c r="I126" s="32">
        <v>3.0</v>
      </c>
    </row>
    <row r="127" ht="15.75" customHeight="1">
      <c r="A127" s="35">
        <v>126.0</v>
      </c>
      <c r="B127" s="36" t="s">
        <v>1513</v>
      </c>
      <c r="C127" s="32">
        <v>3.0</v>
      </c>
      <c r="D127" s="36" t="s">
        <v>1514</v>
      </c>
      <c r="E127" s="32">
        <v>2.0</v>
      </c>
      <c r="F127" s="36" t="s">
        <v>1515</v>
      </c>
      <c r="G127" s="32">
        <v>5.0</v>
      </c>
      <c r="H127" s="38" t="s">
        <v>1516</v>
      </c>
      <c r="I127" s="32">
        <v>5.0</v>
      </c>
    </row>
    <row r="128" ht="15.75" customHeight="1">
      <c r="A128" s="35">
        <v>127.0</v>
      </c>
      <c r="B128" s="36" t="s">
        <v>1517</v>
      </c>
      <c r="C128" s="32">
        <v>2.0</v>
      </c>
      <c r="D128" s="36" t="s">
        <v>1518</v>
      </c>
      <c r="E128" s="32">
        <v>1.0</v>
      </c>
      <c r="F128" s="36" t="s">
        <v>1519</v>
      </c>
      <c r="G128" s="32">
        <v>5.0</v>
      </c>
      <c r="H128" s="37" t="s">
        <v>1520</v>
      </c>
      <c r="I128" s="32">
        <v>4.0</v>
      </c>
    </row>
    <row r="129" ht="15.75" customHeight="1">
      <c r="A129" s="35">
        <v>128.0</v>
      </c>
      <c r="B129" s="36" t="s">
        <v>1521</v>
      </c>
      <c r="C129" s="32">
        <v>2.0</v>
      </c>
      <c r="D129" s="36" t="s">
        <v>1522</v>
      </c>
      <c r="E129" s="32">
        <v>3.0</v>
      </c>
      <c r="F129" s="36" t="s">
        <v>1523</v>
      </c>
      <c r="G129" s="32">
        <v>5.0</v>
      </c>
      <c r="H129" s="38" t="s">
        <v>1524</v>
      </c>
      <c r="I129" s="32">
        <v>5.0</v>
      </c>
    </row>
    <row r="130" ht="15.75" customHeight="1">
      <c r="A130" s="35">
        <v>129.0</v>
      </c>
      <c r="B130" s="36" t="s">
        <v>1525</v>
      </c>
      <c r="C130" s="32">
        <v>1.0</v>
      </c>
      <c r="D130" s="36" t="s">
        <v>1526</v>
      </c>
      <c r="E130" s="32">
        <v>1.0</v>
      </c>
      <c r="F130" s="36" t="s">
        <v>1527</v>
      </c>
      <c r="G130" s="32">
        <v>5.0</v>
      </c>
      <c r="H130" s="37" t="s">
        <v>1528</v>
      </c>
      <c r="I130" s="32">
        <v>4.0</v>
      </c>
    </row>
    <row r="131" ht="15.75" customHeight="1">
      <c r="A131" s="35">
        <v>130.0</v>
      </c>
      <c r="B131" s="36" t="s">
        <v>1529</v>
      </c>
      <c r="C131" s="32">
        <v>2.0</v>
      </c>
      <c r="D131" s="36" t="s">
        <v>1530</v>
      </c>
      <c r="E131" s="32">
        <v>3.0</v>
      </c>
      <c r="F131" s="36" t="s">
        <v>1531</v>
      </c>
      <c r="G131" s="32">
        <v>5.0</v>
      </c>
      <c r="H131" s="38" t="s">
        <v>1111</v>
      </c>
      <c r="I131" s="32">
        <v>0.0</v>
      </c>
    </row>
    <row r="132" ht="15.75" customHeight="1">
      <c r="A132" s="35">
        <v>131.0</v>
      </c>
      <c r="B132" s="36" t="s">
        <v>1532</v>
      </c>
      <c r="C132" s="32">
        <v>1.0</v>
      </c>
      <c r="D132" s="36" t="s">
        <v>1533</v>
      </c>
      <c r="E132" s="32">
        <v>1.0</v>
      </c>
      <c r="F132" s="36" t="s">
        <v>1534</v>
      </c>
      <c r="G132" s="32">
        <v>4.0</v>
      </c>
      <c r="H132" s="37" t="s">
        <v>1535</v>
      </c>
      <c r="I132" s="32">
        <v>5.0</v>
      </c>
    </row>
    <row r="133" ht="15.75" customHeight="1">
      <c r="A133" s="35">
        <v>132.0</v>
      </c>
      <c r="B133" s="36" t="s">
        <v>1536</v>
      </c>
      <c r="C133" s="32">
        <v>2.0</v>
      </c>
      <c r="D133" s="36" t="s">
        <v>1537</v>
      </c>
      <c r="E133" s="32">
        <v>2.0</v>
      </c>
      <c r="F133" s="36" t="s">
        <v>1538</v>
      </c>
      <c r="G133" s="32">
        <v>3.0</v>
      </c>
      <c r="H133" s="38" t="s">
        <v>1539</v>
      </c>
      <c r="I133" s="32">
        <v>2.0</v>
      </c>
    </row>
    <row r="134" ht="15.75" customHeight="1">
      <c r="A134" s="35">
        <v>133.0</v>
      </c>
      <c r="B134" s="36" t="s">
        <v>1540</v>
      </c>
      <c r="C134" s="32">
        <v>1.0</v>
      </c>
      <c r="D134" s="36" t="s">
        <v>1541</v>
      </c>
      <c r="E134" s="32">
        <v>1.0</v>
      </c>
      <c r="F134" s="36" t="s">
        <v>1542</v>
      </c>
      <c r="G134" s="32">
        <v>3.0</v>
      </c>
      <c r="H134" s="37" t="s">
        <v>1543</v>
      </c>
      <c r="I134" s="32">
        <v>5.0</v>
      </c>
    </row>
    <row r="135" ht="15.75" customHeight="1">
      <c r="A135" s="35">
        <v>134.0</v>
      </c>
      <c r="B135" s="36" t="s">
        <v>1544</v>
      </c>
      <c r="C135" s="32">
        <v>1.0</v>
      </c>
      <c r="D135" s="36" t="s">
        <v>1545</v>
      </c>
      <c r="E135" s="32">
        <v>2.0</v>
      </c>
      <c r="F135" s="36" t="s">
        <v>1546</v>
      </c>
      <c r="G135" s="32">
        <v>4.0</v>
      </c>
      <c r="H135" s="38" t="s">
        <v>1547</v>
      </c>
      <c r="I135" s="32">
        <v>2.0</v>
      </c>
    </row>
    <row r="136" ht="15.75" customHeight="1">
      <c r="A136" s="35">
        <v>135.0</v>
      </c>
      <c r="B136" s="36" t="s">
        <v>1548</v>
      </c>
      <c r="C136" s="32">
        <v>2.0</v>
      </c>
      <c r="D136" s="36" t="s">
        <v>1549</v>
      </c>
      <c r="E136" s="32">
        <v>1.0</v>
      </c>
      <c r="F136" s="36" t="s">
        <v>1550</v>
      </c>
      <c r="G136" s="32">
        <v>4.0</v>
      </c>
      <c r="H136" s="37" t="s">
        <v>1551</v>
      </c>
      <c r="I136" s="32">
        <v>4.0</v>
      </c>
    </row>
    <row r="137" ht="15.75" customHeight="1">
      <c r="A137" s="35">
        <v>136.0</v>
      </c>
      <c r="B137" s="36" t="s">
        <v>1552</v>
      </c>
      <c r="C137" s="32">
        <v>3.0</v>
      </c>
      <c r="D137" s="36" t="s">
        <v>1553</v>
      </c>
      <c r="E137" s="32">
        <v>1.0</v>
      </c>
      <c r="F137" s="36" t="s">
        <v>1554</v>
      </c>
      <c r="G137" s="32">
        <v>3.0</v>
      </c>
      <c r="H137" s="38" t="s">
        <v>1555</v>
      </c>
      <c r="I137" s="32">
        <v>3.0</v>
      </c>
    </row>
    <row r="138" ht="15.75" customHeight="1">
      <c r="A138" s="35">
        <v>137.0</v>
      </c>
      <c r="B138" s="36" t="s">
        <v>1556</v>
      </c>
      <c r="C138" s="32">
        <v>1.0</v>
      </c>
      <c r="D138" s="36" t="s">
        <v>1557</v>
      </c>
      <c r="E138" s="32">
        <v>2.0</v>
      </c>
      <c r="F138" s="36" t="s">
        <v>1558</v>
      </c>
      <c r="G138" s="32">
        <v>2.0</v>
      </c>
      <c r="H138" s="37" t="s">
        <v>1559</v>
      </c>
      <c r="I138" s="32">
        <v>4.0</v>
      </c>
    </row>
    <row r="139" ht="15.75" customHeight="1">
      <c r="A139" s="35">
        <v>138.0</v>
      </c>
      <c r="B139" s="36" t="s">
        <v>1560</v>
      </c>
      <c r="C139" s="32">
        <v>2.0</v>
      </c>
      <c r="D139" s="36" t="s">
        <v>1561</v>
      </c>
      <c r="E139" s="32">
        <v>1.0</v>
      </c>
      <c r="F139" s="36" t="s">
        <v>1562</v>
      </c>
      <c r="G139" s="32">
        <v>4.0</v>
      </c>
      <c r="H139" s="38" t="s">
        <v>1563</v>
      </c>
      <c r="I139" s="32">
        <v>0.0</v>
      </c>
    </row>
    <row r="140" ht="15.75" customHeight="1">
      <c r="A140" s="35">
        <v>139.0</v>
      </c>
      <c r="B140" s="36" t="s">
        <v>1564</v>
      </c>
      <c r="C140" s="32">
        <v>3.0</v>
      </c>
      <c r="D140" s="36" t="s">
        <v>1565</v>
      </c>
      <c r="E140" s="32">
        <v>3.0</v>
      </c>
      <c r="F140" s="36" t="s">
        <v>1566</v>
      </c>
      <c r="G140" s="32">
        <v>4.0</v>
      </c>
      <c r="H140" s="37" t="s">
        <v>1567</v>
      </c>
      <c r="I140" s="32">
        <v>1.0</v>
      </c>
    </row>
    <row r="141" ht="15.75" customHeight="1">
      <c r="A141" s="35">
        <v>140.0</v>
      </c>
      <c r="B141" s="36" t="s">
        <v>1568</v>
      </c>
      <c r="C141" s="32">
        <v>1.0</v>
      </c>
      <c r="D141" s="36" t="s">
        <v>1569</v>
      </c>
      <c r="E141" s="32">
        <v>3.0</v>
      </c>
      <c r="F141" s="36" t="s">
        <v>1570</v>
      </c>
      <c r="G141" s="32">
        <v>2.0</v>
      </c>
      <c r="H141" s="38" t="s">
        <v>1111</v>
      </c>
      <c r="I141" s="32">
        <v>0.0</v>
      </c>
    </row>
    <row r="142" ht="15.75" customHeight="1">
      <c r="A142" s="35">
        <v>141.0</v>
      </c>
      <c r="B142" s="36" t="s">
        <v>1571</v>
      </c>
      <c r="C142" s="32">
        <v>2.0</v>
      </c>
      <c r="D142" s="36" t="s">
        <v>1572</v>
      </c>
      <c r="E142" s="32">
        <v>1.0</v>
      </c>
      <c r="F142" s="36" t="s">
        <v>1573</v>
      </c>
      <c r="G142" s="32">
        <v>4.0</v>
      </c>
      <c r="H142" s="37" t="s">
        <v>1574</v>
      </c>
      <c r="I142" s="32">
        <v>5.0</v>
      </c>
    </row>
    <row r="143" ht="15.75" customHeight="1">
      <c r="A143" s="35">
        <v>142.0</v>
      </c>
      <c r="B143" s="36" t="s">
        <v>1575</v>
      </c>
      <c r="C143" s="32">
        <v>1.0</v>
      </c>
      <c r="D143" s="36" t="s">
        <v>1576</v>
      </c>
      <c r="E143" s="32">
        <v>2.0</v>
      </c>
      <c r="F143" s="36" t="s">
        <v>1577</v>
      </c>
      <c r="G143" s="32">
        <v>4.0</v>
      </c>
      <c r="H143" s="38" t="s">
        <v>1578</v>
      </c>
      <c r="I143" s="32">
        <v>3.0</v>
      </c>
    </row>
    <row r="144" ht="15.75" customHeight="1">
      <c r="A144" s="35">
        <v>143.0</v>
      </c>
      <c r="B144" s="36" t="s">
        <v>1579</v>
      </c>
      <c r="C144" s="32">
        <v>2.0</v>
      </c>
      <c r="D144" s="36" t="s">
        <v>1580</v>
      </c>
      <c r="E144" s="32">
        <v>1.0</v>
      </c>
      <c r="F144" s="36" t="s">
        <v>1581</v>
      </c>
      <c r="G144" s="32">
        <v>4.0</v>
      </c>
      <c r="H144" s="37" t="s">
        <v>1582</v>
      </c>
      <c r="I144" s="32">
        <v>4.0</v>
      </c>
    </row>
    <row r="145" ht="15.75" customHeight="1">
      <c r="A145" s="35">
        <v>144.0</v>
      </c>
      <c r="B145" s="36" t="s">
        <v>1583</v>
      </c>
      <c r="C145" s="32">
        <v>2.0</v>
      </c>
      <c r="D145" s="36" t="s">
        <v>1584</v>
      </c>
      <c r="E145" s="32">
        <v>3.0</v>
      </c>
      <c r="F145" s="36" t="s">
        <v>1585</v>
      </c>
      <c r="G145" s="32">
        <v>4.0</v>
      </c>
      <c r="H145" s="38" t="s">
        <v>1586</v>
      </c>
      <c r="I145" s="32">
        <v>2.0</v>
      </c>
    </row>
    <row r="146" ht="15.75" customHeight="1">
      <c r="A146" s="35">
        <v>145.0</v>
      </c>
      <c r="B146" s="36" t="s">
        <v>1587</v>
      </c>
      <c r="C146" s="32">
        <v>2.0</v>
      </c>
      <c r="D146" s="36" t="s">
        <v>1588</v>
      </c>
      <c r="E146" s="32">
        <v>1.0</v>
      </c>
      <c r="F146" s="36" t="s">
        <v>1589</v>
      </c>
      <c r="G146" s="32">
        <v>2.0</v>
      </c>
      <c r="H146" s="37" t="s">
        <v>1590</v>
      </c>
      <c r="I146" s="32">
        <v>2.0</v>
      </c>
    </row>
    <row r="147" ht="15.75" customHeight="1">
      <c r="A147" s="35">
        <v>146.0</v>
      </c>
      <c r="B147" s="36" t="s">
        <v>1591</v>
      </c>
      <c r="C147" s="32">
        <v>2.0</v>
      </c>
      <c r="D147" s="36" t="s">
        <v>1592</v>
      </c>
      <c r="E147" s="32">
        <v>2.0</v>
      </c>
      <c r="F147" s="36" t="s">
        <v>1593</v>
      </c>
      <c r="G147" s="32">
        <v>4.0</v>
      </c>
      <c r="H147" s="38" t="s">
        <v>1594</v>
      </c>
      <c r="I147" s="32">
        <v>2.0</v>
      </c>
    </row>
    <row r="148" ht="15.75" customHeight="1">
      <c r="A148" s="35">
        <v>147.0</v>
      </c>
      <c r="B148" s="36" t="s">
        <v>1595</v>
      </c>
      <c r="C148" s="32">
        <v>2.0</v>
      </c>
      <c r="D148" s="36" t="s">
        <v>1596</v>
      </c>
      <c r="E148" s="32">
        <v>1.0</v>
      </c>
      <c r="F148" s="36" t="s">
        <v>1597</v>
      </c>
      <c r="G148" s="32">
        <v>2.0</v>
      </c>
      <c r="H148" s="37" t="s">
        <v>1111</v>
      </c>
      <c r="I148" s="32">
        <v>0.0</v>
      </c>
    </row>
    <row r="149" ht="15.75" customHeight="1">
      <c r="A149" s="35">
        <v>148.0</v>
      </c>
      <c r="B149" s="36" t="s">
        <v>1598</v>
      </c>
      <c r="C149" s="32">
        <v>1.0</v>
      </c>
      <c r="D149" s="36" t="s">
        <v>1599</v>
      </c>
      <c r="E149" s="32">
        <v>2.0</v>
      </c>
      <c r="F149" s="36" t="s">
        <v>1600</v>
      </c>
      <c r="G149" s="32">
        <v>3.0</v>
      </c>
      <c r="H149" s="38" t="s">
        <v>1601</v>
      </c>
      <c r="I149" s="32">
        <v>0.0</v>
      </c>
    </row>
    <row r="150" ht="15.75" customHeight="1">
      <c r="A150" s="35">
        <v>149.0</v>
      </c>
      <c r="B150" s="36" t="s">
        <v>1602</v>
      </c>
      <c r="C150" s="32">
        <v>1.0</v>
      </c>
      <c r="D150" s="36" t="s">
        <v>1603</v>
      </c>
      <c r="E150" s="32">
        <v>2.0</v>
      </c>
      <c r="F150" s="36" t="s">
        <v>1604</v>
      </c>
      <c r="G150" s="32">
        <v>0.0</v>
      </c>
      <c r="H150" s="37" t="s">
        <v>1601</v>
      </c>
      <c r="I150" s="32">
        <v>0.0</v>
      </c>
    </row>
    <row r="151" ht="15.75" customHeight="1">
      <c r="A151" s="35">
        <v>150.0</v>
      </c>
      <c r="B151" s="36" t="s">
        <v>1605</v>
      </c>
      <c r="C151" s="32">
        <v>1.0</v>
      </c>
      <c r="D151" s="36" t="s">
        <v>1606</v>
      </c>
      <c r="E151" s="32">
        <v>1.0</v>
      </c>
      <c r="F151" s="36" t="s">
        <v>1607</v>
      </c>
      <c r="G151" s="32">
        <v>4.0</v>
      </c>
      <c r="H151" s="38" t="s">
        <v>1111</v>
      </c>
      <c r="I151" s="32">
        <v>0.0</v>
      </c>
    </row>
    <row r="152" ht="15.75" customHeight="1">
      <c r="A152" s="35">
        <v>151.0</v>
      </c>
      <c r="B152" s="36" t="s">
        <v>1608</v>
      </c>
      <c r="C152" s="32">
        <v>3.0</v>
      </c>
      <c r="D152" s="36" t="s">
        <v>1609</v>
      </c>
      <c r="E152" s="32">
        <v>1.0</v>
      </c>
      <c r="F152" s="36" t="s">
        <v>1610</v>
      </c>
      <c r="G152" s="32">
        <v>4.0</v>
      </c>
      <c r="H152" s="37" t="s">
        <v>1611</v>
      </c>
      <c r="I152" s="32">
        <v>4.0</v>
      </c>
    </row>
    <row r="153" ht="15.75" customHeight="1">
      <c r="A153" s="35">
        <v>152.0</v>
      </c>
      <c r="B153" s="36" t="s">
        <v>1612</v>
      </c>
      <c r="C153" s="32">
        <v>3.0</v>
      </c>
      <c r="D153" s="36" t="s">
        <v>1613</v>
      </c>
      <c r="E153" s="32">
        <v>2.0</v>
      </c>
      <c r="F153" s="36" t="s">
        <v>1614</v>
      </c>
      <c r="G153" s="32">
        <v>4.0</v>
      </c>
      <c r="H153" s="38" t="s">
        <v>1615</v>
      </c>
      <c r="I153" s="32">
        <v>4.0</v>
      </c>
    </row>
    <row r="154" ht="15.75" customHeight="1">
      <c r="A154" s="35">
        <v>153.0</v>
      </c>
      <c r="B154" s="36" t="s">
        <v>1616</v>
      </c>
      <c r="C154" s="32">
        <v>3.0</v>
      </c>
      <c r="D154" s="36" t="s">
        <v>1617</v>
      </c>
      <c r="E154" s="32">
        <v>2.0</v>
      </c>
      <c r="F154" s="36" t="s">
        <v>1618</v>
      </c>
      <c r="G154" s="32">
        <v>4.0</v>
      </c>
      <c r="H154" s="37" t="s">
        <v>1619</v>
      </c>
      <c r="I154" s="32">
        <v>2.0</v>
      </c>
    </row>
    <row r="155" ht="15.75" customHeight="1">
      <c r="A155" s="35">
        <v>154.0</v>
      </c>
      <c r="B155" s="36" t="s">
        <v>1620</v>
      </c>
      <c r="C155" s="32">
        <v>2.0</v>
      </c>
      <c r="D155" s="36" t="s">
        <v>1621</v>
      </c>
      <c r="E155" s="32">
        <v>2.0</v>
      </c>
      <c r="F155" s="36" t="s">
        <v>1622</v>
      </c>
      <c r="G155" s="32">
        <v>4.0</v>
      </c>
      <c r="H155" s="38" t="s">
        <v>1623</v>
      </c>
      <c r="I155" s="32">
        <v>0.0</v>
      </c>
    </row>
    <row r="156" ht="15.75" customHeight="1">
      <c r="A156" s="35">
        <v>155.0</v>
      </c>
      <c r="B156" s="36" t="s">
        <v>1624</v>
      </c>
      <c r="C156" s="32">
        <v>3.0</v>
      </c>
      <c r="D156" s="36" t="s">
        <v>1625</v>
      </c>
      <c r="E156" s="32">
        <v>3.0</v>
      </c>
      <c r="F156" s="36" t="s">
        <v>1626</v>
      </c>
      <c r="G156" s="32">
        <v>4.0</v>
      </c>
      <c r="H156" s="37" t="s">
        <v>1627</v>
      </c>
      <c r="I156" s="32">
        <v>4.0</v>
      </c>
    </row>
    <row r="157" ht="15.75" customHeight="1">
      <c r="A157" s="35">
        <v>156.0</v>
      </c>
      <c r="B157" s="36" t="s">
        <v>1628</v>
      </c>
      <c r="C157" s="32">
        <v>3.0</v>
      </c>
      <c r="D157" s="36" t="s">
        <v>1629</v>
      </c>
      <c r="E157" s="32">
        <v>3.0</v>
      </c>
      <c r="F157" s="36" t="s">
        <v>1630</v>
      </c>
      <c r="G157" s="32">
        <v>3.0</v>
      </c>
      <c r="H157" s="38" t="s">
        <v>1631</v>
      </c>
      <c r="I157" s="32">
        <v>3.0</v>
      </c>
    </row>
    <row r="158" ht="15.75" customHeight="1">
      <c r="A158" s="35">
        <v>157.0</v>
      </c>
      <c r="B158" s="36" t="s">
        <v>1632</v>
      </c>
      <c r="C158" s="32">
        <v>2.0</v>
      </c>
      <c r="D158" s="36" t="s">
        <v>1633</v>
      </c>
      <c r="E158" s="32">
        <v>1.0</v>
      </c>
      <c r="F158" s="36" t="s">
        <v>1634</v>
      </c>
      <c r="G158" s="32">
        <v>4.0</v>
      </c>
      <c r="H158" s="37" t="s">
        <v>1635</v>
      </c>
      <c r="I158" s="32">
        <v>5.0</v>
      </c>
    </row>
    <row r="159" ht="15.75" customHeight="1">
      <c r="A159" s="35">
        <v>158.0</v>
      </c>
      <c r="B159" s="36" t="s">
        <v>1636</v>
      </c>
      <c r="C159" s="32">
        <v>3.0</v>
      </c>
      <c r="D159" s="36" t="s">
        <v>1637</v>
      </c>
      <c r="E159" s="32">
        <v>2.0</v>
      </c>
      <c r="F159" s="36" t="s">
        <v>1638</v>
      </c>
      <c r="G159" s="32">
        <v>4.0</v>
      </c>
      <c r="H159" s="38" t="s">
        <v>1639</v>
      </c>
      <c r="I159" s="32">
        <v>5.0</v>
      </c>
    </row>
    <row r="160" ht="15.75" customHeight="1">
      <c r="A160" s="35">
        <v>159.0</v>
      </c>
      <c r="B160" s="36" t="s">
        <v>1640</v>
      </c>
      <c r="C160" s="32">
        <v>2.0</v>
      </c>
      <c r="D160" s="36" t="s">
        <v>1641</v>
      </c>
      <c r="E160" s="32">
        <v>1.0</v>
      </c>
      <c r="F160" s="36" t="s">
        <v>1642</v>
      </c>
      <c r="G160" s="32">
        <v>3.0</v>
      </c>
      <c r="H160" s="37" t="s">
        <v>1643</v>
      </c>
      <c r="I160" s="32">
        <v>4.0</v>
      </c>
    </row>
    <row r="161" ht="15.75" customHeight="1">
      <c r="A161" s="35">
        <v>160.0</v>
      </c>
      <c r="B161" s="36" t="s">
        <v>1644</v>
      </c>
      <c r="C161" s="32">
        <v>1.0</v>
      </c>
      <c r="D161" s="36" t="s">
        <v>1645</v>
      </c>
      <c r="E161" s="32">
        <v>2.0</v>
      </c>
      <c r="F161" s="36" t="s">
        <v>1646</v>
      </c>
      <c r="G161" s="32">
        <v>4.0</v>
      </c>
      <c r="H161" s="38" t="s">
        <v>1647</v>
      </c>
      <c r="I161" s="32">
        <v>5.0</v>
      </c>
    </row>
    <row r="162" ht="15.75" customHeight="1">
      <c r="A162" s="35">
        <v>161.0</v>
      </c>
      <c r="B162" s="36" t="s">
        <v>1648</v>
      </c>
      <c r="C162" s="32">
        <v>1.0</v>
      </c>
      <c r="D162" s="36" t="s">
        <v>1649</v>
      </c>
      <c r="E162" s="32">
        <v>2.0</v>
      </c>
      <c r="F162" s="36" t="s">
        <v>1650</v>
      </c>
      <c r="G162" s="32">
        <v>4.0</v>
      </c>
      <c r="H162" s="37" t="s">
        <v>1651</v>
      </c>
      <c r="I162" s="32">
        <v>4.0</v>
      </c>
    </row>
    <row r="163" ht="15.75" customHeight="1">
      <c r="A163" s="35">
        <v>162.0</v>
      </c>
      <c r="B163" s="36" t="s">
        <v>1652</v>
      </c>
      <c r="C163" s="32">
        <v>2.0</v>
      </c>
      <c r="D163" s="36" t="s">
        <v>1653</v>
      </c>
      <c r="E163" s="32">
        <v>1.0</v>
      </c>
      <c r="F163" s="36" t="s">
        <v>1654</v>
      </c>
      <c r="G163" s="32">
        <v>2.0</v>
      </c>
      <c r="H163" s="38" t="s">
        <v>1655</v>
      </c>
      <c r="I163" s="32">
        <v>1.0</v>
      </c>
    </row>
    <row r="164" ht="15.75" customHeight="1">
      <c r="A164" s="35">
        <v>163.0</v>
      </c>
      <c r="B164" s="36" t="s">
        <v>1656</v>
      </c>
      <c r="C164" s="32">
        <v>2.0</v>
      </c>
      <c r="D164" s="36" t="s">
        <v>1657</v>
      </c>
      <c r="E164" s="32">
        <v>2.0</v>
      </c>
      <c r="F164" s="36" t="s">
        <v>1658</v>
      </c>
      <c r="G164" s="32">
        <v>4.0</v>
      </c>
      <c r="H164" s="37" t="s">
        <v>1659</v>
      </c>
      <c r="I164" s="32">
        <v>5.0</v>
      </c>
    </row>
    <row r="165" ht="15.75" customHeight="1">
      <c r="A165" s="35">
        <v>164.0</v>
      </c>
      <c r="B165" s="36" t="s">
        <v>1660</v>
      </c>
      <c r="C165" s="32">
        <v>2.0</v>
      </c>
      <c r="D165" s="36" t="s">
        <v>1661</v>
      </c>
      <c r="E165" s="32">
        <v>3.0</v>
      </c>
      <c r="F165" s="36" t="s">
        <v>1662</v>
      </c>
      <c r="G165" s="32">
        <v>3.0</v>
      </c>
      <c r="H165" s="38" t="s">
        <v>1663</v>
      </c>
      <c r="I165" s="32">
        <v>2.0</v>
      </c>
    </row>
    <row r="166" ht="15.75" customHeight="1">
      <c r="A166" s="35">
        <v>165.0</v>
      </c>
      <c r="B166" s="36" t="s">
        <v>1664</v>
      </c>
      <c r="C166" s="32">
        <v>1.0</v>
      </c>
      <c r="D166" s="36" t="s">
        <v>1665</v>
      </c>
      <c r="E166" s="32">
        <v>2.0</v>
      </c>
      <c r="F166" s="36" t="s">
        <v>1666</v>
      </c>
      <c r="G166" s="32">
        <v>4.0</v>
      </c>
      <c r="H166" s="37" t="s">
        <v>1667</v>
      </c>
      <c r="I166" s="32">
        <v>4.0</v>
      </c>
    </row>
    <row r="167" ht="15.75" customHeight="1">
      <c r="A167" s="35">
        <v>166.0</v>
      </c>
      <c r="B167" s="36" t="s">
        <v>1668</v>
      </c>
      <c r="C167" s="32">
        <v>3.0</v>
      </c>
      <c r="D167" s="36" t="s">
        <v>1669</v>
      </c>
      <c r="E167" s="32">
        <v>2.0</v>
      </c>
      <c r="F167" s="36" t="s">
        <v>1670</v>
      </c>
      <c r="G167" s="32">
        <v>3.0</v>
      </c>
      <c r="H167" s="38" t="s">
        <v>1671</v>
      </c>
      <c r="I167" s="32">
        <v>5.0</v>
      </c>
    </row>
    <row r="168" ht="15.75" customHeight="1">
      <c r="A168" s="35">
        <v>167.0</v>
      </c>
      <c r="B168" s="36" t="s">
        <v>1672</v>
      </c>
      <c r="C168" s="32">
        <v>2.0</v>
      </c>
      <c r="D168" s="36" t="s">
        <v>1673</v>
      </c>
      <c r="E168" s="32">
        <v>3.0</v>
      </c>
      <c r="F168" s="36" t="s">
        <v>1674</v>
      </c>
      <c r="G168" s="32">
        <v>3.0</v>
      </c>
      <c r="H168" s="37" t="s">
        <v>1675</v>
      </c>
      <c r="I168" s="32">
        <v>4.0</v>
      </c>
    </row>
    <row r="169" ht="15.75" customHeight="1">
      <c r="A169" s="35">
        <v>168.0</v>
      </c>
      <c r="B169" s="36" t="s">
        <v>1676</v>
      </c>
      <c r="C169" s="32">
        <v>2.0</v>
      </c>
      <c r="D169" s="36" t="s">
        <v>1677</v>
      </c>
      <c r="E169" s="32">
        <v>3.0</v>
      </c>
      <c r="F169" s="36" t="s">
        <v>1678</v>
      </c>
      <c r="G169" s="32">
        <v>4.0</v>
      </c>
      <c r="H169" s="38" t="s">
        <v>1679</v>
      </c>
      <c r="I169" s="32">
        <v>3.0</v>
      </c>
    </row>
    <row r="170" ht="15.75" customHeight="1">
      <c r="A170" s="35">
        <v>169.0</v>
      </c>
      <c r="B170" s="36" t="s">
        <v>1680</v>
      </c>
      <c r="C170" s="32">
        <v>3.0</v>
      </c>
      <c r="D170" s="36" t="s">
        <v>1681</v>
      </c>
      <c r="E170" s="32">
        <v>3.0</v>
      </c>
      <c r="F170" s="36" t="s">
        <v>1682</v>
      </c>
      <c r="G170" s="32">
        <v>4.0</v>
      </c>
      <c r="H170" s="37" t="s">
        <v>1683</v>
      </c>
      <c r="I170" s="32">
        <v>4.0</v>
      </c>
    </row>
    <row r="171" ht="15.75" customHeight="1">
      <c r="A171" s="35">
        <v>170.0</v>
      </c>
      <c r="B171" s="36" t="s">
        <v>1684</v>
      </c>
      <c r="C171" s="32">
        <v>1.0</v>
      </c>
      <c r="D171" s="36" t="s">
        <v>1685</v>
      </c>
      <c r="E171" s="32">
        <v>3.0</v>
      </c>
      <c r="F171" s="36" t="s">
        <v>1686</v>
      </c>
      <c r="G171" s="32">
        <v>4.0</v>
      </c>
      <c r="H171" s="38" t="s">
        <v>1687</v>
      </c>
      <c r="I171" s="32">
        <v>3.0</v>
      </c>
    </row>
    <row r="172" ht="15.75" customHeight="1">
      <c r="A172" s="35">
        <v>171.0</v>
      </c>
      <c r="B172" s="36" t="s">
        <v>1688</v>
      </c>
      <c r="C172" s="32">
        <v>3.0</v>
      </c>
      <c r="D172" s="36" t="s">
        <v>1689</v>
      </c>
      <c r="E172" s="32">
        <v>3.0</v>
      </c>
      <c r="F172" s="36" t="s">
        <v>1690</v>
      </c>
      <c r="G172" s="32">
        <v>4.0</v>
      </c>
      <c r="H172" s="37" t="s">
        <v>1691</v>
      </c>
      <c r="I172" s="32">
        <v>5.0</v>
      </c>
    </row>
    <row r="173" ht="15.75" customHeight="1">
      <c r="A173" s="35">
        <v>172.0</v>
      </c>
      <c r="B173" s="36" t="s">
        <v>1692</v>
      </c>
      <c r="C173" s="32">
        <v>3.0</v>
      </c>
      <c r="D173" s="36" t="s">
        <v>1693</v>
      </c>
      <c r="E173" s="32">
        <v>2.0</v>
      </c>
      <c r="F173" s="36" t="s">
        <v>1694</v>
      </c>
      <c r="G173" s="32">
        <v>4.0</v>
      </c>
      <c r="H173" s="38" t="s">
        <v>1695</v>
      </c>
      <c r="I173" s="32">
        <v>5.0</v>
      </c>
    </row>
    <row r="174" ht="15.75" customHeight="1">
      <c r="A174" s="35">
        <v>173.0</v>
      </c>
      <c r="B174" s="36" t="s">
        <v>1696</v>
      </c>
      <c r="C174" s="32">
        <v>1.0</v>
      </c>
      <c r="D174" s="36" t="s">
        <v>1697</v>
      </c>
      <c r="E174" s="32">
        <v>1.0</v>
      </c>
      <c r="F174" s="36" t="s">
        <v>1698</v>
      </c>
      <c r="G174" s="32">
        <v>2.0</v>
      </c>
      <c r="H174" s="37" t="s">
        <v>1111</v>
      </c>
      <c r="I174" s="32">
        <v>0.0</v>
      </c>
    </row>
    <row r="175" ht="15.75" customHeight="1">
      <c r="A175" s="35">
        <v>174.0</v>
      </c>
      <c r="B175" s="36" t="s">
        <v>1699</v>
      </c>
      <c r="C175" s="32">
        <v>2.0</v>
      </c>
      <c r="D175" s="36" t="s">
        <v>1700</v>
      </c>
      <c r="E175" s="32">
        <v>2.0</v>
      </c>
      <c r="F175" s="36" t="s">
        <v>1701</v>
      </c>
      <c r="G175" s="32">
        <v>3.0</v>
      </c>
      <c r="H175" s="38" t="s">
        <v>1702</v>
      </c>
      <c r="I175" s="32">
        <v>2.0</v>
      </c>
    </row>
    <row r="176" ht="15.75" customHeight="1">
      <c r="A176" s="35">
        <v>175.0</v>
      </c>
      <c r="B176" s="36" t="s">
        <v>1703</v>
      </c>
      <c r="C176" s="32">
        <v>1.0</v>
      </c>
      <c r="D176" s="36" t="s">
        <v>1704</v>
      </c>
      <c r="E176" s="32">
        <v>0.0</v>
      </c>
      <c r="F176" s="36" t="s">
        <v>1705</v>
      </c>
      <c r="G176" s="32">
        <v>5.0</v>
      </c>
      <c r="H176" s="37" t="s">
        <v>1706</v>
      </c>
      <c r="I176" s="32">
        <v>5.0</v>
      </c>
    </row>
    <row r="177" ht="15.75" customHeight="1">
      <c r="A177" s="35">
        <v>176.0</v>
      </c>
      <c r="B177" s="36" t="s">
        <v>1707</v>
      </c>
      <c r="C177" s="32">
        <v>2.0</v>
      </c>
      <c r="D177" s="36" t="s">
        <v>1708</v>
      </c>
      <c r="E177" s="32">
        <v>2.0</v>
      </c>
      <c r="F177" s="36" t="s">
        <v>1709</v>
      </c>
      <c r="G177" s="32">
        <v>3.0</v>
      </c>
      <c r="H177" s="38" t="s">
        <v>1111</v>
      </c>
      <c r="I177" s="32">
        <v>0.0</v>
      </c>
    </row>
    <row r="178" ht="15.75" customHeight="1">
      <c r="A178" s="35">
        <v>177.0</v>
      </c>
      <c r="B178" s="36" t="s">
        <v>1710</v>
      </c>
      <c r="C178" s="32">
        <v>1.0</v>
      </c>
      <c r="D178" s="36" t="s">
        <v>1711</v>
      </c>
      <c r="E178" s="32">
        <v>1.0</v>
      </c>
      <c r="F178" s="36" t="s">
        <v>1712</v>
      </c>
      <c r="G178" s="32">
        <v>2.0</v>
      </c>
      <c r="H178" s="37" t="s">
        <v>1111</v>
      </c>
      <c r="I178" s="32">
        <v>0.0</v>
      </c>
    </row>
    <row r="179" ht="15.75" customHeight="1">
      <c r="A179" s="35">
        <v>178.0</v>
      </c>
      <c r="B179" s="36" t="s">
        <v>1713</v>
      </c>
      <c r="C179" s="32">
        <v>1.0</v>
      </c>
      <c r="D179" s="36" t="s">
        <v>1714</v>
      </c>
      <c r="E179" s="32">
        <v>1.0</v>
      </c>
      <c r="F179" s="36" t="s">
        <v>1715</v>
      </c>
      <c r="G179" s="32">
        <v>4.0</v>
      </c>
      <c r="H179" s="38" t="s">
        <v>1716</v>
      </c>
      <c r="I179" s="32">
        <v>0.0</v>
      </c>
    </row>
    <row r="180" ht="15.75" customHeight="1">
      <c r="A180" s="35">
        <v>179.0</v>
      </c>
      <c r="B180" s="36" t="s">
        <v>1717</v>
      </c>
      <c r="C180" s="32">
        <v>1.0</v>
      </c>
      <c r="D180" s="36" t="s">
        <v>1718</v>
      </c>
      <c r="E180" s="32">
        <v>2.0</v>
      </c>
      <c r="F180" s="36" t="s">
        <v>1719</v>
      </c>
      <c r="G180" s="32">
        <v>2.0</v>
      </c>
      <c r="H180" s="37" t="s">
        <v>1111</v>
      </c>
      <c r="I180" s="32">
        <v>0.0</v>
      </c>
    </row>
    <row r="181" ht="15.75" customHeight="1">
      <c r="A181" s="35">
        <v>180.0</v>
      </c>
      <c r="B181" s="36" t="s">
        <v>1720</v>
      </c>
      <c r="C181" s="32">
        <v>3.0</v>
      </c>
      <c r="D181" s="36" t="s">
        <v>1721</v>
      </c>
      <c r="E181" s="32">
        <v>1.0</v>
      </c>
      <c r="F181" s="36" t="s">
        <v>1722</v>
      </c>
      <c r="G181" s="32">
        <v>2.0</v>
      </c>
      <c r="H181" s="38" t="s">
        <v>1723</v>
      </c>
      <c r="I181" s="32">
        <v>0.0</v>
      </c>
    </row>
    <row r="182" ht="15.75" customHeight="1">
      <c r="A182" s="35">
        <v>181.0</v>
      </c>
      <c r="B182" s="36" t="s">
        <v>1724</v>
      </c>
      <c r="C182" s="32">
        <v>1.0</v>
      </c>
      <c r="D182" s="36" t="s">
        <v>1725</v>
      </c>
      <c r="E182" s="32">
        <v>1.0</v>
      </c>
      <c r="F182" s="36" t="s">
        <v>1726</v>
      </c>
      <c r="G182" s="32">
        <v>2.0</v>
      </c>
      <c r="H182" s="37" t="s">
        <v>1111</v>
      </c>
      <c r="I182" s="32">
        <v>0.0</v>
      </c>
    </row>
    <row r="183" ht="15.75" customHeight="1">
      <c r="A183" s="35">
        <v>182.0</v>
      </c>
      <c r="B183" s="36" t="s">
        <v>1727</v>
      </c>
      <c r="C183" s="32">
        <v>3.0</v>
      </c>
      <c r="D183" s="36" t="s">
        <v>1728</v>
      </c>
      <c r="E183" s="32">
        <v>2.0</v>
      </c>
      <c r="F183" s="36" t="s">
        <v>1729</v>
      </c>
      <c r="G183" s="32">
        <v>5.0</v>
      </c>
      <c r="H183" s="38" t="s">
        <v>1730</v>
      </c>
      <c r="I183" s="32">
        <v>4.0</v>
      </c>
    </row>
    <row r="184" ht="15.75" customHeight="1">
      <c r="A184" s="35">
        <v>183.0</v>
      </c>
      <c r="B184" s="36" t="s">
        <v>1731</v>
      </c>
      <c r="C184" s="32">
        <v>2.0</v>
      </c>
      <c r="D184" s="36" t="s">
        <v>1732</v>
      </c>
      <c r="E184" s="32">
        <v>2.0</v>
      </c>
      <c r="F184" s="36" t="s">
        <v>1733</v>
      </c>
      <c r="G184" s="32">
        <v>3.0</v>
      </c>
      <c r="H184" s="37" t="s">
        <v>1734</v>
      </c>
      <c r="I184" s="32">
        <v>4.0</v>
      </c>
    </row>
    <row r="185" ht="15.75" customHeight="1">
      <c r="A185" s="35">
        <v>184.0</v>
      </c>
      <c r="B185" s="36" t="s">
        <v>1735</v>
      </c>
      <c r="C185" s="32">
        <v>1.0</v>
      </c>
      <c r="D185" s="36" t="s">
        <v>1736</v>
      </c>
      <c r="E185" s="32">
        <v>3.0</v>
      </c>
      <c r="F185" s="36" t="s">
        <v>1737</v>
      </c>
      <c r="G185" s="32">
        <v>3.0</v>
      </c>
      <c r="H185" s="38" t="s">
        <v>1738</v>
      </c>
      <c r="I185" s="32">
        <v>1.0</v>
      </c>
    </row>
    <row r="186" ht="15.75" customHeight="1">
      <c r="A186" s="35">
        <v>185.0</v>
      </c>
      <c r="B186" s="36" t="s">
        <v>1739</v>
      </c>
      <c r="C186" s="32">
        <v>2.0</v>
      </c>
      <c r="D186" s="36" t="s">
        <v>1740</v>
      </c>
      <c r="E186" s="32">
        <v>3.0</v>
      </c>
      <c r="F186" s="36" t="s">
        <v>1741</v>
      </c>
      <c r="G186" s="32">
        <v>2.0</v>
      </c>
      <c r="H186" s="37" t="s">
        <v>1742</v>
      </c>
      <c r="I186" s="32">
        <v>1.0</v>
      </c>
    </row>
    <row r="187" ht="15.75" customHeight="1">
      <c r="A187" s="35">
        <v>186.0</v>
      </c>
      <c r="B187" s="36" t="s">
        <v>1743</v>
      </c>
      <c r="C187" s="32">
        <v>2.0</v>
      </c>
      <c r="D187" s="36" t="s">
        <v>1744</v>
      </c>
      <c r="E187" s="32">
        <v>1.0</v>
      </c>
      <c r="F187" s="36" t="s">
        <v>1745</v>
      </c>
      <c r="G187" s="32">
        <v>4.0</v>
      </c>
      <c r="H187" s="38" t="s">
        <v>1746</v>
      </c>
      <c r="I187" s="32">
        <v>5.0</v>
      </c>
    </row>
    <row r="188" ht="15.75" customHeight="1">
      <c r="A188" s="35">
        <v>187.0</v>
      </c>
      <c r="B188" s="36" t="s">
        <v>1747</v>
      </c>
      <c r="C188" s="32">
        <v>3.0</v>
      </c>
      <c r="D188" s="36" t="s">
        <v>1748</v>
      </c>
      <c r="E188" s="32">
        <v>3.0</v>
      </c>
      <c r="F188" s="36" t="s">
        <v>1749</v>
      </c>
      <c r="G188" s="32">
        <v>3.0</v>
      </c>
      <c r="H188" s="37" t="s">
        <v>1111</v>
      </c>
      <c r="I188" s="32">
        <v>0.0</v>
      </c>
    </row>
    <row r="189" ht="15.75" customHeight="1">
      <c r="A189" s="35">
        <v>188.0</v>
      </c>
      <c r="B189" s="36" t="s">
        <v>1750</v>
      </c>
      <c r="C189" s="32">
        <v>1.0</v>
      </c>
      <c r="D189" s="36" t="s">
        <v>1751</v>
      </c>
      <c r="E189" s="32">
        <v>1.0</v>
      </c>
      <c r="F189" s="36" t="s">
        <v>1752</v>
      </c>
      <c r="G189" s="32">
        <v>2.0</v>
      </c>
      <c r="H189" s="38" t="s">
        <v>1753</v>
      </c>
      <c r="I189" s="32">
        <v>1.0</v>
      </c>
    </row>
    <row r="190" ht="15.75" customHeight="1">
      <c r="A190" s="35">
        <v>189.0</v>
      </c>
      <c r="B190" s="36" t="s">
        <v>1754</v>
      </c>
      <c r="C190" s="32">
        <v>1.0</v>
      </c>
      <c r="D190" s="36" t="s">
        <v>1755</v>
      </c>
      <c r="E190" s="32">
        <v>1.0</v>
      </c>
      <c r="F190" s="36" t="s">
        <v>1756</v>
      </c>
      <c r="G190" s="32">
        <v>0.0</v>
      </c>
      <c r="H190" s="37" t="s">
        <v>1757</v>
      </c>
      <c r="I190" s="32">
        <v>2.0</v>
      </c>
    </row>
    <row r="191" ht="15.75" customHeight="1">
      <c r="A191" s="35">
        <v>190.0</v>
      </c>
      <c r="B191" s="36" t="s">
        <v>1758</v>
      </c>
      <c r="C191" s="32">
        <v>2.0</v>
      </c>
      <c r="D191" s="36" t="s">
        <v>1759</v>
      </c>
      <c r="E191" s="32">
        <v>3.0</v>
      </c>
      <c r="F191" s="36" t="s">
        <v>1760</v>
      </c>
      <c r="G191" s="32">
        <v>4.0</v>
      </c>
      <c r="H191" s="38" t="s">
        <v>1761</v>
      </c>
      <c r="I191" s="32">
        <v>5.0</v>
      </c>
    </row>
    <row r="192" ht="15.75" customHeight="1">
      <c r="A192" s="35">
        <v>191.0</v>
      </c>
      <c r="B192" s="36" t="s">
        <v>1762</v>
      </c>
      <c r="C192" s="32">
        <v>3.0</v>
      </c>
      <c r="D192" s="36" t="s">
        <v>1763</v>
      </c>
      <c r="E192" s="32">
        <v>2.0</v>
      </c>
      <c r="F192" s="36" t="s">
        <v>1764</v>
      </c>
      <c r="G192" s="32">
        <v>4.0</v>
      </c>
      <c r="H192" s="37" t="s">
        <v>1115</v>
      </c>
      <c r="I192" s="32">
        <v>0.0</v>
      </c>
    </row>
    <row r="193" ht="15.75" customHeight="1">
      <c r="A193" s="35">
        <v>192.0</v>
      </c>
      <c r="B193" s="36" t="s">
        <v>1765</v>
      </c>
      <c r="C193" s="32">
        <v>2.0</v>
      </c>
      <c r="D193" s="36" t="s">
        <v>1766</v>
      </c>
      <c r="E193" s="32">
        <v>1.0</v>
      </c>
      <c r="F193" s="36" t="s">
        <v>1767</v>
      </c>
      <c r="G193" s="32">
        <v>3.0</v>
      </c>
      <c r="H193" s="38" t="s">
        <v>1768</v>
      </c>
      <c r="I193" s="32">
        <v>2.0</v>
      </c>
    </row>
    <row r="194" ht="15.75" customHeight="1">
      <c r="A194" s="35">
        <v>193.0</v>
      </c>
      <c r="B194" s="36" t="s">
        <v>1769</v>
      </c>
      <c r="C194" s="32">
        <v>3.0</v>
      </c>
      <c r="D194" s="36" t="s">
        <v>1770</v>
      </c>
      <c r="E194" s="32">
        <v>1.0</v>
      </c>
      <c r="F194" s="36" t="s">
        <v>1771</v>
      </c>
      <c r="G194" s="32">
        <v>2.0</v>
      </c>
      <c r="H194" s="37" t="s">
        <v>1111</v>
      </c>
      <c r="I194" s="32">
        <v>0.0</v>
      </c>
    </row>
    <row r="195" ht="15.75" customHeight="1">
      <c r="A195" s="35">
        <v>194.0</v>
      </c>
      <c r="B195" s="36" t="s">
        <v>1772</v>
      </c>
      <c r="C195" s="32">
        <v>2.0</v>
      </c>
      <c r="D195" s="36" t="s">
        <v>1773</v>
      </c>
      <c r="E195" s="32">
        <v>1.0</v>
      </c>
      <c r="F195" s="36" t="s">
        <v>1774</v>
      </c>
      <c r="G195" s="32">
        <v>4.0</v>
      </c>
      <c r="H195" s="38" t="s">
        <v>1775</v>
      </c>
      <c r="I195" s="32">
        <v>2.0</v>
      </c>
    </row>
    <row r="196" ht="15.75" customHeight="1">
      <c r="A196" s="35">
        <v>195.0</v>
      </c>
      <c r="B196" s="36" t="s">
        <v>1776</v>
      </c>
      <c r="C196" s="32">
        <v>2.0</v>
      </c>
      <c r="D196" s="36" t="s">
        <v>1777</v>
      </c>
      <c r="E196" s="32">
        <v>2.0</v>
      </c>
      <c r="F196" s="36" t="s">
        <v>1778</v>
      </c>
      <c r="G196" s="32">
        <v>2.0</v>
      </c>
      <c r="H196" s="37" t="s">
        <v>1779</v>
      </c>
      <c r="I196" s="32">
        <v>2.0</v>
      </c>
    </row>
    <row r="197" ht="15.75" customHeight="1">
      <c r="A197" s="35">
        <v>196.0</v>
      </c>
      <c r="B197" s="36" t="s">
        <v>1780</v>
      </c>
      <c r="C197" s="32">
        <v>2.0</v>
      </c>
      <c r="D197" s="36" t="s">
        <v>1781</v>
      </c>
      <c r="E197" s="32">
        <v>2.0</v>
      </c>
      <c r="F197" s="36" t="s">
        <v>1782</v>
      </c>
      <c r="G197" s="32">
        <v>5.0</v>
      </c>
      <c r="H197" s="38" t="s">
        <v>1783</v>
      </c>
      <c r="I197" s="32">
        <v>5.0</v>
      </c>
    </row>
    <row r="198" ht="15.75" customHeight="1">
      <c r="A198" s="35">
        <v>197.0</v>
      </c>
      <c r="B198" s="36" t="s">
        <v>1784</v>
      </c>
      <c r="C198" s="32">
        <v>3.0</v>
      </c>
      <c r="D198" s="36" t="s">
        <v>1785</v>
      </c>
      <c r="E198" s="32">
        <v>2.0</v>
      </c>
      <c r="F198" s="36" t="s">
        <v>1786</v>
      </c>
      <c r="G198" s="32">
        <v>5.0</v>
      </c>
      <c r="H198" s="37" t="s">
        <v>1787</v>
      </c>
      <c r="I198" s="32">
        <v>5.0</v>
      </c>
    </row>
    <row r="199" ht="15.75" customHeight="1">
      <c r="A199" s="35">
        <v>198.0</v>
      </c>
      <c r="B199" s="36" t="s">
        <v>1788</v>
      </c>
      <c r="C199" s="32">
        <v>1.0</v>
      </c>
      <c r="D199" s="36" t="s">
        <v>1789</v>
      </c>
      <c r="E199" s="32">
        <v>1.0</v>
      </c>
      <c r="F199" s="36" t="s">
        <v>1790</v>
      </c>
      <c r="G199" s="32">
        <v>4.0</v>
      </c>
      <c r="H199" s="38" t="s">
        <v>1791</v>
      </c>
      <c r="I199" s="32">
        <v>4.0</v>
      </c>
    </row>
    <row r="200" ht="15.75" customHeight="1">
      <c r="A200" s="35">
        <v>199.0</v>
      </c>
      <c r="B200" s="36" t="s">
        <v>1792</v>
      </c>
      <c r="C200" s="32">
        <v>2.0</v>
      </c>
      <c r="D200" s="36" t="s">
        <v>1793</v>
      </c>
      <c r="E200" s="32">
        <v>2.0</v>
      </c>
      <c r="F200" s="36" t="s">
        <v>1794</v>
      </c>
      <c r="G200" s="32">
        <v>3.0</v>
      </c>
      <c r="H200" s="37" t="s">
        <v>1795</v>
      </c>
      <c r="I200" s="32">
        <v>1.0</v>
      </c>
    </row>
    <row r="201" ht="15.75" customHeight="1">
      <c r="A201" s="35">
        <v>200.0</v>
      </c>
      <c r="B201" s="36" t="s">
        <v>1796</v>
      </c>
      <c r="C201" s="32">
        <v>2.0</v>
      </c>
      <c r="D201" s="36" t="s">
        <v>1797</v>
      </c>
      <c r="E201" s="39">
        <v>2.0</v>
      </c>
      <c r="F201" s="36" t="s">
        <v>1798</v>
      </c>
      <c r="G201" s="39">
        <v>3.0</v>
      </c>
      <c r="H201" s="38" t="s">
        <v>1111</v>
      </c>
      <c r="I201" s="40">
        <v>0.0</v>
      </c>
    </row>
    <row r="202" ht="15.75" customHeight="1">
      <c r="A202" s="36">
        <v>201.0</v>
      </c>
      <c r="B202" s="36" t="s">
        <v>1799</v>
      </c>
      <c r="C202" s="32">
        <v>3.0</v>
      </c>
      <c r="D202" s="36" t="s">
        <v>1800</v>
      </c>
      <c r="E202" s="39">
        <v>2.0</v>
      </c>
      <c r="F202" s="36" t="s">
        <v>1801</v>
      </c>
      <c r="G202" s="39">
        <v>4.0</v>
      </c>
      <c r="H202" s="37" t="s">
        <v>1802</v>
      </c>
      <c r="I202" s="41">
        <v>0.0</v>
      </c>
    </row>
    <row r="203" ht="15.75" customHeight="1">
      <c r="A203" s="36">
        <v>202.0</v>
      </c>
      <c r="B203" s="36" t="s">
        <v>1803</v>
      </c>
      <c r="C203" s="32">
        <v>0.0</v>
      </c>
      <c r="D203" s="36" t="s">
        <v>1804</v>
      </c>
      <c r="E203" s="39">
        <v>0.0</v>
      </c>
      <c r="F203" s="36" t="s">
        <v>1805</v>
      </c>
      <c r="G203" s="39">
        <v>0.0</v>
      </c>
      <c r="H203" s="38" t="s">
        <v>1563</v>
      </c>
      <c r="I203" s="40">
        <v>0.0</v>
      </c>
    </row>
    <row r="204" ht="15.75" customHeight="1">
      <c r="A204" s="36">
        <v>203.0</v>
      </c>
      <c r="B204" s="36" t="s">
        <v>1806</v>
      </c>
      <c r="C204" s="32">
        <v>0.0</v>
      </c>
      <c r="D204" s="36" t="s">
        <v>1807</v>
      </c>
      <c r="E204" s="39">
        <v>1.0</v>
      </c>
      <c r="F204" s="36" t="s">
        <v>1808</v>
      </c>
      <c r="G204" s="39">
        <v>0.0</v>
      </c>
      <c r="H204" s="37" t="s">
        <v>1563</v>
      </c>
      <c r="I204" s="41">
        <v>0.0</v>
      </c>
    </row>
    <row r="205" ht="15.75" customHeight="1">
      <c r="A205" s="36">
        <v>204.0</v>
      </c>
      <c r="B205" s="36" t="s">
        <v>1809</v>
      </c>
      <c r="C205" s="32">
        <v>1.0</v>
      </c>
      <c r="D205" s="36" t="s">
        <v>1810</v>
      </c>
      <c r="E205" s="39">
        <v>2.0</v>
      </c>
      <c r="F205" s="36" t="s">
        <v>1811</v>
      </c>
      <c r="G205" s="39">
        <v>3.0</v>
      </c>
      <c r="H205" s="38" t="s">
        <v>1812</v>
      </c>
      <c r="I205" s="40">
        <v>5.0</v>
      </c>
    </row>
    <row r="206" ht="15.75" customHeight="1">
      <c r="A206" s="36">
        <v>205.0</v>
      </c>
      <c r="B206" s="36" t="s">
        <v>1813</v>
      </c>
      <c r="C206" s="32">
        <v>2.0</v>
      </c>
      <c r="D206" s="36" t="s">
        <v>1814</v>
      </c>
      <c r="E206" s="39">
        <v>1.0</v>
      </c>
      <c r="F206" s="36" t="s">
        <v>1815</v>
      </c>
      <c r="G206" s="39">
        <v>4.0</v>
      </c>
      <c r="H206" s="37" t="s">
        <v>1563</v>
      </c>
      <c r="I206" s="41">
        <v>0.0</v>
      </c>
    </row>
    <row r="207" ht="15.75" customHeight="1">
      <c r="A207" s="36">
        <v>206.0</v>
      </c>
      <c r="B207" s="36" t="s">
        <v>1816</v>
      </c>
      <c r="C207" s="32">
        <v>2.0</v>
      </c>
      <c r="D207" s="36" t="s">
        <v>1817</v>
      </c>
      <c r="E207" s="39">
        <v>1.0</v>
      </c>
      <c r="F207" s="36" t="s">
        <v>1818</v>
      </c>
      <c r="G207" s="39">
        <v>2.0</v>
      </c>
      <c r="H207" s="38" t="s">
        <v>1819</v>
      </c>
      <c r="I207" s="40">
        <v>1.0</v>
      </c>
    </row>
    <row r="208" ht="15.75" customHeight="1">
      <c r="A208" s="36">
        <v>207.0</v>
      </c>
      <c r="B208" s="36" t="s">
        <v>1820</v>
      </c>
      <c r="C208" s="32">
        <v>3.0</v>
      </c>
      <c r="D208" s="36" t="s">
        <v>1821</v>
      </c>
      <c r="E208" s="39">
        <v>2.0</v>
      </c>
      <c r="F208" s="36" t="s">
        <v>1822</v>
      </c>
      <c r="G208" s="39">
        <v>4.0</v>
      </c>
      <c r="H208" s="37" t="s">
        <v>1823</v>
      </c>
      <c r="I208" s="41">
        <v>5.0</v>
      </c>
    </row>
    <row r="209" ht="15.75" customHeight="1">
      <c r="A209" s="36">
        <v>208.0</v>
      </c>
      <c r="B209" s="36" t="s">
        <v>1824</v>
      </c>
      <c r="C209" s="32">
        <v>1.0</v>
      </c>
      <c r="D209" s="36" t="s">
        <v>1825</v>
      </c>
      <c r="E209" s="39">
        <v>1.0</v>
      </c>
      <c r="F209" s="36" t="s">
        <v>1826</v>
      </c>
      <c r="G209" s="39">
        <v>5.0</v>
      </c>
      <c r="H209" s="38" t="s">
        <v>1827</v>
      </c>
      <c r="I209" s="40">
        <v>5.0</v>
      </c>
    </row>
    <row r="210" ht="15.75" customHeight="1">
      <c r="A210" s="36">
        <v>209.0</v>
      </c>
      <c r="B210" s="36" t="s">
        <v>1828</v>
      </c>
      <c r="C210" s="32">
        <v>2.0</v>
      </c>
      <c r="D210" s="36" t="s">
        <v>1829</v>
      </c>
      <c r="E210" s="39">
        <v>1.0</v>
      </c>
      <c r="F210" s="36" t="s">
        <v>1830</v>
      </c>
      <c r="G210" s="39">
        <v>4.0</v>
      </c>
      <c r="H210" s="37" t="s">
        <v>1831</v>
      </c>
      <c r="I210" s="41">
        <v>5.0</v>
      </c>
    </row>
    <row r="211" ht="15.75" customHeight="1">
      <c r="A211" s="36">
        <v>210.0</v>
      </c>
      <c r="B211" s="36" t="s">
        <v>1832</v>
      </c>
      <c r="C211" s="32">
        <v>0.0</v>
      </c>
      <c r="D211" s="36" t="s">
        <v>1833</v>
      </c>
      <c r="E211" s="39">
        <v>1.0</v>
      </c>
      <c r="F211" s="36" t="s">
        <v>1834</v>
      </c>
      <c r="G211" s="39">
        <v>2.0</v>
      </c>
      <c r="H211" s="38" t="s">
        <v>1563</v>
      </c>
      <c r="I211" s="40">
        <v>0.0</v>
      </c>
    </row>
    <row r="212" ht="15.75" customHeight="1">
      <c r="A212" s="36">
        <v>211.0</v>
      </c>
      <c r="B212" s="36" t="s">
        <v>1835</v>
      </c>
      <c r="C212" s="32">
        <v>2.0</v>
      </c>
      <c r="D212" s="36" t="s">
        <v>1836</v>
      </c>
      <c r="E212" s="39">
        <v>1.0</v>
      </c>
      <c r="F212" s="36" t="s">
        <v>1837</v>
      </c>
      <c r="G212" s="39">
        <v>3.0</v>
      </c>
      <c r="H212" s="37" t="s">
        <v>1838</v>
      </c>
      <c r="I212" s="41">
        <v>0.0</v>
      </c>
    </row>
    <row r="213" ht="15.75" customHeight="1">
      <c r="A213" s="36">
        <v>212.0</v>
      </c>
      <c r="B213" s="36" t="s">
        <v>1839</v>
      </c>
      <c r="C213" s="32">
        <v>2.0</v>
      </c>
      <c r="D213" s="36" t="s">
        <v>1840</v>
      </c>
      <c r="E213" s="39">
        <v>1.0</v>
      </c>
      <c r="F213" s="36" t="s">
        <v>1841</v>
      </c>
      <c r="G213" s="39">
        <v>4.0</v>
      </c>
      <c r="H213" s="38" t="s">
        <v>1563</v>
      </c>
      <c r="I213" s="40">
        <v>0.0</v>
      </c>
    </row>
    <row r="214" ht="15.75" customHeight="1">
      <c r="A214" s="36">
        <v>213.0</v>
      </c>
      <c r="B214" s="36" t="s">
        <v>1842</v>
      </c>
      <c r="C214" s="32">
        <v>3.0</v>
      </c>
      <c r="D214" s="36" t="s">
        <v>1843</v>
      </c>
      <c r="E214" s="39">
        <v>1.0</v>
      </c>
      <c r="F214" s="36" t="s">
        <v>1844</v>
      </c>
      <c r="G214" s="39">
        <v>3.0</v>
      </c>
      <c r="H214" s="37" t="s">
        <v>1845</v>
      </c>
      <c r="I214" s="41">
        <v>5.0</v>
      </c>
    </row>
    <row r="215" ht="15.75" customHeight="1">
      <c r="A215" s="36">
        <v>214.0</v>
      </c>
      <c r="B215" s="36" t="s">
        <v>1846</v>
      </c>
      <c r="C215" s="32">
        <v>2.0</v>
      </c>
      <c r="D215" s="36" t="s">
        <v>1847</v>
      </c>
      <c r="E215" s="39">
        <v>3.0</v>
      </c>
      <c r="F215" s="36" t="s">
        <v>1848</v>
      </c>
      <c r="G215" s="39">
        <v>4.0</v>
      </c>
      <c r="H215" s="38" t="s">
        <v>1838</v>
      </c>
      <c r="I215" s="40">
        <v>0.0</v>
      </c>
    </row>
    <row r="216" ht="15.75" customHeight="1">
      <c r="A216" s="36">
        <v>215.0</v>
      </c>
      <c r="B216" s="36" t="s">
        <v>1849</v>
      </c>
      <c r="C216" s="32">
        <v>2.0</v>
      </c>
      <c r="D216" s="36" t="s">
        <v>1850</v>
      </c>
      <c r="E216" s="39">
        <v>1.0</v>
      </c>
      <c r="F216" s="36" t="s">
        <v>1851</v>
      </c>
      <c r="G216" s="39">
        <v>4.0</v>
      </c>
      <c r="H216" s="37" t="s">
        <v>1852</v>
      </c>
      <c r="I216" s="41">
        <v>1.0</v>
      </c>
    </row>
    <row r="217" ht="15.75" customHeight="1">
      <c r="A217" s="36">
        <v>216.0</v>
      </c>
      <c r="B217" s="36" t="s">
        <v>1853</v>
      </c>
      <c r="C217" s="32">
        <v>1.0</v>
      </c>
      <c r="D217" s="36" t="s">
        <v>1854</v>
      </c>
      <c r="E217" s="39">
        <v>3.0</v>
      </c>
      <c r="F217" s="36" t="s">
        <v>1855</v>
      </c>
      <c r="G217" s="39">
        <v>2.0</v>
      </c>
      <c r="H217" s="38" t="s">
        <v>1563</v>
      </c>
      <c r="I217" s="40">
        <v>0.0</v>
      </c>
    </row>
    <row r="218" ht="15.75" customHeight="1">
      <c r="A218" s="36">
        <v>217.0</v>
      </c>
      <c r="B218" s="36" t="s">
        <v>1856</v>
      </c>
      <c r="C218" s="32">
        <v>3.0</v>
      </c>
      <c r="D218" s="36" t="s">
        <v>1857</v>
      </c>
      <c r="E218" s="39">
        <v>3.0</v>
      </c>
      <c r="F218" s="36" t="s">
        <v>1858</v>
      </c>
      <c r="G218" s="39">
        <v>4.0</v>
      </c>
      <c r="H218" s="37" t="s">
        <v>1859</v>
      </c>
      <c r="I218" s="41">
        <v>5.0</v>
      </c>
    </row>
    <row r="219" ht="15.75" customHeight="1">
      <c r="A219" s="36">
        <v>218.0</v>
      </c>
      <c r="B219" s="36" t="s">
        <v>1860</v>
      </c>
      <c r="C219" s="32">
        <v>3.0</v>
      </c>
      <c r="D219" s="36" t="s">
        <v>1861</v>
      </c>
      <c r="E219" s="39">
        <v>2.0</v>
      </c>
      <c r="F219" s="36" t="s">
        <v>1862</v>
      </c>
      <c r="G219" s="39">
        <v>3.0</v>
      </c>
      <c r="H219" s="38" t="s">
        <v>1863</v>
      </c>
      <c r="I219" s="40">
        <v>1.0</v>
      </c>
    </row>
    <row r="220" ht="15.75" customHeight="1">
      <c r="A220" s="36">
        <v>219.0</v>
      </c>
      <c r="B220" s="36" t="s">
        <v>1864</v>
      </c>
      <c r="C220" s="32">
        <v>3.0</v>
      </c>
      <c r="D220" s="36" t="s">
        <v>1865</v>
      </c>
      <c r="E220" s="39">
        <v>3.0</v>
      </c>
      <c r="F220" s="36" t="s">
        <v>1866</v>
      </c>
      <c r="G220" s="39">
        <v>5.0</v>
      </c>
      <c r="H220" s="37" t="s">
        <v>1867</v>
      </c>
      <c r="I220" s="41">
        <v>4.0</v>
      </c>
    </row>
    <row r="221" ht="15.75" customHeight="1">
      <c r="A221" s="36">
        <v>220.0</v>
      </c>
      <c r="B221" s="36" t="s">
        <v>1868</v>
      </c>
      <c r="C221" s="32">
        <v>2.0</v>
      </c>
      <c r="D221" s="36" t="s">
        <v>1869</v>
      </c>
      <c r="E221" s="39">
        <v>1.0</v>
      </c>
      <c r="F221" s="36" t="s">
        <v>1870</v>
      </c>
      <c r="G221" s="39">
        <v>3.0</v>
      </c>
      <c r="H221" s="38" t="s">
        <v>1563</v>
      </c>
      <c r="I221" s="40">
        <v>0.0</v>
      </c>
    </row>
    <row r="222" ht="15.75" customHeight="1">
      <c r="A222" s="36">
        <v>221.0</v>
      </c>
      <c r="B222" s="36" t="s">
        <v>1871</v>
      </c>
      <c r="C222" s="32">
        <v>1.0</v>
      </c>
      <c r="D222" s="36" t="s">
        <v>1872</v>
      </c>
      <c r="E222" s="39">
        <v>1.0</v>
      </c>
      <c r="F222" s="36" t="s">
        <v>1873</v>
      </c>
      <c r="G222" s="39">
        <v>3.0</v>
      </c>
      <c r="H222" s="37" t="s">
        <v>1874</v>
      </c>
      <c r="I222" s="41">
        <v>5.0</v>
      </c>
    </row>
    <row r="223" ht="15.75" customHeight="1">
      <c r="A223" s="36">
        <v>222.0</v>
      </c>
      <c r="B223" s="36" t="s">
        <v>1875</v>
      </c>
      <c r="C223" s="32">
        <v>2.0</v>
      </c>
      <c r="D223" s="36" t="s">
        <v>1876</v>
      </c>
      <c r="E223" s="39">
        <v>1.0</v>
      </c>
      <c r="F223" s="36" t="s">
        <v>1877</v>
      </c>
      <c r="G223" s="39">
        <v>4.0</v>
      </c>
      <c r="H223" s="38" t="s">
        <v>1878</v>
      </c>
      <c r="I223" s="40">
        <v>3.0</v>
      </c>
    </row>
    <row r="224" ht="15.75" customHeight="1">
      <c r="A224" s="36">
        <v>223.0</v>
      </c>
      <c r="B224" s="36" t="s">
        <v>1879</v>
      </c>
      <c r="C224" s="32">
        <v>1.0</v>
      </c>
      <c r="D224" s="36" t="s">
        <v>1880</v>
      </c>
      <c r="E224" s="39">
        <v>1.0</v>
      </c>
      <c r="F224" s="36" t="s">
        <v>1881</v>
      </c>
      <c r="G224" s="39">
        <v>4.0</v>
      </c>
      <c r="H224" s="37" t="s">
        <v>1882</v>
      </c>
      <c r="I224" s="41">
        <v>2.0</v>
      </c>
    </row>
    <row r="225" ht="15.75" customHeight="1">
      <c r="A225" s="36">
        <v>224.0</v>
      </c>
      <c r="B225" s="36" t="s">
        <v>1883</v>
      </c>
      <c r="C225" s="32">
        <v>1.0</v>
      </c>
      <c r="D225" s="36" t="s">
        <v>1884</v>
      </c>
      <c r="E225" s="39">
        <v>1.0</v>
      </c>
      <c r="F225" s="36" t="s">
        <v>1885</v>
      </c>
      <c r="G225" s="39">
        <v>3.0</v>
      </c>
      <c r="H225" s="38" t="s">
        <v>1886</v>
      </c>
      <c r="I225" s="40">
        <v>0.0</v>
      </c>
    </row>
    <row r="226" ht="15.75" customHeight="1">
      <c r="A226" s="36">
        <v>225.0</v>
      </c>
      <c r="B226" s="36" t="s">
        <v>1887</v>
      </c>
      <c r="C226" s="32">
        <v>1.0</v>
      </c>
      <c r="D226" s="36" t="s">
        <v>1888</v>
      </c>
      <c r="E226" s="39">
        <v>2.0</v>
      </c>
      <c r="F226" s="36" t="s">
        <v>1889</v>
      </c>
      <c r="G226" s="39">
        <v>4.0</v>
      </c>
      <c r="H226" s="37" t="s">
        <v>1890</v>
      </c>
      <c r="I226" s="41">
        <v>2.0</v>
      </c>
    </row>
    <row r="227" ht="15.75" customHeight="1">
      <c r="A227" s="36">
        <v>226.0</v>
      </c>
      <c r="B227" s="36" t="s">
        <v>1891</v>
      </c>
      <c r="C227" s="32">
        <v>2.0</v>
      </c>
      <c r="D227" s="36" t="s">
        <v>1892</v>
      </c>
      <c r="E227" s="39">
        <v>1.0</v>
      </c>
      <c r="F227" s="36" t="s">
        <v>1893</v>
      </c>
      <c r="G227" s="39">
        <v>3.0</v>
      </c>
      <c r="H227" s="38" t="s">
        <v>1894</v>
      </c>
      <c r="I227" s="40">
        <v>1.0</v>
      </c>
    </row>
    <row r="228" ht="15.75" customHeight="1">
      <c r="A228" s="36">
        <v>227.0</v>
      </c>
      <c r="B228" s="36" t="s">
        <v>1895</v>
      </c>
      <c r="C228" s="32">
        <v>3.0</v>
      </c>
      <c r="D228" s="36" t="s">
        <v>1896</v>
      </c>
      <c r="E228" s="39">
        <v>1.0</v>
      </c>
      <c r="F228" s="36" t="s">
        <v>1897</v>
      </c>
      <c r="G228" s="39">
        <v>4.0</v>
      </c>
      <c r="H228" s="37" t="s">
        <v>1898</v>
      </c>
      <c r="I228" s="41">
        <v>4.0</v>
      </c>
    </row>
    <row r="229" ht="15.75" customHeight="1">
      <c r="A229" s="36">
        <v>228.0</v>
      </c>
      <c r="B229" s="36" t="s">
        <v>1899</v>
      </c>
      <c r="C229" s="32">
        <v>1.0</v>
      </c>
      <c r="D229" s="36" t="s">
        <v>1900</v>
      </c>
      <c r="E229" s="39">
        <v>1.0</v>
      </c>
      <c r="F229" s="36" t="s">
        <v>1901</v>
      </c>
      <c r="G229" s="39">
        <v>2.0</v>
      </c>
      <c r="H229" s="38" t="s">
        <v>1563</v>
      </c>
      <c r="I229" s="40">
        <v>0.0</v>
      </c>
    </row>
    <row r="230" ht="15.75" customHeight="1">
      <c r="A230" s="36">
        <v>229.0</v>
      </c>
      <c r="B230" s="36" t="s">
        <v>1902</v>
      </c>
      <c r="C230" s="32">
        <v>2.0</v>
      </c>
      <c r="D230" s="36" t="s">
        <v>1903</v>
      </c>
      <c r="E230" s="39">
        <v>2.0</v>
      </c>
      <c r="F230" s="36" t="s">
        <v>1904</v>
      </c>
      <c r="G230" s="39">
        <v>4.0</v>
      </c>
      <c r="H230" s="37" t="s">
        <v>1563</v>
      </c>
      <c r="I230" s="41">
        <v>0.0</v>
      </c>
    </row>
    <row r="231" ht="15.75" customHeight="1">
      <c r="A231" s="36">
        <v>230.0</v>
      </c>
      <c r="B231" s="36" t="s">
        <v>1905</v>
      </c>
      <c r="C231" s="32">
        <v>1.0</v>
      </c>
      <c r="D231" s="36" t="s">
        <v>1906</v>
      </c>
      <c r="E231" s="39">
        <v>1.0</v>
      </c>
      <c r="F231" s="36" t="s">
        <v>1907</v>
      </c>
      <c r="G231" s="39">
        <v>2.0</v>
      </c>
      <c r="H231" s="38" t="s">
        <v>1908</v>
      </c>
      <c r="I231" s="40">
        <v>5.0</v>
      </c>
    </row>
    <row r="232" ht="15.75" customHeight="1">
      <c r="A232" s="36">
        <v>231.0</v>
      </c>
      <c r="B232" s="36" t="s">
        <v>1909</v>
      </c>
      <c r="C232" s="32">
        <v>3.0</v>
      </c>
      <c r="D232" s="36" t="s">
        <v>1910</v>
      </c>
      <c r="E232" s="39">
        <v>2.0</v>
      </c>
      <c r="F232" s="36" t="s">
        <v>1911</v>
      </c>
      <c r="G232" s="39">
        <v>4.0</v>
      </c>
      <c r="H232" s="37" t="s">
        <v>1912</v>
      </c>
      <c r="I232" s="41">
        <v>5.0</v>
      </c>
    </row>
    <row r="233" ht="15.75" customHeight="1">
      <c r="A233" s="36">
        <v>232.0</v>
      </c>
      <c r="B233" s="36" t="s">
        <v>1913</v>
      </c>
      <c r="C233" s="32">
        <v>1.0</v>
      </c>
      <c r="D233" s="36" t="s">
        <v>1914</v>
      </c>
      <c r="E233" s="39">
        <v>1.0</v>
      </c>
      <c r="F233" s="36" t="s">
        <v>1915</v>
      </c>
      <c r="G233" s="39">
        <v>4.0</v>
      </c>
      <c r="H233" s="38" t="s">
        <v>1916</v>
      </c>
      <c r="I233" s="40">
        <v>2.0</v>
      </c>
    </row>
    <row r="234" ht="15.75" customHeight="1">
      <c r="A234" s="36">
        <v>233.0</v>
      </c>
      <c r="B234" s="36" t="s">
        <v>1917</v>
      </c>
      <c r="C234" s="32">
        <v>1.0</v>
      </c>
      <c r="D234" s="36" t="s">
        <v>1918</v>
      </c>
      <c r="E234" s="39">
        <v>2.0</v>
      </c>
      <c r="F234" s="36" t="s">
        <v>1919</v>
      </c>
      <c r="G234" s="39">
        <v>4.0</v>
      </c>
      <c r="H234" s="37" t="s">
        <v>1563</v>
      </c>
      <c r="I234" s="41">
        <v>0.0</v>
      </c>
    </row>
    <row r="235" ht="15.75" customHeight="1">
      <c r="A235" s="36">
        <v>234.0</v>
      </c>
      <c r="B235" s="36" t="s">
        <v>1920</v>
      </c>
      <c r="C235" s="32">
        <v>3.0</v>
      </c>
      <c r="D235" s="36" t="s">
        <v>1921</v>
      </c>
      <c r="E235" s="39">
        <v>3.0</v>
      </c>
      <c r="F235" s="36" t="s">
        <v>1922</v>
      </c>
      <c r="G235" s="39">
        <v>4.0</v>
      </c>
      <c r="H235" s="38" t="s">
        <v>1923</v>
      </c>
      <c r="I235" s="40">
        <v>0.0</v>
      </c>
    </row>
    <row r="236" ht="15.75" customHeight="1">
      <c r="A236" s="36">
        <v>235.0</v>
      </c>
      <c r="B236" s="36" t="s">
        <v>1924</v>
      </c>
      <c r="C236" s="32">
        <v>1.0</v>
      </c>
      <c r="D236" s="36" t="s">
        <v>1925</v>
      </c>
      <c r="E236" s="39">
        <v>1.0</v>
      </c>
      <c r="F236" s="36" t="s">
        <v>1926</v>
      </c>
      <c r="G236" s="39">
        <v>3.0</v>
      </c>
      <c r="H236" s="37" t="s">
        <v>1927</v>
      </c>
      <c r="I236" s="41">
        <v>1.0</v>
      </c>
    </row>
    <row r="237" ht="15.75" customHeight="1">
      <c r="A237" s="36">
        <v>236.0</v>
      </c>
      <c r="B237" s="36" t="s">
        <v>1928</v>
      </c>
      <c r="C237" s="32">
        <v>3.0</v>
      </c>
      <c r="D237" s="36" t="s">
        <v>1929</v>
      </c>
      <c r="E237" s="39">
        <v>1.0</v>
      </c>
      <c r="F237" s="36" t="s">
        <v>1930</v>
      </c>
      <c r="G237" s="39">
        <v>4.0</v>
      </c>
      <c r="H237" s="38" t="s">
        <v>1931</v>
      </c>
      <c r="I237" s="40">
        <v>5.0</v>
      </c>
    </row>
    <row r="238" ht="15.75" customHeight="1">
      <c r="A238" s="36">
        <v>237.0</v>
      </c>
      <c r="B238" s="36" t="s">
        <v>1932</v>
      </c>
      <c r="C238" s="32">
        <v>3.0</v>
      </c>
      <c r="D238" s="36" t="s">
        <v>1933</v>
      </c>
      <c r="E238" s="39">
        <v>3.0</v>
      </c>
      <c r="F238" s="36" t="s">
        <v>1934</v>
      </c>
      <c r="G238" s="39">
        <v>3.0</v>
      </c>
      <c r="H238" s="37" t="s">
        <v>1935</v>
      </c>
      <c r="I238" s="41">
        <v>5.0</v>
      </c>
    </row>
    <row r="239" ht="15.75" customHeight="1">
      <c r="A239" s="36">
        <v>238.0</v>
      </c>
      <c r="B239" s="36" t="s">
        <v>1936</v>
      </c>
      <c r="C239" s="32">
        <v>2.0</v>
      </c>
      <c r="D239" s="36" t="s">
        <v>1937</v>
      </c>
      <c r="E239" s="39">
        <v>1.0</v>
      </c>
      <c r="F239" s="36" t="s">
        <v>1938</v>
      </c>
      <c r="G239" s="39">
        <v>3.0</v>
      </c>
      <c r="H239" s="38" t="s">
        <v>1939</v>
      </c>
      <c r="I239" s="40">
        <v>4.0</v>
      </c>
    </row>
    <row r="240" ht="15.75" customHeight="1">
      <c r="A240" s="36">
        <v>239.0</v>
      </c>
      <c r="B240" s="36" t="s">
        <v>1940</v>
      </c>
      <c r="C240" s="32">
        <v>0.0</v>
      </c>
      <c r="D240" s="36" t="s">
        <v>1941</v>
      </c>
      <c r="E240" s="39">
        <v>1.0</v>
      </c>
      <c r="F240" s="36" t="s">
        <v>1942</v>
      </c>
      <c r="G240" s="39">
        <v>4.0</v>
      </c>
      <c r="H240" s="37" t="s">
        <v>1886</v>
      </c>
      <c r="I240" s="41">
        <v>0.0</v>
      </c>
    </row>
    <row r="241" ht="15.75" customHeight="1">
      <c r="A241" s="36">
        <v>240.0</v>
      </c>
      <c r="B241" s="36" t="s">
        <v>1943</v>
      </c>
      <c r="C241" s="32">
        <v>2.0</v>
      </c>
      <c r="D241" s="36" t="s">
        <v>1944</v>
      </c>
      <c r="E241" s="39">
        <v>1.0</v>
      </c>
      <c r="F241" s="36" t="s">
        <v>1945</v>
      </c>
      <c r="G241" s="39">
        <v>3.0</v>
      </c>
      <c r="H241" s="38" t="s">
        <v>1563</v>
      </c>
      <c r="I241" s="40">
        <v>0.0</v>
      </c>
    </row>
    <row r="242" ht="15.75" customHeight="1">
      <c r="A242" s="36">
        <v>241.0</v>
      </c>
      <c r="B242" s="36" t="s">
        <v>1946</v>
      </c>
      <c r="C242" s="32">
        <v>2.0</v>
      </c>
      <c r="D242" s="36" t="s">
        <v>1947</v>
      </c>
      <c r="E242" s="39">
        <v>2.0</v>
      </c>
      <c r="F242" s="36" t="s">
        <v>1948</v>
      </c>
      <c r="G242" s="39">
        <v>2.0</v>
      </c>
      <c r="H242" s="37" t="s">
        <v>1563</v>
      </c>
      <c r="I242" s="41">
        <v>0.0</v>
      </c>
    </row>
    <row r="243" ht="15.75" customHeight="1">
      <c r="A243" s="36">
        <v>242.0</v>
      </c>
      <c r="B243" s="36" t="s">
        <v>1949</v>
      </c>
      <c r="C243" s="32">
        <v>1.0</v>
      </c>
      <c r="D243" s="36" t="s">
        <v>1950</v>
      </c>
      <c r="E243" s="39">
        <v>0.0</v>
      </c>
      <c r="F243" s="36" t="s">
        <v>1951</v>
      </c>
      <c r="G243" s="39">
        <v>2.0</v>
      </c>
      <c r="H243" s="38" t="s">
        <v>1563</v>
      </c>
      <c r="I243" s="40">
        <v>0.0</v>
      </c>
    </row>
    <row r="244" ht="15.75" customHeight="1">
      <c r="A244" s="36">
        <v>243.0</v>
      </c>
      <c r="B244" s="36" t="s">
        <v>1952</v>
      </c>
      <c r="C244" s="32">
        <v>2.0</v>
      </c>
      <c r="D244" s="36" t="s">
        <v>1953</v>
      </c>
      <c r="E244" s="39">
        <v>2.0</v>
      </c>
      <c r="F244" s="36" t="s">
        <v>1954</v>
      </c>
      <c r="G244" s="39">
        <v>5.0</v>
      </c>
      <c r="H244" s="37" t="s">
        <v>1886</v>
      </c>
      <c r="I244" s="41">
        <v>0.0</v>
      </c>
    </row>
    <row r="245" ht="15.75" customHeight="1">
      <c r="A245" s="36">
        <v>244.0</v>
      </c>
      <c r="B245" s="36" t="s">
        <v>1955</v>
      </c>
      <c r="C245" s="32">
        <v>1.0</v>
      </c>
      <c r="D245" s="36" t="s">
        <v>1956</v>
      </c>
      <c r="E245" s="39">
        <v>1.0</v>
      </c>
      <c r="F245" s="36" t="s">
        <v>1957</v>
      </c>
      <c r="G245" s="39">
        <v>2.0</v>
      </c>
      <c r="H245" s="38" t="s">
        <v>1958</v>
      </c>
      <c r="I245" s="40">
        <v>4.0</v>
      </c>
    </row>
    <row r="246" ht="15.75" customHeight="1">
      <c r="A246" s="36">
        <v>245.0</v>
      </c>
      <c r="B246" s="36" t="s">
        <v>1959</v>
      </c>
      <c r="C246" s="32">
        <v>3.0</v>
      </c>
      <c r="D246" s="36" t="s">
        <v>1960</v>
      </c>
      <c r="E246" s="39">
        <v>1.0</v>
      </c>
      <c r="F246" s="36" t="s">
        <v>1961</v>
      </c>
      <c r="G246" s="39">
        <v>4.0</v>
      </c>
      <c r="H246" s="37" t="s">
        <v>1962</v>
      </c>
      <c r="I246" s="41">
        <v>5.0</v>
      </c>
    </row>
    <row r="247" ht="15.75" customHeight="1">
      <c r="A247" s="36">
        <v>246.0</v>
      </c>
      <c r="B247" s="36" t="s">
        <v>1963</v>
      </c>
      <c r="C247" s="32">
        <v>3.0</v>
      </c>
      <c r="D247" s="36" t="s">
        <v>1964</v>
      </c>
      <c r="E247" s="39">
        <v>1.0</v>
      </c>
      <c r="F247" s="36" t="s">
        <v>1965</v>
      </c>
      <c r="G247" s="39">
        <v>3.0</v>
      </c>
      <c r="H247" s="38" t="s">
        <v>1563</v>
      </c>
      <c r="I247" s="40">
        <v>0.0</v>
      </c>
    </row>
    <row r="248" ht="15.75" customHeight="1">
      <c r="A248" s="36">
        <v>247.0</v>
      </c>
      <c r="B248" s="36" t="s">
        <v>1966</v>
      </c>
      <c r="C248" s="32">
        <v>2.0</v>
      </c>
      <c r="D248" s="36" t="s">
        <v>1967</v>
      </c>
      <c r="E248" s="39">
        <v>2.0</v>
      </c>
      <c r="F248" s="36" t="s">
        <v>1968</v>
      </c>
      <c r="G248" s="39">
        <v>4.0</v>
      </c>
      <c r="H248" s="37" t="s">
        <v>1969</v>
      </c>
      <c r="I248" s="41">
        <v>2.0</v>
      </c>
    </row>
    <row r="249" ht="15.75" customHeight="1">
      <c r="A249" s="36">
        <v>248.0</v>
      </c>
      <c r="B249" s="36" t="s">
        <v>1970</v>
      </c>
      <c r="C249" s="32">
        <v>3.0</v>
      </c>
      <c r="D249" s="36" t="s">
        <v>1971</v>
      </c>
      <c r="E249" s="39">
        <v>1.0</v>
      </c>
      <c r="F249" s="36" t="s">
        <v>1972</v>
      </c>
      <c r="G249" s="39">
        <v>4.0</v>
      </c>
      <c r="H249" s="38" t="s">
        <v>1973</v>
      </c>
      <c r="I249" s="40">
        <v>2.0</v>
      </c>
    </row>
    <row r="250" ht="15.75" customHeight="1">
      <c r="A250" s="36">
        <v>249.0</v>
      </c>
      <c r="B250" s="36" t="s">
        <v>1974</v>
      </c>
      <c r="C250" s="32">
        <v>3.0</v>
      </c>
      <c r="D250" s="36" t="s">
        <v>1975</v>
      </c>
      <c r="E250" s="39">
        <v>2.0</v>
      </c>
      <c r="F250" s="36" t="s">
        <v>1976</v>
      </c>
      <c r="G250" s="39">
        <v>4.0</v>
      </c>
      <c r="H250" s="37" t="s">
        <v>1977</v>
      </c>
      <c r="I250" s="41">
        <v>3.0</v>
      </c>
    </row>
    <row r="251" ht="15.75" customHeight="1">
      <c r="A251" s="36">
        <v>250.0</v>
      </c>
      <c r="B251" s="36" t="s">
        <v>1978</v>
      </c>
      <c r="C251" s="32">
        <v>3.0</v>
      </c>
      <c r="D251" s="36" t="s">
        <v>1979</v>
      </c>
      <c r="E251" s="39">
        <v>2.0</v>
      </c>
      <c r="F251" s="36" t="s">
        <v>1980</v>
      </c>
      <c r="G251" s="39">
        <v>4.0</v>
      </c>
      <c r="H251" s="38" t="s">
        <v>1563</v>
      </c>
      <c r="I251" s="40">
        <v>0.0</v>
      </c>
    </row>
    <row r="252" ht="15.75" customHeight="1">
      <c r="A252" s="36">
        <v>251.0</v>
      </c>
      <c r="B252" s="36" t="s">
        <v>1981</v>
      </c>
      <c r="C252" s="32">
        <v>2.0</v>
      </c>
      <c r="D252" s="36" t="s">
        <v>1982</v>
      </c>
      <c r="E252" s="39">
        <v>2.0</v>
      </c>
      <c r="F252" s="36" t="s">
        <v>1983</v>
      </c>
      <c r="G252" s="39">
        <v>2.0</v>
      </c>
      <c r="H252" s="37" t="s">
        <v>1984</v>
      </c>
      <c r="I252" s="41">
        <v>4.0</v>
      </c>
    </row>
    <row r="253" ht="15.75" customHeight="1">
      <c r="A253" s="36">
        <v>252.0</v>
      </c>
      <c r="B253" s="36" t="s">
        <v>1985</v>
      </c>
      <c r="C253" s="32">
        <v>3.0</v>
      </c>
      <c r="D253" s="36" t="s">
        <v>1986</v>
      </c>
      <c r="E253" s="39">
        <v>2.0</v>
      </c>
      <c r="F253" s="36" t="s">
        <v>1987</v>
      </c>
      <c r="G253" s="39">
        <v>2.0</v>
      </c>
      <c r="H253" s="38" t="s">
        <v>1988</v>
      </c>
      <c r="I253" s="40">
        <v>0.0</v>
      </c>
    </row>
    <row r="254" ht="15.75" customHeight="1">
      <c r="A254" s="36">
        <v>253.0</v>
      </c>
      <c r="B254" s="36" t="s">
        <v>1989</v>
      </c>
      <c r="C254" s="32">
        <v>1.0</v>
      </c>
      <c r="D254" s="36" t="s">
        <v>1990</v>
      </c>
      <c r="E254" s="39">
        <v>2.0</v>
      </c>
      <c r="F254" s="36" t="s">
        <v>1991</v>
      </c>
      <c r="G254" s="39">
        <v>3.0</v>
      </c>
      <c r="H254" s="37" t="s">
        <v>1563</v>
      </c>
      <c r="I254" s="41">
        <v>0.0</v>
      </c>
    </row>
    <row r="255" ht="15.75" customHeight="1">
      <c r="A255" s="36">
        <v>254.0</v>
      </c>
      <c r="B255" s="36" t="s">
        <v>1992</v>
      </c>
      <c r="C255" s="32">
        <v>3.0</v>
      </c>
      <c r="D255" s="36" t="s">
        <v>1993</v>
      </c>
      <c r="E255" s="39">
        <v>1.0</v>
      </c>
      <c r="F255" s="36" t="s">
        <v>1994</v>
      </c>
      <c r="G255" s="39">
        <v>4.0</v>
      </c>
      <c r="H255" s="38" t="s">
        <v>1995</v>
      </c>
      <c r="I255" s="40">
        <v>1.0</v>
      </c>
    </row>
    <row r="256" ht="15.75" customHeight="1">
      <c r="A256" s="36">
        <v>255.0</v>
      </c>
      <c r="B256" s="36" t="s">
        <v>1996</v>
      </c>
      <c r="C256" s="32">
        <v>2.0</v>
      </c>
      <c r="D256" s="36" t="s">
        <v>1997</v>
      </c>
      <c r="E256" s="39">
        <v>1.0</v>
      </c>
      <c r="F256" s="36" t="s">
        <v>1998</v>
      </c>
      <c r="G256" s="39">
        <v>4.0</v>
      </c>
      <c r="H256" s="37" t="s">
        <v>1999</v>
      </c>
      <c r="I256" s="41">
        <v>0.0</v>
      </c>
    </row>
    <row r="257" ht="15.75" customHeight="1">
      <c r="A257" s="36"/>
      <c r="B257" s="36"/>
      <c r="C257" s="32"/>
      <c r="D257" s="36"/>
      <c r="E257" s="39"/>
      <c r="F257" s="36"/>
      <c r="G257" s="39"/>
      <c r="H257" s="38"/>
      <c r="I257" s="40"/>
    </row>
    <row r="258" ht="15.75" customHeight="1">
      <c r="A258" s="36"/>
      <c r="B258" s="36"/>
      <c r="C258" s="32"/>
      <c r="D258" s="36"/>
      <c r="E258" s="39"/>
      <c r="F258" s="36"/>
      <c r="G258" s="39"/>
      <c r="H258" s="37"/>
      <c r="I258" s="41"/>
    </row>
    <row r="259" ht="15.75" customHeight="1">
      <c r="A259" s="36"/>
      <c r="B259" s="36"/>
      <c r="C259" s="32"/>
      <c r="D259" s="36"/>
      <c r="E259" s="39"/>
      <c r="F259" s="36"/>
      <c r="G259" s="39"/>
      <c r="H259" s="38"/>
      <c r="I259" s="40"/>
    </row>
    <row r="260" ht="15.75" customHeight="1">
      <c r="A260" s="36"/>
      <c r="B260" s="36"/>
      <c r="C260" s="32"/>
      <c r="D260" s="36"/>
      <c r="E260" s="39"/>
      <c r="F260" s="36"/>
      <c r="G260" s="39"/>
      <c r="H260" s="37"/>
      <c r="I260" s="41"/>
    </row>
    <row r="261" ht="15.75" customHeight="1">
      <c r="A261" s="36"/>
      <c r="B261" s="36"/>
      <c r="C261" s="32"/>
      <c r="D261" s="36"/>
      <c r="E261" s="39"/>
      <c r="F261" s="36"/>
      <c r="G261" s="39"/>
      <c r="H261" s="38"/>
      <c r="I261" s="40"/>
    </row>
    <row r="262" ht="15.75" customHeight="1">
      <c r="A262" s="36"/>
      <c r="B262" s="36"/>
      <c r="C262" s="32"/>
      <c r="D262" s="36"/>
      <c r="E262" s="39"/>
      <c r="F262" s="36"/>
      <c r="G262" s="39"/>
      <c r="H262" s="37"/>
      <c r="I262" s="41"/>
    </row>
    <row r="263" ht="15.75" customHeight="1">
      <c r="A263" s="36"/>
      <c r="B263" s="36"/>
      <c r="C263" s="32"/>
      <c r="D263" s="36"/>
      <c r="E263" s="39"/>
      <c r="F263" s="36"/>
      <c r="G263" s="39"/>
      <c r="H263" s="38"/>
      <c r="I263" s="40"/>
    </row>
    <row r="264" ht="15.75" customHeight="1">
      <c r="A264" s="36"/>
      <c r="B264" s="36"/>
      <c r="C264" s="32"/>
      <c r="D264" s="36"/>
      <c r="E264" s="39"/>
      <c r="F264" s="36"/>
      <c r="G264" s="39"/>
      <c r="H264" s="37"/>
      <c r="I264" s="41"/>
    </row>
    <row r="265" ht="15.75" customHeight="1">
      <c r="A265" s="36"/>
      <c r="B265" s="36"/>
      <c r="C265" s="32"/>
      <c r="D265" s="36"/>
      <c r="E265" s="39"/>
      <c r="F265" s="36"/>
      <c r="G265" s="39"/>
      <c r="H265" s="38"/>
      <c r="I265" s="40"/>
    </row>
    <row r="266" ht="15.75" customHeight="1">
      <c r="A266" s="36"/>
      <c r="B266" s="36"/>
      <c r="C266" s="32"/>
      <c r="D266" s="36"/>
      <c r="E266" s="39"/>
      <c r="F266" s="36"/>
      <c r="G266" s="39"/>
      <c r="H266" s="37"/>
      <c r="I266" s="41"/>
    </row>
    <row r="267" ht="15.75" customHeight="1">
      <c r="A267" s="36"/>
      <c r="B267" s="36"/>
      <c r="C267" s="32"/>
      <c r="D267" s="36"/>
      <c r="E267" s="39"/>
      <c r="F267" s="36"/>
      <c r="G267" s="39"/>
      <c r="H267" s="38"/>
      <c r="I267" s="40"/>
    </row>
    <row r="268" ht="15.75" customHeight="1">
      <c r="A268" s="36"/>
      <c r="B268" s="36"/>
      <c r="C268" s="32"/>
      <c r="D268" s="36"/>
      <c r="E268" s="39"/>
      <c r="F268" s="36"/>
      <c r="G268" s="39"/>
      <c r="H268" s="37"/>
      <c r="I268" s="41"/>
    </row>
    <row r="269" ht="15.75" customHeight="1">
      <c r="A269" s="36"/>
      <c r="B269" s="36"/>
      <c r="C269" s="32"/>
      <c r="D269" s="36"/>
      <c r="E269" s="39"/>
      <c r="F269" s="36"/>
      <c r="G269" s="39"/>
      <c r="H269" s="38"/>
      <c r="I269" s="40"/>
    </row>
    <row r="270" ht="15.75" customHeight="1">
      <c r="A270" s="36"/>
      <c r="B270" s="36"/>
      <c r="C270" s="32"/>
      <c r="D270" s="36"/>
      <c r="E270" s="39"/>
      <c r="F270" s="36"/>
      <c r="G270" s="39"/>
      <c r="H270" s="37"/>
      <c r="I270" s="41"/>
    </row>
    <row r="271" ht="15.75" customHeight="1">
      <c r="A271" s="36"/>
      <c r="B271" s="36"/>
      <c r="C271" s="32"/>
      <c r="D271" s="36"/>
      <c r="E271" s="39"/>
      <c r="F271" s="36"/>
      <c r="G271" s="39"/>
      <c r="H271" s="38"/>
      <c r="I271" s="40"/>
    </row>
    <row r="272" ht="15.75" customHeight="1">
      <c r="A272" s="36"/>
      <c r="B272" s="36"/>
      <c r="C272" s="32"/>
      <c r="D272" s="36"/>
      <c r="E272" s="39"/>
      <c r="F272" s="36"/>
      <c r="G272" s="39"/>
      <c r="H272" s="37"/>
      <c r="I272" s="41"/>
    </row>
    <row r="273" ht="15.75" customHeight="1">
      <c r="A273" s="36"/>
      <c r="B273" s="36"/>
      <c r="C273" s="32"/>
      <c r="D273" s="36"/>
      <c r="E273" s="39"/>
      <c r="F273" s="36"/>
      <c r="G273" s="39"/>
      <c r="H273" s="38"/>
      <c r="I273" s="40"/>
    </row>
    <row r="274" ht="15.75" customHeight="1">
      <c r="A274" s="36"/>
      <c r="B274" s="36"/>
      <c r="C274" s="32"/>
      <c r="D274" s="36"/>
      <c r="E274" s="39"/>
      <c r="F274" s="36"/>
      <c r="G274" s="39"/>
      <c r="H274" s="37"/>
      <c r="I274" s="41"/>
    </row>
    <row r="275" ht="15.75" customHeight="1">
      <c r="A275" s="36"/>
      <c r="B275" s="36"/>
      <c r="C275" s="32"/>
      <c r="D275" s="36"/>
      <c r="E275" s="39"/>
      <c r="F275" s="36"/>
      <c r="G275" s="39"/>
      <c r="H275" s="38"/>
      <c r="I275" s="40"/>
    </row>
    <row r="276" ht="15.75" customHeight="1">
      <c r="A276" s="36"/>
      <c r="B276" s="36"/>
      <c r="C276" s="32"/>
      <c r="D276" s="36"/>
      <c r="E276" s="39"/>
      <c r="F276" s="36"/>
      <c r="G276" s="39"/>
      <c r="H276" s="37"/>
      <c r="I276" s="41"/>
    </row>
    <row r="277" ht="15.75" customHeight="1">
      <c r="A277" s="36"/>
      <c r="B277" s="36"/>
      <c r="C277" s="32"/>
      <c r="D277" s="36"/>
      <c r="E277" s="39"/>
      <c r="F277" s="36"/>
      <c r="G277" s="39"/>
      <c r="H277" s="38"/>
      <c r="I277" s="40"/>
    </row>
    <row r="278" ht="15.75" customHeight="1">
      <c r="A278" s="36"/>
      <c r="B278" s="36"/>
      <c r="C278" s="32"/>
      <c r="D278" s="36"/>
      <c r="E278" s="39"/>
      <c r="F278" s="36"/>
      <c r="G278" s="39"/>
      <c r="H278" s="37"/>
      <c r="I278" s="41"/>
    </row>
    <row r="279" ht="15.75" customHeight="1">
      <c r="A279" s="36"/>
      <c r="B279" s="36"/>
      <c r="C279" s="32"/>
      <c r="D279" s="36"/>
      <c r="E279" s="39"/>
      <c r="F279" s="36"/>
      <c r="G279" s="39"/>
      <c r="H279" s="38"/>
      <c r="I279" s="40"/>
    </row>
    <row r="280" ht="15.75" customHeight="1">
      <c r="A280" s="36"/>
      <c r="B280" s="36"/>
      <c r="C280" s="32"/>
      <c r="D280" s="36"/>
      <c r="E280" s="39"/>
      <c r="F280" s="36"/>
      <c r="G280" s="39"/>
      <c r="H280" s="37"/>
      <c r="I280" s="41"/>
    </row>
    <row r="281" ht="15.75" customHeight="1">
      <c r="A281" s="36"/>
      <c r="B281" s="36"/>
      <c r="C281" s="32"/>
      <c r="D281" s="36"/>
      <c r="E281" s="39"/>
      <c r="F281" s="36"/>
      <c r="G281" s="39"/>
      <c r="H281" s="38"/>
      <c r="I281" s="40"/>
    </row>
    <row r="282" ht="15.75" customHeight="1">
      <c r="A282" s="36"/>
      <c r="B282" s="36"/>
      <c r="C282" s="32"/>
      <c r="D282" s="36"/>
      <c r="E282" s="39"/>
      <c r="F282" s="36"/>
      <c r="G282" s="39"/>
      <c r="H282" s="37"/>
      <c r="I282" s="41"/>
    </row>
    <row r="283" ht="15.75" customHeight="1">
      <c r="A283" s="36"/>
      <c r="B283" s="36"/>
      <c r="C283" s="32"/>
      <c r="D283" s="36"/>
      <c r="E283" s="39"/>
      <c r="F283" s="36"/>
      <c r="G283" s="39"/>
      <c r="H283" s="38"/>
      <c r="I283" s="40"/>
    </row>
    <row r="284" ht="15.75" customHeight="1">
      <c r="A284" s="36"/>
      <c r="B284" s="36"/>
      <c r="C284" s="32"/>
      <c r="D284" s="36"/>
      <c r="E284" s="39"/>
      <c r="F284" s="36"/>
      <c r="G284" s="39"/>
      <c r="H284" s="37"/>
      <c r="I284" s="41"/>
    </row>
    <row r="285" ht="15.75" customHeight="1">
      <c r="A285" s="36"/>
      <c r="B285" s="36"/>
      <c r="C285" s="32"/>
      <c r="D285" s="36"/>
      <c r="E285" s="39"/>
      <c r="F285" s="36"/>
      <c r="G285" s="39"/>
      <c r="H285" s="38"/>
      <c r="I285" s="40"/>
    </row>
    <row r="286" ht="15.75" customHeight="1">
      <c r="A286" s="36"/>
      <c r="B286" s="36"/>
      <c r="C286" s="32"/>
      <c r="D286" s="36"/>
      <c r="E286" s="39"/>
      <c r="F286" s="36"/>
      <c r="G286" s="39"/>
      <c r="H286" s="37"/>
      <c r="I286" s="41"/>
    </row>
    <row r="287" ht="15.75" customHeight="1">
      <c r="A287" s="36"/>
      <c r="B287" s="36"/>
      <c r="C287" s="32"/>
      <c r="D287" s="36"/>
      <c r="E287" s="39"/>
      <c r="F287" s="36"/>
      <c r="G287" s="39"/>
      <c r="H287" s="38"/>
      <c r="I287" s="40"/>
    </row>
    <row r="288" ht="15.75" customHeight="1">
      <c r="A288" s="36"/>
      <c r="B288" s="36"/>
      <c r="C288" s="32"/>
      <c r="D288" s="36"/>
      <c r="E288" s="39"/>
      <c r="F288" s="36"/>
      <c r="G288" s="39"/>
      <c r="H288" s="37"/>
      <c r="I288" s="41"/>
    </row>
    <row r="289" ht="15.75" customHeight="1">
      <c r="A289" s="36"/>
      <c r="B289" s="36"/>
      <c r="C289" s="32"/>
      <c r="D289" s="36"/>
      <c r="E289" s="39"/>
      <c r="F289" s="36"/>
      <c r="G289" s="39"/>
      <c r="H289" s="38"/>
      <c r="I289" s="40"/>
    </row>
    <row r="290" ht="15.75" customHeight="1">
      <c r="A290" s="36"/>
      <c r="B290" s="36"/>
      <c r="C290" s="32"/>
      <c r="D290" s="36"/>
      <c r="E290" s="39"/>
      <c r="F290" s="36"/>
      <c r="G290" s="39"/>
      <c r="H290" s="37"/>
      <c r="I290" s="41"/>
    </row>
    <row r="291" ht="15.75" customHeight="1">
      <c r="A291" s="36"/>
      <c r="B291" s="36"/>
      <c r="C291" s="32"/>
      <c r="D291" s="36"/>
      <c r="E291" s="39"/>
      <c r="F291" s="36"/>
      <c r="G291" s="39"/>
      <c r="H291" s="38"/>
      <c r="I291" s="40"/>
    </row>
    <row r="292" ht="15.75" customHeight="1">
      <c r="A292" s="36"/>
      <c r="B292" s="36"/>
      <c r="C292" s="32"/>
      <c r="D292" s="36"/>
      <c r="E292" s="39"/>
      <c r="F292" s="36"/>
      <c r="G292" s="39"/>
      <c r="H292" s="37"/>
      <c r="I292" s="41"/>
    </row>
    <row r="293" ht="15.75" customHeight="1">
      <c r="A293" s="36"/>
      <c r="B293" s="36"/>
      <c r="C293" s="32"/>
      <c r="D293" s="36"/>
      <c r="E293" s="39"/>
      <c r="F293" s="36"/>
      <c r="G293" s="39"/>
      <c r="H293" s="38"/>
      <c r="I293" s="40"/>
    </row>
    <row r="294" ht="15.75" customHeight="1">
      <c r="A294" s="36"/>
      <c r="B294" s="36"/>
      <c r="C294" s="32"/>
      <c r="D294" s="36"/>
      <c r="E294" s="39"/>
      <c r="F294" s="36"/>
      <c r="G294" s="39"/>
      <c r="H294" s="37"/>
      <c r="I294" s="41"/>
    </row>
    <row r="295" ht="15.75" customHeight="1">
      <c r="A295" s="36"/>
      <c r="B295" s="36"/>
      <c r="C295" s="32"/>
      <c r="D295" s="36"/>
      <c r="E295" s="39"/>
      <c r="F295" s="36"/>
      <c r="G295" s="39"/>
      <c r="H295" s="38"/>
      <c r="I295" s="40"/>
    </row>
    <row r="296" ht="15.75" customHeight="1">
      <c r="A296" s="36"/>
      <c r="B296" s="36"/>
      <c r="C296" s="32"/>
      <c r="D296" s="36"/>
      <c r="E296" s="39"/>
      <c r="F296" s="36"/>
      <c r="G296" s="39"/>
      <c r="H296" s="37"/>
      <c r="I296" s="41"/>
    </row>
    <row r="297" ht="15.75" customHeight="1">
      <c r="A297" s="36"/>
      <c r="B297" s="36"/>
      <c r="C297" s="32"/>
      <c r="D297" s="36"/>
      <c r="E297" s="39"/>
      <c r="F297" s="36"/>
      <c r="G297" s="39"/>
      <c r="H297" s="38"/>
      <c r="I297" s="40"/>
    </row>
    <row r="298" ht="15.75" customHeight="1">
      <c r="A298" s="36"/>
      <c r="B298" s="36"/>
      <c r="C298" s="32"/>
      <c r="D298" s="36"/>
      <c r="E298" s="39"/>
      <c r="F298" s="36"/>
      <c r="G298" s="39"/>
      <c r="H298" s="37"/>
      <c r="I298" s="41"/>
    </row>
    <row r="299" ht="15.75" customHeight="1">
      <c r="A299" s="36"/>
      <c r="B299" s="36"/>
      <c r="C299" s="32"/>
      <c r="D299" s="36"/>
      <c r="E299" s="39"/>
      <c r="F299" s="36"/>
      <c r="G299" s="39"/>
      <c r="H299" s="38"/>
      <c r="I299" s="40"/>
    </row>
    <row r="300" ht="15.75" customHeight="1">
      <c r="A300" s="36"/>
      <c r="B300" s="36"/>
      <c r="C300" s="32"/>
      <c r="D300" s="36"/>
      <c r="E300" s="39"/>
      <c r="F300" s="36"/>
      <c r="G300" s="39"/>
      <c r="H300" s="37"/>
      <c r="I300" s="41"/>
    </row>
    <row r="301" ht="15.75" customHeight="1">
      <c r="A301" s="36"/>
      <c r="B301" s="36"/>
      <c r="C301" s="32"/>
      <c r="D301" s="36"/>
      <c r="E301" s="39"/>
      <c r="F301" s="36"/>
      <c r="G301" s="39"/>
      <c r="H301" s="38"/>
      <c r="I301" s="40"/>
    </row>
    <row r="302" ht="15.75" customHeight="1">
      <c r="A302" s="36"/>
      <c r="B302" s="36"/>
      <c r="C302" s="32"/>
      <c r="D302" s="36"/>
      <c r="E302" s="39"/>
      <c r="F302" s="36"/>
      <c r="G302" s="39"/>
      <c r="H302" s="37"/>
      <c r="I302" s="41"/>
    </row>
    <row r="303" ht="15.75" customHeight="1">
      <c r="A303" s="36"/>
      <c r="B303" s="36"/>
      <c r="C303" s="32"/>
      <c r="D303" s="36"/>
      <c r="E303" s="39"/>
      <c r="F303" s="36"/>
      <c r="G303" s="39"/>
      <c r="H303" s="38"/>
      <c r="I303" s="40"/>
    </row>
    <row r="304" ht="15.75" customHeight="1">
      <c r="A304" s="36"/>
      <c r="B304" s="36"/>
      <c r="C304" s="32"/>
      <c r="D304" s="36"/>
      <c r="E304" s="39"/>
      <c r="F304" s="36"/>
      <c r="G304" s="39"/>
      <c r="H304" s="37"/>
      <c r="I304" s="41"/>
    </row>
    <row r="305" ht="15.75" customHeight="1">
      <c r="A305" s="36"/>
      <c r="B305" s="36"/>
      <c r="C305" s="32"/>
      <c r="D305" s="36"/>
      <c r="E305" s="39"/>
      <c r="F305" s="36"/>
      <c r="G305" s="39"/>
      <c r="H305" s="38"/>
      <c r="I305" s="40"/>
    </row>
    <row r="306" ht="15.75" customHeight="1">
      <c r="A306" s="36"/>
      <c r="B306" s="36"/>
      <c r="C306" s="32"/>
      <c r="D306" s="36"/>
      <c r="E306" s="39"/>
      <c r="F306" s="36"/>
      <c r="G306" s="39"/>
      <c r="H306" s="37"/>
      <c r="I306" s="41"/>
    </row>
    <row r="307" ht="15.75" customHeight="1">
      <c r="A307" s="36"/>
      <c r="B307" s="36"/>
      <c r="C307" s="32"/>
      <c r="D307" s="36"/>
      <c r="E307" s="39"/>
      <c r="F307" s="36"/>
      <c r="G307" s="39"/>
      <c r="H307" s="38"/>
      <c r="I307" s="40"/>
    </row>
    <row r="308" ht="15.75" customHeight="1">
      <c r="A308" s="36"/>
      <c r="B308" s="36"/>
      <c r="C308" s="32"/>
      <c r="D308" s="36"/>
      <c r="E308" s="39"/>
      <c r="F308" s="36"/>
      <c r="G308" s="39"/>
      <c r="H308" s="37"/>
      <c r="I308" s="41"/>
    </row>
    <row r="309" ht="15.75" customHeight="1">
      <c r="A309" s="36"/>
      <c r="B309" s="36"/>
      <c r="C309" s="32"/>
      <c r="D309" s="36"/>
      <c r="E309" s="39"/>
      <c r="F309" s="36"/>
      <c r="G309" s="39"/>
      <c r="H309" s="38"/>
      <c r="I309" s="40"/>
    </row>
    <row r="310" ht="15.75" customHeight="1">
      <c r="A310" s="36"/>
      <c r="B310" s="36"/>
      <c r="C310" s="32"/>
      <c r="D310" s="36"/>
      <c r="E310" s="39"/>
      <c r="F310" s="36"/>
      <c r="G310" s="39"/>
      <c r="H310" s="37"/>
      <c r="I310" s="41"/>
    </row>
    <row r="311" ht="15.75" customHeight="1">
      <c r="A311" s="36"/>
      <c r="B311" s="36"/>
      <c r="C311" s="32"/>
      <c r="D311" s="36"/>
      <c r="E311" s="39"/>
      <c r="F311" s="36"/>
      <c r="G311" s="39"/>
      <c r="H311" s="38"/>
      <c r="I311" s="40"/>
    </row>
    <row r="312" ht="15.75" customHeight="1">
      <c r="A312" s="36"/>
      <c r="B312" s="36"/>
      <c r="C312" s="32"/>
      <c r="D312" s="36"/>
      <c r="E312" s="39"/>
      <c r="F312" s="36"/>
      <c r="G312" s="39"/>
      <c r="H312" s="37"/>
      <c r="I312" s="41"/>
    </row>
    <row r="313" ht="15.75" customHeight="1">
      <c r="A313" s="36"/>
      <c r="B313" s="36"/>
      <c r="C313" s="32"/>
      <c r="D313" s="36"/>
      <c r="E313" s="39"/>
      <c r="F313" s="36"/>
      <c r="G313" s="39"/>
      <c r="H313" s="38"/>
      <c r="I313" s="40"/>
    </row>
    <row r="314" ht="15.75" customHeight="1">
      <c r="A314" s="36"/>
      <c r="B314" s="36"/>
      <c r="C314" s="32"/>
      <c r="D314" s="36"/>
      <c r="E314" s="39"/>
      <c r="F314" s="36"/>
      <c r="G314" s="39"/>
      <c r="H314" s="37"/>
      <c r="I314" s="41"/>
    </row>
    <row r="315" ht="15.75" customHeight="1">
      <c r="A315" s="36"/>
      <c r="B315" s="36"/>
      <c r="C315" s="32"/>
      <c r="D315" s="36"/>
      <c r="E315" s="39"/>
      <c r="F315" s="36"/>
      <c r="G315" s="39"/>
      <c r="H315" s="38"/>
      <c r="I315" s="40"/>
    </row>
    <row r="316" ht="15.75" customHeight="1">
      <c r="A316" s="36"/>
      <c r="B316" s="36"/>
      <c r="C316" s="32"/>
      <c r="D316" s="36"/>
      <c r="E316" s="39"/>
      <c r="F316" s="36"/>
      <c r="G316" s="39"/>
      <c r="H316" s="37"/>
      <c r="I316" s="41"/>
    </row>
    <row r="317" ht="15.75" customHeight="1">
      <c r="A317" s="36"/>
      <c r="B317" s="36"/>
      <c r="C317" s="32"/>
      <c r="D317" s="36"/>
      <c r="E317" s="39"/>
      <c r="F317" s="36"/>
      <c r="G317" s="39"/>
      <c r="H317" s="38"/>
      <c r="I317" s="40"/>
    </row>
    <row r="318" ht="15.75" customHeight="1">
      <c r="A318" s="36"/>
      <c r="B318" s="36"/>
      <c r="C318" s="32"/>
      <c r="D318" s="36"/>
      <c r="E318" s="39"/>
      <c r="F318" s="36"/>
      <c r="G318" s="39"/>
      <c r="H318" s="37"/>
      <c r="I318" s="41"/>
    </row>
    <row r="319" ht="15.75" customHeight="1">
      <c r="A319" s="36"/>
      <c r="B319" s="36"/>
      <c r="C319" s="32"/>
      <c r="D319" s="36"/>
      <c r="E319" s="39"/>
      <c r="F319" s="36"/>
      <c r="G319" s="39"/>
      <c r="H319" s="38"/>
      <c r="I319" s="40"/>
    </row>
    <row r="320" ht="15.75" customHeight="1">
      <c r="A320" s="36"/>
      <c r="B320" s="36"/>
      <c r="C320" s="32"/>
      <c r="D320" s="36"/>
      <c r="E320" s="39"/>
      <c r="F320" s="36"/>
      <c r="G320" s="39"/>
      <c r="H320" s="37"/>
      <c r="I320" s="41"/>
    </row>
    <row r="321" ht="15.75" customHeight="1">
      <c r="A321" s="36"/>
      <c r="B321" s="36"/>
      <c r="C321" s="32"/>
      <c r="D321" s="36"/>
      <c r="E321" s="39"/>
      <c r="F321" s="36"/>
      <c r="G321" s="39"/>
      <c r="H321" s="38"/>
      <c r="I321" s="40"/>
    </row>
    <row r="322" ht="15.75" customHeight="1">
      <c r="A322" s="36"/>
      <c r="B322" s="36"/>
      <c r="C322" s="32"/>
      <c r="D322" s="36"/>
      <c r="E322" s="39"/>
      <c r="F322" s="36"/>
      <c r="G322" s="39"/>
      <c r="H322" s="37"/>
      <c r="I322" s="41"/>
    </row>
    <row r="323" ht="15.75" customHeight="1">
      <c r="A323" s="36"/>
      <c r="B323" s="36"/>
      <c r="C323" s="32"/>
      <c r="D323" s="36"/>
      <c r="E323" s="39"/>
      <c r="F323" s="36"/>
      <c r="G323" s="39"/>
      <c r="H323" s="38"/>
      <c r="I323" s="40"/>
    </row>
    <row r="324" ht="15.75" customHeight="1">
      <c r="A324" s="36"/>
      <c r="B324" s="36"/>
      <c r="C324" s="32"/>
      <c r="D324" s="36"/>
      <c r="E324" s="39"/>
      <c r="F324" s="36"/>
      <c r="G324" s="39"/>
      <c r="H324" s="37"/>
      <c r="I324" s="41"/>
    </row>
    <row r="325" ht="15.75" customHeight="1">
      <c r="A325" s="36"/>
      <c r="B325" s="36"/>
      <c r="C325" s="32"/>
      <c r="D325" s="36"/>
      <c r="E325" s="39"/>
      <c r="F325" s="36"/>
      <c r="G325" s="39"/>
      <c r="H325" s="38"/>
      <c r="I325" s="40"/>
    </row>
    <row r="326" ht="15.75" customHeight="1">
      <c r="A326" s="36"/>
      <c r="B326" s="36"/>
      <c r="C326" s="32"/>
      <c r="D326" s="36"/>
      <c r="E326" s="39"/>
      <c r="F326" s="36"/>
      <c r="G326" s="39"/>
      <c r="H326" s="37"/>
      <c r="I326" s="41"/>
    </row>
    <row r="327" ht="15.75" customHeight="1">
      <c r="A327" s="36"/>
      <c r="B327" s="36"/>
      <c r="C327" s="32"/>
      <c r="D327" s="36"/>
      <c r="E327" s="39"/>
      <c r="F327" s="36"/>
      <c r="G327" s="39"/>
      <c r="H327" s="38"/>
      <c r="I327" s="40"/>
    </row>
    <row r="328" ht="15.75" customHeight="1">
      <c r="A328" s="36"/>
      <c r="B328" s="36"/>
      <c r="C328" s="32"/>
      <c r="D328" s="36"/>
      <c r="E328" s="39"/>
      <c r="F328" s="36"/>
      <c r="G328" s="39"/>
      <c r="H328" s="37"/>
      <c r="I328" s="41"/>
    </row>
    <row r="329" ht="15.75" customHeight="1">
      <c r="A329" s="36"/>
      <c r="B329" s="36"/>
      <c r="C329" s="32"/>
      <c r="D329" s="36"/>
      <c r="E329" s="39"/>
      <c r="F329" s="36"/>
      <c r="G329" s="39"/>
      <c r="H329" s="38"/>
      <c r="I329" s="40"/>
    </row>
    <row r="330" ht="15.75" customHeight="1">
      <c r="A330" s="36"/>
      <c r="B330" s="36"/>
      <c r="C330" s="32"/>
      <c r="D330" s="36"/>
      <c r="E330" s="39"/>
      <c r="F330" s="36"/>
      <c r="G330" s="39"/>
      <c r="H330" s="37"/>
      <c r="I330" s="41"/>
    </row>
    <row r="331" ht="15.75" customHeight="1">
      <c r="A331" s="36"/>
      <c r="B331" s="36"/>
      <c r="C331" s="32"/>
      <c r="D331" s="36"/>
      <c r="E331" s="39"/>
      <c r="F331" s="36"/>
      <c r="G331" s="39"/>
      <c r="H331" s="38"/>
      <c r="I331" s="40"/>
    </row>
    <row r="332" ht="15.75" customHeight="1">
      <c r="A332" s="36"/>
      <c r="B332" s="36"/>
      <c r="C332" s="32"/>
      <c r="D332" s="36"/>
      <c r="E332" s="39"/>
      <c r="F332" s="36"/>
      <c r="G332" s="39"/>
      <c r="H332" s="37"/>
      <c r="I332" s="41"/>
    </row>
    <row r="333" ht="15.75" customHeight="1">
      <c r="A333" s="36"/>
      <c r="B333" s="36"/>
      <c r="C333" s="32"/>
      <c r="D333" s="36"/>
      <c r="E333" s="39"/>
      <c r="F333" s="36"/>
      <c r="G333" s="39"/>
      <c r="H333" s="38"/>
      <c r="I333" s="40"/>
    </row>
    <row r="334" ht="15.75" customHeight="1">
      <c r="A334" s="36"/>
      <c r="B334" s="36"/>
      <c r="C334" s="32"/>
      <c r="D334" s="36"/>
      <c r="E334" s="39"/>
      <c r="F334" s="36"/>
      <c r="G334" s="39"/>
      <c r="H334" s="37"/>
      <c r="I334" s="41"/>
    </row>
    <row r="335" ht="15.75" customHeight="1">
      <c r="A335" s="36"/>
      <c r="B335" s="36"/>
      <c r="C335" s="32"/>
      <c r="D335" s="36"/>
      <c r="E335" s="39"/>
      <c r="F335" s="36"/>
      <c r="G335" s="39"/>
      <c r="H335" s="38"/>
      <c r="I335" s="40"/>
    </row>
    <row r="336" ht="15.75" customHeight="1">
      <c r="A336" s="36"/>
      <c r="B336" s="36"/>
      <c r="C336" s="32"/>
      <c r="D336" s="36"/>
      <c r="E336" s="39"/>
      <c r="F336" s="36"/>
      <c r="G336" s="39"/>
      <c r="H336" s="37"/>
      <c r="I336" s="41"/>
    </row>
    <row r="337" ht="15.75" customHeight="1">
      <c r="A337" s="36"/>
      <c r="B337" s="36"/>
      <c r="C337" s="32"/>
      <c r="D337" s="36"/>
      <c r="E337" s="39"/>
      <c r="F337" s="36"/>
      <c r="G337" s="39"/>
      <c r="H337" s="38"/>
      <c r="I337" s="40"/>
    </row>
    <row r="338" ht="15.75" customHeight="1">
      <c r="A338" s="36"/>
      <c r="B338" s="36"/>
      <c r="C338" s="32"/>
      <c r="D338" s="36"/>
      <c r="E338" s="39"/>
      <c r="F338" s="36"/>
      <c r="G338" s="39"/>
      <c r="H338" s="37"/>
      <c r="I338" s="41"/>
    </row>
    <row r="339" ht="15.75" customHeight="1">
      <c r="A339" s="36"/>
      <c r="B339" s="36"/>
      <c r="C339" s="32"/>
      <c r="D339" s="36"/>
      <c r="E339" s="39"/>
      <c r="F339" s="36"/>
      <c r="G339" s="39"/>
      <c r="H339" s="38"/>
      <c r="I339" s="40"/>
    </row>
    <row r="340" ht="15.75" customHeight="1">
      <c r="A340" s="36"/>
      <c r="B340" s="36"/>
      <c r="C340" s="32"/>
      <c r="D340" s="36"/>
      <c r="E340" s="39"/>
      <c r="F340" s="36"/>
      <c r="G340" s="39"/>
      <c r="H340" s="37"/>
      <c r="I340" s="41"/>
    </row>
    <row r="341" ht="15.75" customHeight="1">
      <c r="A341" s="36"/>
      <c r="B341" s="36"/>
      <c r="C341" s="32"/>
      <c r="D341" s="36"/>
      <c r="E341" s="39"/>
      <c r="F341" s="36"/>
      <c r="G341" s="39"/>
      <c r="H341" s="38"/>
      <c r="I341" s="40"/>
    </row>
    <row r="342" ht="15.75" customHeight="1">
      <c r="A342" s="36"/>
      <c r="B342" s="36"/>
      <c r="C342" s="32"/>
      <c r="D342" s="36"/>
      <c r="E342" s="39"/>
      <c r="F342" s="36"/>
      <c r="G342" s="39"/>
      <c r="H342" s="37"/>
      <c r="I342" s="41"/>
    </row>
    <row r="343" ht="15.75" customHeight="1">
      <c r="A343" s="36"/>
      <c r="B343" s="36"/>
      <c r="C343" s="32"/>
      <c r="D343" s="36"/>
      <c r="E343" s="39"/>
      <c r="F343" s="36"/>
      <c r="G343" s="39"/>
      <c r="H343" s="38"/>
      <c r="I343" s="40"/>
    </row>
    <row r="344" ht="15.75" customHeight="1">
      <c r="A344" s="36"/>
      <c r="B344" s="36"/>
      <c r="C344" s="32"/>
      <c r="D344" s="36"/>
      <c r="E344" s="39"/>
      <c r="F344" s="36"/>
      <c r="G344" s="39"/>
      <c r="H344" s="37"/>
      <c r="I344" s="41"/>
    </row>
    <row r="345" ht="15.75" customHeight="1">
      <c r="A345" s="36"/>
      <c r="B345" s="36"/>
      <c r="C345" s="32"/>
      <c r="D345" s="36"/>
      <c r="E345" s="39"/>
      <c r="F345" s="36"/>
      <c r="G345" s="39"/>
      <c r="H345" s="38"/>
      <c r="I345" s="40"/>
    </row>
    <row r="346" ht="15.75" customHeight="1">
      <c r="A346" s="36"/>
      <c r="B346" s="36"/>
      <c r="C346" s="32"/>
      <c r="D346" s="36"/>
      <c r="E346" s="39"/>
      <c r="F346" s="36"/>
      <c r="G346" s="39"/>
      <c r="H346" s="37"/>
      <c r="I346" s="41"/>
    </row>
    <row r="347" ht="15.75" customHeight="1">
      <c r="A347" s="36"/>
      <c r="B347" s="36"/>
      <c r="C347" s="32"/>
      <c r="D347" s="36"/>
      <c r="E347" s="39"/>
      <c r="F347" s="36"/>
      <c r="G347" s="39"/>
      <c r="H347" s="38"/>
      <c r="I347" s="40"/>
    </row>
    <row r="348" ht="15.75" customHeight="1">
      <c r="A348" s="36"/>
      <c r="B348" s="36"/>
      <c r="C348" s="32"/>
      <c r="D348" s="36"/>
      <c r="E348" s="39"/>
      <c r="F348" s="36"/>
      <c r="G348" s="39"/>
      <c r="H348" s="37"/>
      <c r="I348" s="41"/>
    </row>
    <row r="349" ht="15.75" customHeight="1">
      <c r="A349" s="36"/>
      <c r="B349" s="36"/>
      <c r="C349" s="32"/>
      <c r="D349" s="36"/>
      <c r="E349" s="39"/>
      <c r="F349" s="36"/>
      <c r="G349" s="39"/>
      <c r="H349" s="38"/>
      <c r="I349" s="40"/>
    </row>
    <row r="350" ht="15.75" customHeight="1">
      <c r="A350" s="36"/>
      <c r="B350" s="36"/>
      <c r="C350" s="32"/>
      <c r="D350" s="36"/>
      <c r="E350" s="39"/>
      <c r="F350" s="36"/>
      <c r="G350" s="39"/>
      <c r="H350" s="37"/>
      <c r="I350" s="41"/>
    </row>
    <row r="351" ht="15.75" customHeight="1">
      <c r="A351" s="36"/>
      <c r="B351" s="36"/>
      <c r="C351" s="32"/>
      <c r="D351" s="36"/>
      <c r="E351" s="39"/>
      <c r="F351" s="36"/>
      <c r="G351" s="39"/>
      <c r="H351" s="38"/>
      <c r="I351" s="40"/>
    </row>
    <row r="352" ht="15.75" customHeight="1">
      <c r="A352" s="36"/>
      <c r="B352" s="36"/>
      <c r="C352" s="32"/>
      <c r="D352" s="36"/>
      <c r="E352" s="39"/>
      <c r="F352" s="36"/>
      <c r="G352" s="39"/>
      <c r="H352" s="37"/>
      <c r="I352" s="41"/>
    </row>
    <row r="353" ht="15.75" customHeight="1">
      <c r="A353" s="36"/>
      <c r="B353" s="36"/>
      <c r="C353" s="32"/>
      <c r="D353" s="36"/>
      <c r="E353" s="39"/>
      <c r="F353" s="36"/>
      <c r="G353" s="39"/>
      <c r="H353" s="38"/>
      <c r="I353" s="40"/>
    </row>
    <row r="354" ht="15.75" customHeight="1">
      <c r="A354" s="36"/>
      <c r="B354" s="36"/>
      <c r="C354" s="32"/>
      <c r="D354" s="36"/>
      <c r="E354" s="39"/>
      <c r="F354" s="36"/>
      <c r="G354" s="39"/>
      <c r="H354" s="37"/>
      <c r="I354" s="41"/>
    </row>
    <row r="355" ht="15.75" customHeight="1">
      <c r="A355" s="36"/>
      <c r="B355" s="36"/>
      <c r="C355" s="32"/>
      <c r="D355" s="36"/>
      <c r="E355" s="39"/>
      <c r="F355" s="36"/>
      <c r="G355" s="39"/>
      <c r="H355" s="38"/>
      <c r="I355" s="40"/>
    </row>
    <row r="356" ht="15.75" customHeight="1">
      <c r="A356" s="36"/>
      <c r="B356" s="36"/>
      <c r="C356" s="32"/>
      <c r="D356" s="36"/>
      <c r="E356" s="39"/>
      <c r="F356" s="36"/>
      <c r="G356" s="39"/>
      <c r="H356" s="37"/>
      <c r="I356" s="41"/>
    </row>
    <row r="357" ht="15.75" customHeight="1">
      <c r="A357" s="36"/>
      <c r="B357" s="36"/>
      <c r="C357" s="32"/>
      <c r="D357" s="36"/>
      <c r="E357" s="39"/>
      <c r="F357" s="36"/>
      <c r="G357" s="39"/>
      <c r="H357" s="38"/>
      <c r="I357" s="40"/>
    </row>
    <row r="358" ht="15.75" customHeight="1">
      <c r="A358" s="36"/>
      <c r="B358" s="36"/>
      <c r="C358" s="32"/>
      <c r="D358" s="36"/>
      <c r="E358" s="39"/>
      <c r="F358" s="36"/>
      <c r="G358" s="39"/>
      <c r="H358" s="37"/>
      <c r="I358" s="41"/>
    </row>
    <row r="359" ht="15.75" customHeight="1">
      <c r="A359" s="36"/>
      <c r="B359" s="36"/>
      <c r="C359" s="32"/>
      <c r="D359" s="36"/>
      <c r="E359" s="39"/>
      <c r="F359" s="36"/>
      <c r="G359" s="39"/>
      <c r="H359" s="38"/>
      <c r="I359" s="40"/>
    </row>
    <row r="360" ht="15.75" customHeight="1">
      <c r="A360" s="36"/>
      <c r="B360" s="36"/>
      <c r="C360" s="32"/>
      <c r="D360" s="36"/>
      <c r="E360" s="39"/>
      <c r="F360" s="36"/>
      <c r="G360" s="39"/>
      <c r="H360" s="37"/>
      <c r="I360" s="41"/>
    </row>
    <row r="361" ht="15.75" customHeight="1">
      <c r="A361" s="36"/>
      <c r="B361" s="36"/>
      <c r="C361" s="32"/>
      <c r="D361" s="36"/>
      <c r="E361" s="39"/>
      <c r="F361" s="36"/>
      <c r="G361" s="39"/>
      <c r="H361" s="38"/>
      <c r="I361" s="40"/>
    </row>
    <row r="362" ht="15.75" customHeight="1">
      <c r="A362" s="36"/>
      <c r="B362" s="36"/>
      <c r="C362" s="32"/>
      <c r="D362" s="36"/>
      <c r="E362" s="39"/>
      <c r="F362" s="36"/>
      <c r="G362" s="39"/>
      <c r="H362" s="37"/>
      <c r="I362" s="41"/>
    </row>
    <row r="363" ht="15.75" customHeight="1">
      <c r="A363" s="36"/>
      <c r="B363" s="36"/>
      <c r="C363" s="32"/>
      <c r="D363" s="36"/>
      <c r="E363" s="39"/>
      <c r="F363" s="36"/>
      <c r="G363" s="39"/>
      <c r="H363" s="38"/>
      <c r="I363" s="40"/>
    </row>
    <row r="364" ht="15.75" customHeight="1">
      <c r="A364" s="36"/>
      <c r="B364" s="36"/>
      <c r="C364" s="32"/>
      <c r="D364" s="36"/>
      <c r="E364" s="39"/>
      <c r="F364" s="36"/>
      <c r="G364" s="39"/>
      <c r="H364" s="37"/>
      <c r="I364" s="41"/>
    </row>
    <row r="365" ht="15.75" customHeight="1">
      <c r="A365" s="36"/>
      <c r="B365" s="36"/>
      <c r="C365" s="32"/>
      <c r="D365" s="36"/>
      <c r="E365" s="39"/>
      <c r="F365" s="36"/>
      <c r="G365" s="39"/>
      <c r="H365" s="38"/>
      <c r="I365" s="40"/>
    </row>
    <row r="366" ht="15.75" customHeight="1">
      <c r="A366" s="36"/>
      <c r="B366" s="36"/>
      <c r="C366" s="32"/>
      <c r="D366" s="36"/>
      <c r="E366" s="39"/>
      <c r="F366" s="36"/>
      <c r="G366" s="39"/>
      <c r="H366" s="37"/>
      <c r="I366" s="41"/>
    </row>
    <row r="367" ht="15.75" customHeight="1">
      <c r="A367" s="36"/>
      <c r="B367" s="36"/>
      <c r="C367" s="32"/>
      <c r="D367" s="36"/>
      <c r="E367" s="39"/>
      <c r="F367" s="36"/>
      <c r="G367" s="39"/>
      <c r="H367" s="38"/>
      <c r="I367" s="40"/>
    </row>
    <row r="368" ht="15.75" customHeight="1">
      <c r="A368" s="36"/>
      <c r="B368" s="36"/>
      <c r="C368" s="32"/>
      <c r="D368" s="36"/>
      <c r="E368" s="39"/>
      <c r="F368" s="36"/>
      <c r="G368" s="39"/>
      <c r="H368" s="37"/>
      <c r="I368" s="41"/>
    </row>
    <row r="369" ht="15.75" customHeight="1">
      <c r="A369" s="36"/>
      <c r="B369" s="36"/>
      <c r="C369" s="32"/>
      <c r="D369" s="36"/>
      <c r="E369" s="39"/>
      <c r="F369" s="36"/>
      <c r="G369" s="39"/>
      <c r="H369" s="38"/>
      <c r="I369" s="40"/>
    </row>
    <row r="370" ht="15.75" customHeight="1">
      <c r="A370" s="36"/>
      <c r="B370" s="36"/>
      <c r="C370" s="32"/>
      <c r="D370" s="36"/>
      <c r="E370" s="39"/>
      <c r="F370" s="36"/>
      <c r="G370" s="39"/>
      <c r="H370" s="37"/>
      <c r="I370" s="41"/>
    </row>
    <row r="371" ht="15.75" customHeight="1">
      <c r="A371" s="36"/>
      <c r="B371" s="36"/>
      <c r="C371" s="32"/>
      <c r="D371" s="36"/>
      <c r="E371" s="39"/>
      <c r="F371" s="36"/>
      <c r="G371" s="39"/>
      <c r="H371" s="38"/>
      <c r="I371" s="40"/>
    </row>
    <row r="372" ht="15.75" customHeight="1">
      <c r="A372" s="36"/>
      <c r="B372" s="36"/>
      <c r="C372" s="32"/>
      <c r="D372" s="36"/>
      <c r="E372" s="39"/>
      <c r="F372" s="36"/>
      <c r="G372" s="39"/>
      <c r="H372" s="37"/>
      <c r="I372" s="41"/>
    </row>
    <row r="373" ht="15.75" customHeight="1">
      <c r="A373" s="36"/>
      <c r="B373" s="36"/>
      <c r="C373" s="32"/>
      <c r="D373" s="36"/>
      <c r="E373" s="39"/>
      <c r="F373" s="36"/>
      <c r="G373" s="39"/>
      <c r="H373" s="38"/>
      <c r="I373" s="40"/>
    </row>
    <row r="374" ht="15.75" customHeight="1">
      <c r="A374" s="36"/>
      <c r="B374" s="36"/>
      <c r="C374" s="32"/>
      <c r="D374" s="36"/>
      <c r="E374" s="39"/>
      <c r="F374" s="36"/>
      <c r="G374" s="39"/>
      <c r="H374" s="37"/>
      <c r="I374" s="41"/>
    </row>
    <row r="375" ht="15.75" customHeight="1">
      <c r="A375" s="36"/>
      <c r="B375" s="36"/>
      <c r="C375" s="32"/>
      <c r="D375" s="36"/>
      <c r="E375" s="39"/>
      <c r="F375" s="36"/>
      <c r="G375" s="39"/>
      <c r="H375" s="38"/>
      <c r="I375" s="40"/>
    </row>
    <row r="376" ht="15.75" customHeight="1">
      <c r="A376" s="36"/>
      <c r="B376" s="36"/>
      <c r="C376" s="32"/>
      <c r="D376" s="36"/>
      <c r="E376" s="39"/>
      <c r="F376" s="36"/>
      <c r="G376" s="39"/>
      <c r="H376" s="37"/>
      <c r="I376" s="41"/>
    </row>
    <row r="377" ht="15.75" customHeight="1">
      <c r="A377" s="36"/>
      <c r="B377" s="36"/>
      <c r="C377" s="32"/>
      <c r="D377" s="36"/>
      <c r="E377" s="39"/>
      <c r="F377" s="36"/>
      <c r="G377" s="39"/>
      <c r="H377" s="38"/>
      <c r="I377" s="40"/>
    </row>
    <row r="378" ht="15.75" customHeight="1">
      <c r="A378" s="36"/>
      <c r="B378" s="36"/>
      <c r="C378" s="32"/>
      <c r="D378" s="36"/>
      <c r="E378" s="39"/>
      <c r="F378" s="36"/>
      <c r="G378" s="39"/>
      <c r="H378" s="37"/>
      <c r="I378" s="41"/>
    </row>
    <row r="379" ht="15.75" customHeight="1">
      <c r="A379" s="36"/>
      <c r="B379" s="36"/>
      <c r="C379" s="32"/>
      <c r="D379" s="36"/>
      <c r="E379" s="39"/>
      <c r="F379" s="36"/>
      <c r="G379" s="39"/>
      <c r="H379" s="38"/>
      <c r="I379" s="40"/>
    </row>
    <row r="380" ht="15.75" customHeight="1">
      <c r="A380" s="36"/>
      <c r="B380" s="36"/>
      <c r="C380" s="32"/>
      <c r="D380" s="36"/>
      <c r="E380" s="39"/>
      <c r="F380" s="36"/>
      <c r="G380" s="39"/>
      <c r="H380" s="37"/>
      <c r="I380" s="41"/>
    </row>
    <row r="381" ht="15.75" customHeight="1">
      <c r="A381" s="36"/>
      <c r="B381" s="36"/>
      <c r="C381" s="32"/>
      <c r="D381" s="36"/>
      <c r="E381" s="39"/>
      <c r="F381" s="36"/>
      <c r="G381" s="39"/>
      <c r="H381" s="38"/>
      <c r="I381" s="40"/>
    </row>
    <row r="382" ht="15.75" customHeight="1">
      <c r="A382" s="36"/>
      <c r="B382" s="36"/>
      <c r="C382" s="32"/>
      <c r="D382" s="36"/>
      <c r="E382" s="39"/>
      <c r="F382" s="36"/>
      <c r="G382" s="39"/>
      <c r="H382" s="37"/>
      <c r="I382" s="41"/>
    </row>
    <row r="383" ht="15.75" customHeight="1">
      <c r="A383" s="36"/>
      <c r="B383" s="36"/>
      <c r="C383" s="32"/>
      <c r="D383" s="36"/>
      <c r="E383" s="39"/>
      <c r="F383" s="36"/>
      <c r="G383" s="39"/>
      <c r="H383" s="38"/>
      <c r="I383" s="40"/>
    </row>
    <row r="384" ht="15.75" customHeight="1">
      <c r="A384" s="36"/>
      <c r="B384" s="36"/>
      <c r="C384" s="32"/>
      <c r="D384" s="36"/>
      <c r="E384" s="39"/>
      <c r="F384" s="36"/>
      <c r="G384" s="39"/>
      <c r="H384" s="37"/>
      <c r="I384" s="41"/>
    </row>
    <row r="385" ht="15.75" customHeight="1">
      <c r="A385" s="36"/>
      <c r="B385" s="36"/>
      <c r="C385" s="32"/>
      <c r="D385" s="36"/>
      <c r="E385" s="39"/>
      <c r="F385" s="36"/>
      <c r="G385" s="39"/>
      <c r="H385" s="38"/>
      <c r="I385" s="40"/>
    </row>
    <row r="386" ht="15.75" customHeight="1">
      <c r="A386" s="36"/>
      <c r="B386" s="36"/>
      <c r="C386" s="32"/>
      <c r="D386" s="36"/>
      <c r="E386" s="39"/>
      <c r="F386" s="36"/>
      <c r="G386" s="39"/>
      <c r="H386" s="37"/>
      <c r="I386" s="41"/>
    </row>
    <row r="387" ht="15.75" customHeight="1">
      <c r="A387" s="36"/>
      <c r="B387" s="36"/>
      <c r="C387" s="32"/>
      <c r="D387" s="36"/>
      <c r="E387" s="39"/>
      <c r="F387" s="36"/>
      <c r="G387" s="39"/>
      <c r="H387" s="38"/>
      <c r="I387" s="40"/>
    </row>
    <row r="388" ht="15.75" customHeight="1">
      <c r="A388" s="36"/>
      <c r="B388" s="36"/>
      <c r="C388" s="32"/>
      <c r="D388" s="36"/>
      <c r="E388" s="39"/>
      <c r="F388" s="36"/>
      <c r="G388" s="39"/>
      <c r="H388" s="37"/>
      <c r="I388" s="41"/>
    </row>
    <row r="389" ht="15.75" customHeight="1">
      <c r="A389" s="36"/>
      <c r="B389" s="36"/>
      <c r="C389" s="32"/>
      <c r="D389" s="36"/>
      <c r="E389" s="39"/>
      <c r="F389" s="36"/>
      <c r="G389" s="39"/>
      <c r="H389" s="38"/>
      <c r="I389" s="40"/>
    </row>
    <row r="390" ht="15.75" customHeight="1">
      <c r="A390" s="36"/>
      <c r="B390" s="36"/>
      <c r="C390" s="32"/>
      <c r="D390" s="36"/>
      <c r="E390" s="39"/>
      <c r="F390" s="36"/>
      <c r="G390" s="39"/>
      <c r="H390" s="37"/>
      <c r="I390" s="41"/>
    </row>
    <row r="391" ht="15.75" customHeight="1">
      <c r="A391" s="36"/>
      <c r="B391" s="36"/>
      <c r="C391" s="32"/>
      <c r="D391" s="36"/>
      <c r="E391" s="39"/>
      <c r="F391" s="36"/>
      <c r="G391" s="39"/>
      <c r="H391" s="38"/>
      <c r="I391" s="40"/>
    </row>
    <row r="392" ht="15.75" customHeight="1">
      <c r="A392" s="36"/>
      <c r="B392" s="36"/>
      <c r="C392" s="32"/>
      <c r="D392" s="36"/>
      <c r="E392" s="39"/>
      <c r="F392" s="36"/>
      <c r="G392" s="39"/>
      <c r="H392" s="37"/>
      <c r="I392" s="41"/>
    </row>
    <row r="393" ht="15.75" customHeight="1">
      <c r="A393" s="36"/>
      <c r="B393" s="36"/>
      <c r="C393" s="32"/>
      <c r="D393" s="36"/>
      <c r="E393" s="39"/>
      <c r="F393" s="36"/>
      <c r="G393" s="39"/>
      <c r="H393" s="38"/>
      <c r="I393" s="40"/>
    </row>
    <row r="394" ht="15.75" customHeight="1">
      <c r="A394" s="36"/>
      <c r="B394" s="36"/>
      <c r="C394" s="32"/>
      <c r="D394" s="36"/>
      <c r="E394" s="39"/>
      <c r="F394" s="36"/>
      <c r="G394" s="39"/>
      <c r="H394" s="37"/>
      <c r="I394" s="41"/>
    </row>
    <row r="395" ht="15.75" customHeight="1">
      <c r="A395" s="36"/>
      <c r="B395" s="36"/>
      <c r="C395" s="32"/>
      <c r="D395" s="36"/>
      <c r="E395" s="39"/>
      <c r="F395" s="36"/>
      <c r="G395" s="39"/>
      <c r="H395" s="38"/>
      <c r="I395" s="40"/>
    </row>
    <row r="396" ht="15.75" customHeight="1">
      <c r="A396" s="36"/>
      <c r="B396" s="36"/>
      <c r="C396" s="32"/>
      <c r="D396" s="36"/>
      <c r="E396" s="39"/>
      <c r="F396" s="36"/>
      <c r="G396" s="39"/>
      <c r="H396" s="37"/>
      <c r="I396" s="41"/>
    </row>
    <row r="397" ht="15.75" customHeight="1">
      <c r="A397" s="36"/>
      <c r="B397" s="36"/>
      <c r="C397" s="32"/>
      <c r="D397" s="36"/>
      <c r="E397" s="39"/>
      <c r="F397" s="36"/>
      <c r="G397" s="39"/>
      <c r="H397" s="38"/>
      <c r="I397" s="40"/>
    </row>
    <row r="398" ht="15.75" customHeight="1">
      <c r="A398" s="36"/>
      <c r="B398" s="36"/>
      <c r="C398" s="32"/>
      <c r="D398" s="36"/>
      <c r="E398" s="39"/>
      <c r="F398" s="36"/>
      <c r="G398" s="39"/>
      <c r="H398" s="37"/>
      <c r="I398" s="41"/>
    </row>
    <row r="399" ht="15.75" customHeight="1">
      <c r="A399" s="36"/>
      <c r="B399" s="36"/>
      <c r="C399" s="32"/>
      <c r="D399" s="36"/>
      <c r="E399" s="39"/>
      <c r="F399" s="36"/>
      <c r="G399" s="39"/>
      <c r="H399" s="38"/>
      <c r="I399" s="40"/>
    </row>
    <row r="400" ht="15.75" customHeight="1">
      <c r="A400" s="36"/>
      <c r="B400" s="36"/>
      <c r="C400" s="32"/>
      <c r="D400" s="36"/>
      <c r="E400" s="39"/>
      <c r="F400" s="36"/>
      <c r="G400" s="39"/>
      <c r="H400" s="37"/>
      <c r="I400" s="41"/>
    </row>
    <row r="401" ht="15.75" customHeight="1">
      <c r="A401" s="36"/>
      <c r="B401" s="36"/>
      <c r="C401" s="32"/>
      <c r="D401" s="36"/>
      <c r="E401" s="39"/>
      <c r="F401" s="36"/>
      <c r="G401" s="39"/>
      <c r="H401" s="38"/>
      <c r="I401" s="40"/>
    </row>
    <row r="402" ht="15.75" customHeight="1">
      <c r="A402" s="36"/>
      <c r="B402" s="36"/>
      <c r="C402" s="32"/>
      <c r="D402" s="36"/>
      <c r="E402" s="39"/>
      <c r="F402" s="36"/>
      <c r="G402" s="39"/>
      <c r="H402" s="37"/>
      <c r="I402" s="41"/>
    </row>
    <row r="403" ht="15.75" customHeight="1">
      <c r="A403" s="36"/>
      <c r="B403" s="36"/>
      <c r="C403" s="32"/>
      <c r="D403" s="36"/>
      <c r="E403" s="39"/>
      <c r="F403" s="36"/>
      <c r="G403" s="39"/>
      <c r="H403" s="38"/>
      <c r="I403" s="40"/>
    </row>
    <row r="404" ht="15.75" customHeight="1">
      <c r="A404" s="36"/>
      <c r="B404" s="36"/>
      <c r="C404" s="32"/>
      <c r="D404" s="36"/>
      <c r="E404" s="39"/>
      <c r="F404" s="36"/>
      <c r="G404" s="39"/>
      <c r="H404" s="37"/>
      <c r="I404" s="41"/>
    </row>
    <row r="405" ht="15.75" customHeight="1">
      <c r="A405" s="36"/>
      <c r="B405" s="36"/>
      <c r="C405" s="32"/>
      <c r="D405" s="36"/>
      <c r="E405" s="39"/>
      <c r="F405" s="36"/>
      <c r="G405" s="39"/>
      <c r="H405" s="38"/>
      <c r="I405" s="40"/>
    </row>
    <row r="406" ht="15.75" customHeight="1">
      <c r="A406" s="36"/>
      <c r="B406" s="36"/>
      <c r="C406" s="32"/>
      <c r="D406" s="36"/>
      <c r="E406" s="39"/>
      <c r="F406" s="36"/>
      <c r="G406" s="39"/>
      <c r="H406" s="37"/>
      <c r="I406" s="41"/>
    </row>
    <row r="407" ht="15.75" customHeight="1">
      <c r="A407" s="36"/>
      <c r="B407" s="36"/>
      <c r="C407" s="32"/>
      <c r="D407" s="36"/>
      <c r="E407" s="39"/>
      <c r="F407" s="36"/>
      <c r="G407" s="39"/>
      <c r="H407" s="38"/>
      <c r="I407" s="40"/>
    </row>
    <row r="408" ht="15.75" customHeight="1">
      <c r="A408" s="36"/>
      <c r="B408" s="36"/>
      <c r="C408" s="32"/>
      <c r="D408" s="36"/>
      <c r="E408" s="39"/>
      <c r="F408" s="36"/>
      <c r="G408" s="39"/>
      <c r="H408" s="37"/>
      <c r="I408" s="41"/>
    </row>
    <row r="409" ht="15.75" customHeight="1">
      <c r="A409" s="36"/>
      <c r="B409" s="36"/>
      <c r="C409" s="32"/>
      <c r="D409" s="36"/>
      <c r="E409" s="39"/>
      <c r="F409" s="36"/>
      <c r="G409" s="39"/>
      <c r="H409" s="38"/>
      <c r="I409" s="40"/>
    </row>
    <row r="410" ht="15.75" customHeight="1">
      <c r="A410" s="36"/>
      <c r="B410" s="36"/>
      <c r="C410" s="32"/>
      <c r="D410" s="36"/>
      <c r="E410" s="39"/>
      <c r="F410" s="36"/>
      <c r="G410" s="39"/>
      <c r="H410" s="37"/>
      <c r="I410" s="41"/>
    </row>
    <row r="411" ht="15.75" customHeight="1">
      <c r="A411" s="36"/>
      <c r="B411" s="36"/>
      <c r="C411" s="32"/>
      <c r="D411" s="36"/>
      <c r="E411" s="39"/>
      <c r="F411" s="36"/>
      <c r="G411" s="39"/>
      <c r="H411" s="38"/>
      <c r="I411" s="40"/>
    </row>
    <row r="412" ht="15.75" customHeight="1">
      <c r="A412" s="36"/>
      <c r="B412" s="36"/>
      <c r="C412" s="32"/>
      <c r="D412" s="36"/>
      <c r="E412" s="39"/>
      <c r="F412" s="36"/>
      <c r="G412" s="39"/>
      <c r="H412" s="37"/>
      <c r="I412" s="41"/>
    </row>
    <row r="413" ht="15.75" customHeight="1">
      <c r="A413" s="36"/>
      <c r="B413" s="36"/>
      <c r="C413" s="32"/>
      <c r="D413" s="36"/>
      <c r="E413" s="39"/>
      <c r="F413" s="36"/>
      <c r="G413" s="39"/>
      <c r="H413" s="38"/>
      <c r="I413" s="40"/>
    </row>
    <row r="414" ht="15.75" customHeight="1">
      <c r="A414" s="36"/>
      <c r="B414" s="36"/>
      <c r="C414" s="32"/>
      <c r="D414" s="36"/>
      <c r="E414" s="39"/>
      <c r="F414" s="36"/>
      <c r="G414" s="39"/>
      <c r="H414" s="37"/>
      <c r="I414" s="41"/>
    </row>
    <row r="415" ht="15.75" customHeight="1">
      <c r="A415" s="36"/>
      <c r="B415" s="36"/>
      <c r="C415" s="32"/>
      <c r="D415" s="36"/>
      <c r="E415" s="39"/>
      <c r="F415" s="36"/>
      <c r="G415" s="39"/>
      <c r="H415" s="38"/>
      <c r="I415" s="40"/>
    </row>
    <row r="416" ht="15.75" customHeight="1">
      <c r="A416" s="36"/>
      <c r="B416" s="36"/>
      <c r="C416" s="32"/>
      <c r="D416" s="36"/>
      <c r="E416" s="39"/>
      <c r="F416" s="36"/>
      <c r="G416" s="39"/>
      <c r="H416" s="37"/>
      <c r="I416" s="41"/>
    </row>
    <row r="417" ht="15.75" customHeight="1">
      <c r="A417" s="36"/>
      <c r="B417" s="36"/>
      <c r="C417" s="32"/>
      <c r="D417" s="36"/>
      <c r="E417" s="39"/>
      <c r="F417" s="36"/>
      <c r="G417" s="39"/>
      <c r="H417" s="38"/>
      <c r="I417" s="40"/>
    </row>
    <row r="418" ht="15.75" customHeight="1">
      <c r="A418" s="36"/>
      <c r="B418" s="36"/>
      <c r="C418" s="32"/>
      <c r="D418" s="36"/>
      <c r="E418" s="39"/>
      <c r="F418" s="36"/>
      <c r="G418" s="39"/>
      <c r="H418" s="37"/>
      <c r="I418" s="41"/>
    </row>
    <row r="419" ht="15.75" customHeight="1">
      <c r="A419" s="36"/>
      <c r="B419" s="36"/>
      <c r="C419" s="32"/>
      <c r="D419" s="36"/>
      <c r="E419" s="39"/>
      <c r="F419" s="36"/>
      <c r="G419" s="39"/>
      <c r="H419" s="38"/>
      <c r="I419" s="40"/>
    </row>
    <row r="420" ht="15.75" customHeight="1">
      <c r="A420" s="36"/>
      <c r="B420" s="36"/>
      <c r="C420" s="32"/>
      <c r="D420" s="36"/>
      <c r="E420" s="39"/>
      <c r="F420" s="36"/>
      <c r="G420" s="39"/>
      <c r="H420" s="37"/>
      <c r="I420" s="41"/>
    </row>
    <row r="421" ht="15.75" customHeight="1">
      <c r="A421" s="36"/>
      <c r="B421" s="36"/>
      <c r="C421" s="32"/>
      <c r="D421" s="36"/>
      <c r="E421" s="39"/>
      <c r="F421" s="36"/>
      <c r="G421" s="39"/>
      <c r="H421" s="38"/>
      <c r="I421" s="40"/>
    </row>
    <row r="422" ht="15.75" customHeight="1">
      <c r="A422" s="36"/>
      <c r="B422" s="36"/>
      <c r="C422" s="32"/>
      <c r="D422" s="36"/>
      <c r="E422" s="39"/>
      <c r="F422" s="36"/>
      <c r="G422" s="39"/>
      <c r="H422" s="37"/>
      <c r="I422" s="41"/>
    </row>
    <row r="423" ht="15.75" customHeight="1">
      <c r="A423" s="36"/>
      <c r="B423" s="36"/>
      <c r="C423" s="32"/>
      <c r="D423" s="36"/>
      <c r="E423" s="39"/>
      <c r="F423" s="36"/>
      <c r="G423" s="39"/>
      <c r="H423" s="38"/>
      <c r="I423" s="40"/>
    </row>
    <row r="424" ht="15.75" customHeight="1">
      <c r="A424" s="36"/>
      <c r="B424" s="36"/>
      <c r="C424" s="32"/>
      <c r="D424" s="36"/>
      <c r="E424" s="39"/>
      <c r="F424" s="36"/>
      <c r="G424" s="39"/>
      <c r="H424" s="37"/>
      <c r="I424" s="41"/>
    </row>
    <row r="425" ht="15.75" customHeight="1">
      <c r="A425" s="36"/>
      <c r="B425" s="36"/>
      <c r="C425" s="32"/>
      <c r="D425" s="36"/>
      <c r="E425" s="39"/>
      <c r="F425" s="36"/>
      <c r="G425" s="39"/>
      <c r="H425" s="38"/>
      <c r="I425" s="40"/>
    </row>
    <row r="426" ht="15.75" customHeight="1">
      <c r="A426" s="36"/>
      <c r="B426" s="36"/>
      <c r="C426" s="32"/>
      <c r="D426" s="36"/>
      <c r="E426" s="39"/>
      <c r="F426" s="36"/>
      <c r="G426" s="39"/>
      <c r="H426" s="37"/>
      <c r="I426" s="41"/>
    </row>
    <row r="427" ht="15.75" customHeight="1">
      <c r="A427" s="36"/>
      <c r="B427" s="36"/>
      <c r="C427" s="32"/>
      <c r="D427" s="36"/>
      <c r="E427" s="39"/>
      <c r="F427" s="36"/>
      <c r="G427" s="39"/>
      <c r="H427" s="38"/>
      <c r="I427" s="40"/>
    </row>
    <row r="428" ht="15.75" customHeight="1">
      <c r="A428" s="36"/>
      <c r="B428" s="36"/>
      <c r="C428" s="32"/>
      <c r="D428" s="36"/>
      <c r="E428" s="39"/>
      <c r="F428" s="36"/>
      <c r="G428" s="39"/>
      <c r="H428" s="37"/>
      <c r="I428" s="41"/>
    </row>
    <row r="429" ht="15.75" customHeight="1">
      <c r="A429" s="36"/>
      <c r="B429" s="36"/>
      <c r="C429" s="32"/>
      <c r="D429" s="36"/>
      <c r="E429" s="39"/>
      <c r="F429" s="36"/>
      <c r="G429" s="39"/>
      <c r="H429" s="38"/>
      <c r="I429" s="40"/>
    </row>
    <row r="430" ht="15.75" customHeight="1">
      <c r="A430" s="36"/>
      <c r="B430" s="36"/>
      <c r="C430" s="32"/>
      <c r="D430" s="36"/>
      <c r="E430" s="39"/>
      <c r="F430" s="36"/>
      <c r="G430" s="39"/>
      <c r="H430" s="37"/>
      <c r="I430" s="41"/>
    </row>
    <row r="431" ht="15.75" customHeight="1">
      <c r="A431" s="36"/>
      <c r="B431" s="36"/>
      <c r="C431" s="32"/>
      <c r="D431" s="36"/>
      <c r="E431" s="39"/>
      <c r="F431" s="36"/>
      <c r="G431" s="39"/>
      <c r="H431" s="38"/>
      <c r="I431" s="40"/>
    </row>
    <row r="432" ht="15.75" customHeight="1">
      <c r="A432" s="36"/>
      <c r="B432" s="36"/>
      <c r="C432" s="32"/>
      <c r="D432" s="36"/>
      <c r="E432" s="39"/>
      <c r="F432" s="36"/>
      <c r="G432" s="39"/>
      <c r="H432" s="37"/>
      <c r="I432" s="41"/>
    </row>
    <row r="433" ht="15.75" customHeight="1">
      <c r="A433" s="36"/>
      <c r="B433" s="36"/>
      <c r="C433" s="32"/>
      <c r="D433" s="36"/>
      <c r="E433" s="39"/>
      <c r="F433" s="36"/>
      <c r="G433" s="39"/>
      <c r="H433" s="38"/>
      <c r="I433" s="40"/>
    </row>
    <row r="434" ht="15.75" customHeight="1">
      <c r="A434" s="36"/>
      <c r="B434" s="36"/>
      <c r="C434" s="32"/>
      <c r="D434" s="36"/>
      <c r="E434" s="39"/>
      <c r="F434" s="36"/>
      <c r="G434" s="39"/>
      <c r="H434" s="37"/>
      <c r="I434" s="41"/>
    </row>
    <row r="435" ht="15.75" customHeight="1">
      <c r="A435" s="36"/>
      <c r="B435" s="36"/>
      <c r="C435" s="32"/>
      <c r="D435" s="36"/>
      <c r="E435" s="39"/>
      <c r="F435" s="36"/>
      <c r="G435" s="39"/>
      <c r="H435" s="38"/>
      <c r="I435" s="40"/>
    </row>
    <row r="436" ht="15.75" customHeight="1">
      <c r="A436" s="36"/>
      <c r="B436" s="36"/>
      <c r="C436" s="32"/>
      <c r="D436" s="36"/>
      <c r="E436" s="39"/>
      <c r="F436" s="36"/>
      <c r="G436" s="39"/>
      <c r="H436" s="37"/>
      <c r="I436" s="41"/>
    </row>
    <row r="437" ht="15.75" customHeight="1">
      <c r="A437" s="36"/>
      <c r="B437" s="36"/>
      <c r="C437" s="32"/>
      <c r="D437" s="36"/>
      <c r="E437" s="39"/>
      <c r="F437" s="36"/>
      <c r="G437" s="39"/>
      <c r="H437" s="38"/>
      <c r="I437" s="40"/>
    </row>
    <row r="438" ht="15.75" customHeight="1">
      <c r="A438" s="36"/>
      <c r="B438" s="36"/>
      <c r="C438" s="32"/>
      <c r="D438" s="36"/>
      <c r="E438" s="39"/>
      <c r="F438" s="36"/>
      <c r="G438" s="39"/>
      <c r="H438" s="37"/>
      <c r="I438" s="41"/>
    </row>
    <row r="439" ht="15.75" customHeight="1">
      <c r="A439" s="36"/>
      <c r="B439" s="36"/>
      <c r="C439" s="32"/>
      <c r="D439" s="36"/>
      <c r="E439" s="39"/>
      <c r="F439" s="36"/>
      <c r="G439" s="39"/>
      <c r="H439" s="38"/>
      <c r="I439" s="40"/>
    </row>
    <row r="440" ht="15.75" customHeight="1">
      <c r="A440" s="36"/>
      <c r="B440" s="36"/>
      <c r="C440" s="32"/>
      <c r="D440" s="36"/>
      <c r="E440" s="39"/>
      <c r="F440" s="36"/>
      <c r="G440" s="39"/>
      <c r="H440" s="37"/>
      <c r="I440" s="41"/>
    </row>
    <row r="441" ht="15.75" customHeight="1">
      <c r="A441" s="36"/>
      <c r="B441" s="36"/>
      <c r="C441" s="32"/>
      <c r="D441" s="36"/>
      <c r="E441" s="39"/>
      <c r="F441" s="36"/>
      <c r="G441" s="39"/>
      <c r="H441" s="38"/>
      <c r="I441" s="40"/>
    </row>
    <row r="442" ht="15.75" customHeight="1">
      <c r="A442" s="36"/>
      <c r="B442" s="36"/>
      <c r="C442" s="32"/>
      <c r="D442" s="36"/>
      <c r="E442" s="39"/>
      <c r="F442" s="36"/>
      <c r="G442" s="39"/>
      <c r="H442" s="37"/>
      <c r="I442" s="41"/>
    </row>
    <row r="443" ht="15.75" customHeight="1">
      <c r="A443" s="36"/>
      <c r="B443" s="36"/>
      <c r="C443" s="32"/>
      <c r="D443" s="36"/>
      <c r="E443" s="39"/>
      <c r="F443" s="36"/>
      <c r="G443" s="39"/>
      <c r="H443" s="38"/>
      <c r="I443" s="40"/>
    </row>
    <row r="444" ht="15.75" customHeight="1">
      <c r="A444" s="36"/>
      <c r="B444" s="36"/>
      <c r="C444" s="32"/>
      <c r="D444" s="36"/>
      <c r="E444" s="39"/>
      <c r="F444" s="36"/>
      <c r="G444" s="39"/>
      <c r="H444" s="37"/>
      <c r="I444" s="41"/>
    </row>
    <row r="445" ht="15.75" customHeight="1">
      <c r="A445" s="36"/>
      <c r="B445" s="36"/>
      <c r="C445" s="32"/>
      <c r="D445" s="36"/>
      <c r="E445" s="39"/>
      <c r="F445" s="36"/>
      <c r="G445" s="39"/>
      <c r="H445" s="38"/>
      <c r="I445" s="40"/>
    </row>
    <row r="446" ht="15.75" customHeight="1">
      <c r="A446" s="36"/>
      <c r="B446" s="36"/>
      <c r="C446" s="32"/>
      <c r="D446" s="36"/>
      <c r="E446" s="39"/>
      <c r="F446" s="36"/>
      <c r="G446" s="39"/>
      <c r="H446" s="37"/>
      <c r="I446" s="41"/>
    </row>
    <row r="447" ht="15.75" customHeight="1">
      <c r="A447" s="36"/>
      <c r="B447" s="36"/>
      <c r="C447" s="32"/>
      <c r="D447" s="36"/>
      <c r="E447" s="39"/>
      <c r="F447" s="36"/>
      <c r="G447" s="39"/>
      <c r="H447" s="38"/>
      <c r="I447" s="40"/>
    </row>
    <row r="448" ht="15.75" customHeight="1">
      <c r="A448" s="36"/>
      <c r="B448" s="36"/>
      <c r="C448" s="32"/>
      <c r="D448" s="36"/>
      <c r="E448" s="39"/>
      <c r="F448" s="36"/>
      <c r="G448" s="39"/>
      <c r="H448" s="37"/>
      <c r="I448" s="41"/>
    </row>
    <row r="449" ht="15.75" customHeight="1">
      <c r="A449" s="36"/>
      <c r="B449" s="36"/>
      <c r="C449" s="32"/>
      <c r="D449" s="36"/>
      <c r="E449" s="39"/>
      <c r="F449" s="36"/>
      <c r="G449" s="39"/>
      <c r="H449" s="38"/>
      <c r="I449" s="40"/>
    </row>
    <row r="450" ht="15.75" customHeight="1">
      <c r="A450" s="36"/>
      <c r="B450" s="36"/>
      <c r="C450" s="32"/>
      <c r="D450" s="36"/>
      <c r="E450" s="39"/>
      <c r="F450" s="36"/>
      <c r="G450" s="39"/>
      <c r="H450" s="37"/>
      <c r="I450" s="41"/>
    </row>
    <row r="451" ht="15.75" customHeight="1">
      <c r="A451" s="36"/>
      <c r="B451" s="36"/>
      <c r="C451" s="32"/>
      <c r="D451" s="36"/>
      <c r="E451" s="39"/>
      <c r="F451" s="36"/>
      <c r="G451" s="39"/>
      <c r="H451" s="38"/>
      <c r="I451" s="40"/>
    </row>
    <row r="452" ht="15.75" customHeight="1">
      <c r="A452" s="36"/>
      <c r="B452" s="36"/>
      <c r="C452" s="32"/>
      <c r="D452" s="36"/>
      <c r="E452" s="39"/>
      <c r="F452" s="36"/>
      <c r="G452" s="39"/>
      <c r="H452" s="37"/>
      <c r="I452" s="41"/>
    </row>
    <row r="453" ht="15.75" customHeight="1">
      <c r="A453" s="36"/>
      <c r="B453" s="36"/>
      <c r="C453" s="32"/>
      <c r="D453" s="36"/>
      <c r="E453" s="39"/>
      <c r="F453" s="36"/>
      <c r="G453" s="39"/>
      <c r="H453" s="38"/>
      <c r="I453" s="40"/>
    </row>
    <row r="454" ht="15.75" customHeight="1">
      <c r="A454" s="36"/>
      <c r="B454" s="36"/>
      <c r="C454" s="32"/>
      <c r="D454" s="36"/>
      <c r="E454" s="39"/>
      <c r="F454" s="36"/>
      <c r="G454" s="39"/>
      <c r="H454" s="37"/>
      <c r="I454" s="41"/>
    </row>
    <row r="455" ht="15.75" customHeight="1">
      <c r="A455" s="36"/>
      <c r="B455" s="36"/>
      <c r="C455" s="32"/>
      <c r="D455" s="36"/>
      <c r="E455" s="39"/>
      <c r="F455" s="36"/>
      <c r="G455" s="39"/>
      <c r="H455" s="38"/>
      <c r="I455" s="40"/>
    </row>
    <row r="456" ht="15.75" customHeight="1">
      <c r="A456" s="36"/>
      <c r="B456" s="36"/>
      <c r="C456" s="32"/>
      <c r="D456" s="36"/>
      <c r="E456" s="39"/>
      <c r="F456" s="36"/>
      <c r="G456" s="39"/>
      <c r="H456" s="37"/>
      <c r="I456" s="41"/>
    </row>
    <row r="457" ht="15.75" customHeight="1">
      <c r="A457" s="36"/>
      <c r="B457" s="36"/>
      <c r="C457" s="32"/>
      <c r="D457" s="36"/>
      <c r="E457" s="39"/>
      <c r="F457" s="36"/>
      <c r="G457" s="39"/>
      <c r="H457" s="38"/>
      <c r="I457" s="40"/>
    </row>
    <row r="458" ht="15.75" customHeight="1">
      <c r="A458" s="36"/>
      <c r="B458" s="36"/>
      <c r="C458" s="32"/>
      <c r="D458" s="36"/>
      <c r="E458" s="39"/>
      <c r="F458" s="36"/>
      <c r="G458" s="39"/>
      <c r="H458" s="37"/>
      <c r="I458" s="41"/>
    </row>
    <row r="459" ht="15.75" customHeight="1">
      <c r="A459" s="36"/>
      <c r="B459" s="36"/>
      <c r="C459" s="32"/>
      <c r="D459" s="36"/>
      <c r="E459" s="39"/>
      <c r="F459" s="36"/>
      <c r="G459" s="39"/>
      <c r="H459" s="38"/>
      <c r="I459" s="40"/>
    </row>
    <row r="460" ht="15.75" customHeight="1">
      <c r="A460" s="36"/>
      <c r="B460" s="36"/>
      <c r="C460" s="32"/>
      <c r="D460" s="36"/>
      <c r="E460" s="39"/>
      <c r="F460" s="36"/>
      <c r="G460" s="39"/>
      <c r="H460" s="37"/>
      <c r="I460" s="41"/>
    </row>
    <row r="461" ht="15.75" customHeight="1">
      <c r="A461" s="36"/>
      <c r="B461" s="36"/>
      <c r="C461" s="32"/>
      <c r="D461" s="36"/>
      <c r="E461" s="39"/>
      <c r="F461" s="36"/>
      <c r="G461" s="39"/>
      <c r="H461" s="38"/>
      <c r="I461" s="40"/>
    </row>
    <row r="462" ht="15.75" customHeight="1">
      <c r="A462" s="36"/>
      <c r="B462" s="36"/>
      <c r="C462" s="32"/>
      <c r="D462" s="36"/>
      <c r="E462" s="39"/>
      <c r="F462" s="36"/>
      <c r="G462" s="39"/>
      <c r="H462" s="37"/>
      <c r="I462" s="41"/>
    </row>
    <row r="463" ht="15.75" customHeight="1">
      <c r="A463" s="36"/>
      <c r="B463" s="36"/>
      <c r="C463" s="32"/>
      <c r="D463" s="36"/>
      <c r="E463" s="39"/>
      <c r="F463" s="36"/>
      <c r="G463" s="39"/>
      <c r="H463" s="38"/>
      <c r="I463" s="40"/>
    </row>
    <row r="464" ht="15.75" customHeight="1">
      <c r="A464" s="36"/>
      <c r="B464" s="36"/>
      <c r="C464" s="32"/>
      <c r="D464" s="36"/>
      <c r="E464" s="39"/>
      <c r="F464" s="36"/>
      <c r="G464" s="39"/>
      <c r="H464" s="37"/>
      <c r="I464" s="41"/>
    </row>
    <row r="465" ht="15.75" customHeight="1">
      <c r="A465" s="36"/>
      <c r="B465" s="36"/>
      <c r="C465" s="32"/>
      <c r="D465" s="36"/>
      <c r="E465" s="39"/>
      <c r="F465" s="36"/>
      <c r="G465" s="39"/>
      <c r="H465" s="38"/>
      <c r="I465" s="40"/>
    </row>
    <row r="466" ht="15.75" customHeight="1">
      <c r="A466" s="36"/>
      <c r="B466" s="36"/>
      <c r="C466" s="32"/>
      <c r="D466" s="36"/>
      <c r="E466" s="39"/>
      <c r="F466" s="36"/>
      <c r="G466" s="39"/>
      <c r="H466" s="37"/>
      <c r="I466" s="41"/>
    </row>
    <row r="467" ht="15.75" customHeight="1">
      <c r="A467" s="36"/>
      <c r="B467" s="36"/>
      <c r="C467" s="32"/>
      <c r="D467" s="36"/>
      <c r="E467" s="39"/>
      <c r="F467" s="36"/>
      <c r="G467" s="39"/>
      <c r="H467" s="38"/>
      <c r="I467" s="40"/>
    </row>
    <row r="468" ht="15.75" customHeight="1">
      <c r="A468" s="36"/>
      <c r="B468" s="36"/>
      <c r="C468" s="32"/>
      <c r="D468" s="36"/>
      <c r="E468" s="39"/>
      <c r="F468" s="36"/>
      <c r="G468" s="39"/>
      <c r="H468" s="37"/>
      <c r="I468" s="41"/>
    </row>
    <row r="469" ht="15.75" customHeight="1">
      <c r="A469" s="36"/>
      <c r="B469" s="36"/>
      <c r="C469" s="32"/>
      <c r="D469" s="36"/>
      <c r="E469" s="39"/>
      <c r="F469" s="36"/>
      <c r="G469" s="39"/>
      <c r="H469" s="38"/>
      <c r="I469" s="40"/>
    </row>
    <row r="470" ht="15.75" customHeight="1">
      <c r="A470" s="36"/>
      <c r="B470" s="36"/>
      <c r="C470" s="32"/>
      <c r="D470" s="36"/>
      <c r="E470" s="39"/>
      <c r="F470" s="36"/>
      <c r="G470" s="39"/>
      <c r="H470" s="37"/>
      <c r="I470" s="41"/>
    </row>
    <row r="471" ht="15.75" customHeight="1">
      <c r="A471" s="36"/>
      <c r="B471" s="36"/>
      <c r="C471" s="32"/>
      <c r="D471" s="36"/>
      <c r="E471" s="39"/>
      <c r="F471" s="36"/>
      <c r="G471" s="39"/>
      <c r="H471" s="38"/>
      <c r="I471" s="40"/>
    </row>
    <row r="472" ht="15.75" customHeight="1">
      <c r="A472" s="36"/>
      <c r="B472" s="36"/>
      <c r="C472" s="32"/>
      <c r="D472" s="36"/>
      <c r="E472" s="39"/>
      <c r="F472" s="36"/>
      <c r="G472" s="39"/>
      <c r="H472" s="37"/>
      <c r="I472" s="41"/>
    </row>
    <row r="473" ht="15.75" customHeight="1">
      <c r="A473" s="36"/>
      <c r="B473" s="36"/>
      <c r="C473" s="32"/>
      <c r="D473" s="36"/>
      <c r="E473" s="39"/>
      <c r="F473" s="36"/>
      <c r="G473" s="39"/>
      <c r="H473" s="38"/>
      <c r="I473" s="40"/>
    </row>
    <row r="474" ht="15.75" customHeight="1">
      <c r="A474" s="36"/>
      <c r="B474" s="36"/>
      <c r="C474" s="32"/>
      <c r="D474" s="36"/>
      <c r="E474" s="39"/>
      <c r="F474" s="36"/>
      <c r="G474" s="39"/>
      <c r="H474" s="37"/>
      <c r="I474" s="41"/>
    </row>
    <row r="475" ht="15.75" customHeight="1">
      <c r="A475" s="36"/>
      <c r="B475" s="36"/>
      <c r="C475" s="32"/>
      <c r="D475" s="36"/>
      <c r="E475" s="39"/>
      <c r="F475" s="36"/>
      <c r="G475" s="39"/>
      <c r="H475" s="38"/>
      <c r="I475" s="40"/>
    </row>
    <row r="476" ht="15.75" customHeight="1">
      <c r="A476" s="36"/>
      <c r="B476" s="36"/>
      <c r="C476" s="32"/>
      <c r="D476" s="36"/>
      <c r="E476" s="39"/>
      <c r="F476" s="36"/>
      <c r="G476" s="39"/>
      <c r="H476" s="37"/>
      <c r="I476" s="41"/>
    </row>
    <row r="477" ht="15.75" customHeight="1">
      <c r="A477" s="36"/>
      <c r="B477" s="36"/>
      <c r="C477" s="32"/>
      <c r="D477" s="36"/>
      <c r="E477" s="39"/>
      <c r="F477" s="36"/>
      <c r="G477" s="39"/>
      <c r="H477" s="38"/>
      <c r="I477" s="40"/>
    </row>
    <row r="478" ht="15.75" customHeight="1">
      <c r="A478" s="36"/>
      <c r="B478" s="36"/>
      <c r="C478" s="32"/>
      <c r="D478" s="36"/>
      <c r="E478" s="39"/>
      <c r="F478" s="36"/>
      <c r="G478" s="39"/>
      <c r="H478" s="37"/>
      <c r="I478" s="41"/>
    </row>
    <row r="479" ht="15.75" customHeight="1">
      <c r="A479" s="36"/>
      <c r="B479" s="36"/>
      <c r="C479" s="32"/>
      <c r="D479" s="36"/>
      <c r="E479" s="39"/>
      <c r="F479" s="36"/>
      <c r="G479" s="39"/>
      <c r="H479" s="38"/>
      <c r="I479" s="40"/>
    </row>
    <row r="480" ht="15.75" customHeight="1">
      <c r="A480" s="36"/>
      <c r="B480" s="36"/>
      <c r="C480" s="32"/>
      <c r="D480" s="36"/>
      <c r="E480" s="39"/>
      <c r="F480" s="36"/>
      <c r="G480" s="39"/>
      <c r="H480" s="37"/>
      <c r="I480" s="41"/>
    </row>
    <row r="481" ht="15.75" customHeight="1">
      <c r="A481" s="36"/>
      <c r="B481" s="36"/>
      <c r="C481" s="32"/>
      <c r="D481" s="36"/>
      <c r="E481" s="39"/>
      <c r="F481" s="36"/>
      <c r="G481" s="39"/>
      <c r="H481" s="38"/>
      <c r="I481" s="40"/>
    </row>
    <row r="482" ht="15.75" customHeight="1">
      <c r="A482" s="36"/>
      <c r="B482" s="36"/>
      <c r="C482" s="32"/>
      <c r="D482" s="36"/>
      <c r="E482" s="39"/>
      <c r="F482" s="36"/>
      <c r="G482" s="39"/>
      <c r="H482" s="37"/>
      <c r="I482" s="41"/>
    </row>
    <row r="483" ht="15.75" customHeight="1">
      <c r="A483" s="36"/>
      <c r="B483" s="36"/>
      <c r="C483" s="32"/>
      <c r="D483" s="36"/>
      <c r="E483" s="39"/>
      <c r="F483" s="36"/>
      <c r="G483" s="39"/>
      <c r="H483" s="38"/>
      <c r="I483" s="40"/>
    </row>
    <row r="484" ht="15.75" customHeight="1">
      <c r="A484" s="36"/>
      <c r="B484" s="36"/>
      <c r="C484" s="32"/>
      <c r="D484" s="36"/>
      <c r="E484" s="39"/>
      <c r="F484" s="36"/>
      <c r="G484" s="39"/>
      <c r="H484" s="37"/>
      <c r="I484" s="41"/>
    </row>
    <row r="485" ht="15.75" customHeight="1">
      <c r="A485" s="36"/>
      <c r="B485" s="36"/>
      <c r="C485" s="32"/>
      <c r="D485" s="36"/>
      <c r="E485" s="39"/>
      <c r="F485" s="36"/>
      <c r="G485" s="39"/>
      <c r="H485" s="38"/>
      <c r="I485" s="40"/>
    </row>
    <row r="486" ht="15.75" customHeight="1">
      <c r="A486" s="36"/>
      <c r="B486" s="36"/>
      <c r="C486" s="32"/>
      <c r="D486" s="36"/>
      <c r="E486" s="39"/>
      <c r="F486" s="36"/>
      <c r="G486" s="39"/>
      <c r="H486" s="37"/>
      <c r="I486" s="41"/>
    </row>
    <row r="487" ht="15.75" customHeight="1">
      <c r="A487" s="36"/>
      <c r="B487" s="36"/>
      <c r="C487" s="32"/>
      <c r="D487" s="36"/>
      <c r="E487" s="39"/>
      <c r="F487" s="36"/>
      <c r="G487" s="39"/>
      <c r="H487" s="38"/>
      <c r="I487" s="40"/>
    </row>
    <row r="488" ht="15.75" customHeight="1">
      <c r="A488" s="36"/>
      <c r="B488" s="36"/>
      <c r="C488" s="32"/>
      <c r="D488" s="36"/>
      <c r="E488" s="39"/>
      <c r="F488" s="36"/>
      <c r="G488" s="39"/>
      <c r="H488" s="37"/>
      <c r="I488" s="41"/>
    </row>
    <row r="489" ht="15.75" customHeight="1">
      <c r="A489" s="36"/>
      <c r="B489" s="36"/>
      <c r="C489" s="32"/>
      <c r="D489" s="36"/>
      <c r="E489" s="39"/>
      <c r="F489" s="36"/>
      <c r="G489" s="39"/>
      <c r="H489" s="38"/>
      <c r="I489" s="40"/>
    </row>
    <row r="490" ht="15.75" customHeight="1">
      <c r="A490" s="36"/>
      <c r="B490" s="36"/>
      <c r="C490" s="32"/>
      <c r="D490" s="36"/>
      <c r="E490" s="39"/>
      <c r="F490" s="36"/>
      <c r="G490" s="39"/>
      <c r="H490" s="37"/>
      <c r="I490" s="41"/>
    </row>
    <row r="491" ht="15.75" customHeight="1">
      <c r="A491" s="36"/>
      <c r="B491" s="36"/>
      <c r="C491" s="32"/>
      <c r="D491" s="36"/>
      <c r="E491" s="39"/>
      <c r="F491" s="36"/>
      <c r="G491" s="39"/>
      <c r="H491" s="38"/>
      <c r="I491" s="40"/>
    </row>
    <row r="492" ht="15.75" customHeight="1">
      <c r="A492" s="36"/>
      <c r="B492" s="36"/>
      <c r="C492" s="32"/>
      <c r="D492" s="36"/>
      <c r="E492" s="39"/>
      <c r="F492" s="36"/>
      <c r="G492" s="39"/>
      <c r="H492" s="37"/>
      <c r="I492" s="41"/>
    </row>
    <row r="493" ht="15.75" customHeight="1">
      <c r="A493" s="36"/>
      <c r="B493" s="36"/>
      <c r="C493" s="32"/>
      <c r="D493" s="36"/>
      <c r="E493" s="39"/>
      <c r="F493" s="36"/>
      <c r="G493" s="39"/>
      <c r="H493" s="38"/>
      <c r="I493" s="40"/>
    </row>
    <row r="494" ht="15.75" customHeight="1">
      <c r="A494" s="36"/>
      <c r="B494" s="36"/>
      <c r="C494" s="32"/>
      <c r="D494" s="36"/>
      <c r="E494" s="39"/>
      <c r="F494" s="36"/>
      <c r="G494" s="39"/>
      <c r="H494" s="37"/>
      <c r="I494" s="41"/>
    </row>
    <row r="495" ht="15.75" customHeight="1">
      <c r="A495" s="36"/>
      <c r="B495" s="36"/>
      <c r="C495" s="32"/>
      <c r="D495" s="36"/>
      <c r="E495" s="39"/>
      <c r="F495" s="36"/>
      <c r="G495" s="39"/>
      <c r="H495" s="38"/>
      <c r="I495" s="40"/>
    </row>
    <row r="496" ht="15.75" customHeight="1">
      <c r="A496" s="36"/>
      <c r="B496" s="36"/>
      <c r="C496" s="32"/>
      <c r="D496" s="36"/>
      <c r="E496" s="39"/>
      <c r="F496" s="36"/>
      <c r="G496" s="39"/>
      <c r="H496" s="37"/>
      <c r="I496" s="41"/>
    </row>
    <row r="497" ht="15.75" customHeight="1">
      <c r="A497" s="36"/>
      <c r="B497" s="36"/>
      <c r="C497" s="32"/>
      <c r="D497" s="36"/>
      <c r="E497" s="39"/>
      <c r="F497" s="36"/>
      <c r="G497" s="39"/>
      <c r="H497" s="38"/>
      <c r="I497" s="40"/>
    </row>
    <row r="498" ht="15.75" customHeight="1">
      <c r="A498" s="36"/>
      <c r="B498" s="36"/>
      <c r="C498" s="32"/>
      <c r="D498" s="36"/>
      <c r="E498" s="39"/>
      <c r="F498" s="36"/>
      <c r="G498" s="39"/>
      <c r="H498" s="37"/>
      <c r="I498" s="41"/>
    </row>
    <row r="499" ht="15.75" customHeight="1">
      <c r="A499" s="36"/>
      <c r="B499" s="36"/>
      <c r="C499" s="32"/>
      <c r="D499" s="36"/>
      <c r="E499" s="39"/>
      <c r="F499" s="36"/>
      <c r="G499" s="39"/>
      <c r="H499" s="38"/>
      <c r="I499" s="40"/>
    </row>
    <row r="500" ht="15.75" customHeight="1">
      <c r="A500" s="36"/>
      <c r="B500" s="36"/>
      <c r="C500" s="32"/>
      <c r="D500" s="36"/>
      <c r="E500" s="39"/>
      <c r="F500" s="36"/>
      <c r="G500" s="39"/>
      <c r="H500" s="37"/>
      <c r="I500" s="41"/>
    </row>
    <row r="501" ht="15.75" customHeight="1">
      <c r="A501" s="36"/>
      <c r="B501" s="36"/>
      <c r="C501" s="32"/>
      <c r="D501" s="36"/>
      <c r="E501" s="39"/>
      <c r="F501" s="36"/>
      <c r="G501" s="39"/>
      <c r="H501" s="38"/>
      <c r="I501" s="40"/>
    </row>
    <row r="502" ht="15.75" customHeight="1">
      <c r="A502" s="36"/>
      <c r="B502" s="36"/>
      <c r="C502" s="32"/>
      <c r="D502" s="36"/>
      <c r="E502" s="39"/>
      <c r="F502" s="36"/>
      <c r="G502" s="39"/>
      <c r="H502" s="37"/>
      <c r="I502" s="41"/>
    </row>
    <row r="503" ht="15.75" customHeight="1">
      <c r="A503" s="36"/>
      <c r="B503" s="36"/>
      <c r="C503" s="32"/>
      <c r="D503" s="36"/>
      <c r="E503" s="39"/>
      <c r="F503" s="36"/>
      <c r="G503" s="39"/>
      <c r="H503" s="38"/>
      <c r="I503" s="40"/>
    </row>
    <row r="504" ht="15.75" customHeight="1">
      <c r="A504" s="36"/>
      <c r="B504" s="36"/>
      <c r="C504" s="32"/>
      <c r="D504" s="36"/>
      <c r="E504" s="39"/>
      <c r="F504" s="36"/>
      <c r="G504" s="39"/>
      <c r="H504" s="37"/>
      <c r="I504" s="41"/>
    </row>
    <row r="505" ht="15.75" customHeight="1">
      <c r="A505" s="36"/>
      <c r="B505" s="36"/>
      <c r="C505" s="32"/>
      <c r="D505" s="36"/>
      <c r="E505" s="39"/>
      <c r="F505" s="36"/>
      <c r="G505" s="39"/>
      <c r="H505" s="38"/>
      <c r="I505" s="40"/>
    </row>
    <row r="506" ht="15.75" customHeight="1">
      <c r="A506" s="36"/>
      <c r="B506" s="36"/>
      <c r="C506" s="32"/>
      <c r="D506" s="36"/>
      <c r="E506" s="39"/>
      <c r="F506" s="36"/>
      <c r="G506" s="39"/>
      <c r="H506" s="37"/>
      <c r="I506" s="41"/>
    </row>
    <row r="507" ht="15.75" customHeight="1">
      <c r="A507" s="36"/>
      <c r="B507" s="36"/>
      <c r="C507" s="32"/>
      <c r="D507" s="36"/>
      <c r="E507" s="39"/>
      <c r="F507" s="36"/>
      <c r="G507" s="39"/>
      <c r="H507" s="38"/>
      <c r="I507" s="40"/>
    </row>
    <row r="508" ht="15.75" customHeight="1">
      <c r="A508" s="36"/>
      <c r="B508" s="36"/>
      <c r="C508" s="32"/>
      <c r="D508" s="36"/>
      <c r="E508" s="39"/>
      <c r="F508" s="36"/>
      <c r="G508" s="39"/>
      <c r="H508" s="37"/>
      <c r="I508" s="41"/>
    </row>
    <row r="509" ht="15.75" customHeight="1">
      <c r="A509" s="36"/>
      <c r="B509" s="36"/>
      <c r="C509" s="32"/>
      <c r="D509" s="36"/>
      <c r="E509" s="39"/>
      <c r="F509" s="36"/>
      <c r="G509" s="39"/>
      <c r="H509" s="38"/>
      <c r="I509" s="40"/>
    </row>
    <row r="510" ht="15.75" customHeight="1">
      <c r="A510" s="36"/>
      <c r="B510" s="36"/>
      <c r="C510" s="32"/>
      <c r="D510" s="36"/>
      <c r="E510" s="39"/>
      <c r="F510" s="36"/>
      <c r="G510" s="39"/>
      <c r="H510" s="37"/>
      <c r="I510" s="41"/>
    </row>
    <row r="511" ht="15.75" customHeight="1">
      <c r="A511" s="36"/>
      <c r="B511" s="36"/>
      <c r="C511" s="32"/>
      <c r="D511" s="36"/>
      <c r="E511" s="39"/>
      <c r="F511" s="36"/>
      <c r="G511" s="39"/>
      <c r="H511" s="38"/>
      <c r="I511" s="40"/>
    </row>
    <row r="512" ht="15.75" customHeight="1">
      <c r="A512" s="36"/>
      <c r="B512" s="36"/>
      <c r="C512" s="32"/>
      <c r="D512" s="36"/>
      <c r="E512" s="39"/>
      <c r="F512" s="36"/>
      <c r="G512" s="39"/>
      <c r="H512" s="37"/>
      <c r="I512" s="41"/>
    </row>
    <row r="513" ht="15.75" customHeight="1">
      <c r="A513" s="36"/>
      <c r="B513" s="36"/>
      <c r="C513" s="32"/>
      <c r="D513" s="36"/>
      <c r="E513" s="39"/>
      <c r="F513" s="36"/>
      <c r="G513" s="39"/>
      <c r="H513" s="38"/>
      <c r="I513" s="40"/>
    </row>
    <row r="514" ht="15.75" customHeight="1">
      <c r="A514" s="36"/>
      <c r="B514" s="36"/>
      <c r="C514" s="32"/>
      <c r="D514" s="36"/>
      <c r="E514" s="39"/>
      <c r="F514" s="36"/>
      <c r="G514" s="39"/>
      <c r="H514" s="37"/>
      <c r="I514" s="41"/>
    </row>
    <row r="515" ht="15.75" customHeight="1">
      <c r="A515" s="36"/>
      <c r="B515" s="36"/>
      <c r="C515" s="32"/>
      <c r="D515" s="36"/>
      <c r="E515" s="39"/>
      <c r="F515" s="36"/>
      <c r="G515" s="39"/>
      <c r="H515" s="38"/>
      <c r="I515" s="40"/>
    </row>
    <row r="516" ht="15.75" customHeight="1">
      <c r="A516" s="36"/>
      <c r="B516" s="36"/>
      <c r="C516" s="32"/>
      <c r="D516" s="36"/>
      <c r="E516" s="39"/>
      <c r="F516" s="36"/>
      <c r="G516" s="39"/>
      <c r="H516" s="37"/>
      <c r="I516" s="41"/>
    </row>
    <row r="517" ht="15.75" customHeight="1">
      <c r="A517" s="36"/>
      <c r="B517" s="36"/>
      <c r="C517" s="32"/>
      <c r="D517" s="36"/>
      <c r="E517" s="39"/>
      <c r="F517" s="36"/>
      <c r="G517" s="39"/>
      <c r="H517" s="38"/>
      <c r="I517" s="40"/>
    </row>
    <row r="518" ht="15.75" customHeight="1">
      <c r="A518" s="36"/>
      <c r="B518" s="36"/>
      <c r="C518" s="32"/>
      <c r="D518" s="36"/>
      <c r="E518" s="39"/>
      <c r="F518" s="36"/>
      <c r="G518" s="39"/>
      <c r="H518" s="37"/>
      <c r="I518" s="41"/>
    </row>
    <row r="519" ht="15.75" customHeight="1">
      <c r="A519" s="36"/>
      <c r="B519" s="36"/>
      <c r="C519" s="32"/>
      <c r="D519" s="36"/>
      <c r="E519" s="39"/>
      <c r="F519" s="36"/>
      <c r="G519" s="39"/>
      <c r="H519" s="38"/>
      <c r="I519" s="40"/>
    </row>
    <row r="520" ht="15.75" customHeight="1">
      <c r="A520" s="36"/>
      <c r="B520" s="36"/>
      <c r="C520" s="32"/>
      <c r="D520" s="36"/>
      <c r="E520" s="39"/>
      <c r="F520" s="36"/>
      <c r="G520" s="39"/>
      <c r="H520" s="37"/>
      <c r="I520" s="41"/>
    </row>
    <row r="521" ht="15.75" customHeight="1">
      <c r="A521" s="36"/>
      <c r="B521" s="36"/>
      <c r="C521" s="32"/>
      <c r="D521" s="36"/>
      <c r="E521" s="39"/>
      <c r="F521" s="36"/>
      <c r="G521" s="39"/>
      <c r="H521" s="38"/>
      <c r="I521" s="40"/>
    </row>
    <row r="522" ht="15.75" customHeight="1">
      <c r="A522" s="36"/>
      <c r="B522" s="36"/>
      <c r="C522" s="32"/>
      <c r="D522" s="36"/>
      <c r="E522" s="39"/>
      <c r="F522" s="36"/>
      <c r="G522" s="39"/>
      <c r="H522" s="37"/>
      <c r="I522" s="41"/>
    </row>
    <row r="523" ht="15.75" customHeight="1">
      <c r="A523" s="36"/>
      <c r="B523" s="36"/>
      <c r="C523" s="32"/>
      <c r="D523" s="36"/>
      <c r="E523" s="39"/>
      <c r="F523" s="36"/>
      <c r="G523" s="39"/>
      <c r="H523" s="38"/>
      <c r="I523" s="40"/>
    </row>
    <row r="524" ht="15.75" customHeight="1">
      <c r="A524" s="36"/>
      <c r="B524" s="36"/>
      <c r="C524" s="32"/>
      <c r="D524" s="36"/>
      <c r="E524" s="39"/>
      <c r="F524" s="36"/>
      <c r="G524" s="39"/>
      <c r="H524" s="37"/>
      <c r="I524" s="41"/>
    </row>
    <row r="525" ht="15.75" customHeight="1">
      <c r="A525" s="36"/>
      <c r="B525" s="36"/>
      <c r="C525" s="32"/>
      <c r="D525" s="36"/>
      <c r="E525" s="39"/>
      <c r="F525" s="36"/>
      <c r="G525" s="39"/>
      <c r="H525" s="38"/>
      <c r="I525" s="40"/>
    </row>
    <row r="526" ht="15.75" customHeight="1">
      <c r="A526" s="36"/>
      <c r="B526" s="36"/>
      <c r="C526" s="32"/>
      <c r="D526" s="36"/>
      <c r="E526" s="39"/>
      <c r="F526" s="36"/>
      <c r="G526" s="39"/>
      <c r="H526" s="37"/>
      <c r="I526" s="41"/>
    </row>
    <row r="527" ht="15.75" customHeight="1">
      <c r="A527" s="36"/>
      <c r="B527" s="36"/>
      <c r="C527" s="32"/>
      <c r="D527" s="36"/>
      <c r="E527" s="39"/>
      <c r="F527" s="36"/>
      <c r="G527" s="39"/>
      <c r="H527" s="38"/>
      <c r="I527" s="40"/>
    </row>
    <row r="528" ht="15.75" customHeight="1">
      <c r="A528" s="36"/>
      <c r="B528" s="36"/>
      <c r="C528" s="32"/>
      <c r="D528" s="36"/>
      <c r="E528" s="39"/>
      <c r="F528" s="36"/>
      <c r="G528" s="39"/>
      <c r="H528" s="37"/>
      <c r="I528" s="41"/>
    </row>
    <row r="529" ht="15.75" customHeight="1">
      <c r="A529" s="36"/>
      <c r="B529" s="36"/>
      <c r="C529" s="32"/>
      <c r="D529" s="36"/>
      <c r="E529" s="39"/>
      <c r="F529" s="36"/>
      <c r="G529" s="39"/>
      <c r="H529" s="38"/>
      <c r="I529" s="40"/>
    </row>
    <row r="530" ht="15.75" customHeight="1">
      <c r="A530" s="36"/>
      <c r="B530" s="36"/>
      <c r="C530" s="32"/>
      <c r="D530" s="36"/>
      <c r="E530" s="39"/>
      <c r="F530" s="36"/>
      <c r="G530" s="39"/>
      <c r="H530" s="37"/>
      <c r="I530" s="41"/>
    </row>
    <row r="531" ht="15.75" customHeight="1">
      <c r="A531" s="36"/>
      <c r="B531" s="36"/>
      <c r="C531" s="32"/>
      <c r="D531" s="36"/>
      <c r="E531" s="39"/>
      <c r="F531" s="36"/>
      <c r="G531" s="39"/>
      <c r="H531" s="38"/>
      <c r="I531" s="40"/>
    </row>
    <row r="532" ht="15.75" customHeight="1">
      <c r="A532" s="36"/>
      <c r="B532" s="36"/>
      <c r="C532" s="32"/>
      <c r="D532" s="36"/>
      <c r="E532" s="39"/>
      <c r="F532" s="36"/>
      <c r="G532" s="39"/>
      <c r="H532" s="37"/>
      <c r="I532" s="41"/>
    </row>
    <row r="533" ht="15.75" customHeight="1">
      <c r="A533" s="36"/>
      <c r="B533" s="36"/>
      <c r="C533" s="32"/>
      <c r="D533" s="36"/>
      <c r="E533" s="39"/>
      <c r="F533" s="36"/>
      <c r="G533" s="39"/>
      <c r="H533" s="38"/>
      <c r="I533" s="40"/>
    </row>
    <row r="534" ht="15.75" customHeight="1">
      <c r="A534" s="36"/>
      <c r="B534" s="36"/>
      <c r="C534" s="32"/>
      <c r="D534" s="36"/>
      <c r="E534" s="39"/>
      <c r="F534" s="36"/>
      <c r="G534" s="39"/>
      <c r="H534" s="37"/>
      <c r="I534" s="41"/>
    </row>
    <row r="535" ht="15.75" customHeight="1">
      <c r="A535" s="36"/>
      <c r="B535" s="36"/>
      <c r="C535" s="32"/>
      <c r="D535" s="36"/>
      <c r="E535" s="39"/>
      <c r="F535" s="36"/>
      <c r="G535" s="39"/>
      <c r="H535" s="38"/>
      <c r="I535" s="40"/>
    </row>
    <row r="536" ht="15.75" customHeight="1">
      <c r="A536" s="36"/>
      <c r="B536" s="36"/>
      <c r="C536" s="32"/>
      <c r="D536" s="36"/>
      <c r="E536" s="39"/>
      <c r="F536" s="36"/>
      <c r="G536" s="39"/>
      <c r="H536" s="37"/>
      <c r="I536" s="41"/>
    </row>
    <row r="537" ht="15.75" customHeight="1">
      <c r="A537" s="36"/>
      <c r="B537" s="36"/>
      <c r="C537" s="32"/>
      <c r="D537" s="36"/>
      <c r="E537" s="39"/>
      <c r="F537" s="36"/>
      <c r="G537" s="39"/>
      <c r="H537" s="38"/>
      <c r="I537" s="40"/>
    </row>
    <row r="538" ht="15.75" customHeight="1">
      <c r="A538" s="36"/>
      <c r="B538" s="36"/>
      <c r="C538" s="32"/>
      <c r="D538" s="36"/>
      <c r="E538" s="39"/>
      <c r="F538" s="36"/>
      <c r="G538" s="39"/>
      <c r="H538" s="37"/>
      <c r="I538" s="41"/>
    </row>
    <row r="539" ht="15.75" customHeight="1">
      <c r="A539" s="36"/>
      <c r="B539" s="36"/>
      <c r="C539" s="32"/>
      <c r="D539" s="36"/>
      <c r="E539" s="39"/>
      <c r="F539" s="36"/>
      <c r="G539" s="39"/>
      <c r="H539" s="38"/>
      <c r="I539" s="40"/>
    </row>
    <row r="540" ht="15.75" customHeight="1">
      <c r="A540" s="36"/>
      <c r="B540" s="36"/>
      <c r="C540" s="32"/>
      <c r="D540" s="36"/>
      <c r="E540" s="39"/>
      <c r="F540" s="36"/>
      <c r="G540" s="39"/>
      <c r="H540" s="37"/>
      <c r="I540" s="41"/>
    </row>
    <row r="541" ht="15.75" customHeight="1">
      <c r="A541" s="36"/>
      <c r="B541" s="36"/>
      <c r="C541" s="32"/>
      <c r="D541" s="36"/>
      <c r="E541" s="39"/>
      <c r="F541" s="36"/>
      <c r="G541" s="39"/>
      <c r="H541" s="38"/>
      <c r="I541" s="40"/>
    </row>
    <row r="542" ht="15.75" customHeight="1">
      <c r="A542" s="36"/>
      <c r="B542" s="36"/>
      <c r="C542" s="32"/>
      <c r="D542" s="36"/>
      <c r="E542" s="39"/>
      <c r="F542" s="36"/>
      <c r="G542" s="39"/>
      <c r="H542" s="37"/>
      <c r="I542" s="41"/>
    </row>
    <row r="543" ht="15.75" customHeight="1">
      <c r="A543" s="36"/>
      <c r="B543" s="36"/>
      <c r="C543" s="32"/>
      <c r="D543" s="36"/>
      <c r="E543" s="39"/>
      <c r="F543" s="36"/>
      <c r="G543" s="39"/>
      <c r="H543" s="38"/>
      <c r="I543" s="40"/>
    </row>
    <row r="544" ht="15.75" customHeight="1">
      <c r="A544" s="36"/>
      <c r="B544" s="36"/>
      <c r="C544" s="32"/>
      <c r="D544" s="36"/>
      <c r="E544" s="39"/>
      <c r="F544" s="36"/>
      <c r="G544" s="39"/>
      <c r="H544" s="37"/>
      <c r="I544" s="41"/>
    </row>
    <row r="545" ht="15.75" customHeight="1">
      <c r="A545" s="36"/>
      <c r="B545" s="36"/>
      <c r="C545" s="32"/>
      <c r="D545" s="36"/>
      <c r="E545" s="39"/>
      <c r="F545" s="36"/>
      <c r="G545" s="39"/>
      <c r="H545" s="38"/>
      <c r="I545" s="40"/>
    </row>
    <row r="546" ht="15.75" customHeight="1">
      <c r="A546" s="36"/>
      <c r="B546" s="36"/>
      <c r="C546" s="32"/>
      <c r="D546" s="36"/>
      <c r="E546" s="39"/>
      <c r="F546" s="36"/>
      <c r="G546" s="39"/>
      <c r="H546" s="37"/>
      <c r="I546" s="41"/>
    </row>
    <row r="547" ht="15.75" customHeight="1">
      <c r="A547" s="36"/>
      <c r="B547" s="36"/>
      <c r="C547" s="32"/>
      <c r="D547" s="36"/>
      <c r="E547" s="39"/>
      <c r="F547" s="36"/>
      <c r="G547" s="39"/>
      <c r="H547" s="38"/>
      <c r="I547" s="40"/>
    </row>
    <row r="548" ht="15.75" customHeight="1">
      <c r="A548" s="36"/>
      <c r="B548" s="36"/>
      <c r="C548" s="32"/>
      <c r="D548" s="36"/>
      <c r="E548" s="39"/>
      <c r="F548" s="36"/>
      <c r="G548" s="39"/>
      <c r="H548" s="37"/>
      <c r="I548" s="41"/>
    </row>
    <row r="549" ht="15.75" customHeight="1">
      <c r="A549" s="36"/>
      <c r="B549" s="36"/>
      <c r="C549" s="32"/>
      <c r="D549" s="36"/>
      <c r="E549" s="39"/>
      <c r="F549" s="36"/>
      <c r="G549" s="39"/>
      <c r="H549" s="38"/>
      <c r="I549" s="40"/>
    </row>
    <row r="550" ht="15.75" customHeight="1">
      <c r="A550" s="36"/>
      <c r="B550" s="36"/>
      <c r="C550" s="32"/>
      <c r="D550" s="36"/>
      <c r="E550" s="39"/>
      <c r="F550" s="36"/>
      <c r="G550" s="39"/>
      <c r="H550" s="37"/>
      <c r="I550" s="41"/>
    </row>
    <row r="551" ht="15.75" customHeight="1">
      <c r="A551" s="36"/>
      <c r="B551" s="36"/>
      <c r="C551" s="32"/>
      <c r="D551" s="36"/>
      <c r="E551" s="39"/>
      <c r="F551" s="36"/>
      <c r="G551" s="39"/>
      <c r="H551" s="38"/>
      <c r="I551" s="40"/>
    </row>
    <row r="552" ht="15.75" customHeight="1">
      <c r="A552" s="36"/>
      <c r="B552" s="36"/>
      <c r="C552" s="32"/>
      <c r="D552" s="36"/>
      <c r="E552" s="39"/>
      <c r="F552" s="36"/>
      <c r="G552" s="39"/>
      <c r="H552" s="37"/>
      <c r="I552" s="41"/>
    </row>
    <row r="553" ht="15.75" customHeight="1">
      <c r="A553" s="36"/>
      <c r="B553" s="36"/>
      <c r="C553" s="32"/>
      <c r="D553" s="36"/>
      <c r="E553" s="39"/>
      <c r="F553" s="36"/>
      <c r="G553" s="39"/>
      <c r="H553" s="38"/>
      <c r="I553" s="40"/>
    </row>
    <row r="554" ht="15.75" customHeight="1">
      <c r="A554" s="36"/>
      <c r="B554" s="36"/>
      <c r="C554" s="32"/>
      <c r="D554" s="36"/>
      <c r="E554" s="39"/>
      <c r="F554" s="36"/>
      <c r="G554" s="39"/>
      <c r="H554" s="37"/>
      <c r="I554" s="41"/>
    </row>
    <row r="555" ht="15.75" customHeight="1">
      <c r="A555" s="36"/>
      <c r="B555" s="36"/>
      <c r="C555" s="32"/>
      <c r="D555" s="36"/>
      <c r="E555" s="39"/>
      <c r="F555" s="36"/>
      <c r="G555" s="39"/>
      <c r="H555" s="38"/>
      <c r="I555" s="40"/>
    </row>
    <row r="556" ht="15.75" customHeight="1">
      <c r="A556" s="36"/>
      <c r="B556" s="36"/>
      <c r="C556" s="32"/>
      <c r="D556" s="36"/>
      <c r="E556" s="39"/>
      <c r="F556" s="36"/>
      <c r="G556" s="39"/>
      <c r="H556" s="37"/>
      <c r="I556" s="41"/>
    </row>
    <row r="557" ht="15.75" customHeight="1">
      <c r="A557" s="36"/>
      <c r="B557" s="36"/>
      <c r="C557" s="32"/>
      <c r="D557" s="36"/>
      <c r="E557" s="39"/>
      <c r="F557" s="36"/>
      <c r="G557" s="39"/>
      <c r="H557" s="38"/>
      <c r="I557" s="40"/>
    </row>
    <row r="558" ht="15.75" customHeight="1">
      <c r="A558" s="36"/>
      <c r="B558" s="36"/>
      <c r="C558" s="32"/>
      <c r="D558" s="36"/>
      <c r="E558" s="39"/>
      <c r="F558" s="36"/>
      <c r="G558" s="39"/>
      <c r="H558" s="37"/>
      <c r="I558" s="41"/>
    </row>
    <row r="559" ht="15.75" customHeight="1">
      <c r="A559" s="36"/>
      <c r="B559" s="36"/>
      <c r="C559" s="32"/>
      <c r="D559" s="36"/>
      <c r="E559" s="39"/>
      <c r="F559" s="36"/>
      <c r="G559" s="39"/>
      <c r="H559" s="38"/>
      <c r="I559" s="40"/>
    </row>
    <row r="560" ht="15.75" customHeight="1">
      <c r="A560" s="36"/>
      <c r="B560" s="36"/>
      <c r="C560" s="32"/>
      <c r="D560" s="36"/>
      <c r="E560" s="39"/>
      <c r="F560" s="36"/>
      <c r="G560" s="39"/>
      <c r="H560" s="37"/>
      <c r="I560" s="41"/>
    </row>
    <row r="561" ht="15.75" customHeight="1">
      <c r="A561" s="36"/>
      <c r="B561" s="36"/>
      <c r="C561" s="32"/>
      <c r="D561" s="36"/>
      <c r="E561" s="39"/>
      <c r="F561" s="36"/>
      <c r="G561" s="39"/>
      <c r="H561" s="38"/>
      <c r="I561" s="40"/>
    </row>
    <row r="562" ht="15.75" customHeight="1">
      <c r="A562" s="36"/>
      <c r="B562" s="36"/>
      <c r="C562" s="32"/>
      <c r="D562" s="36"/>
      <c r="E562" s="39"/>
      <c r="F562" s="36"/>
      <c r="G562" s="39"/>
      <c r="H562" s="37"/>
      <c r="I562" s="41"/>
    </row>
    <row r="563" ht="15.75" customHeight="1">
      <c r="A563" s="36"/>
      <c r="B563" s="36"/>
      <c r="C563" s="32"/>
      <c r="D563" s="36"/>
      <c r="E563" s="39"/>
      <c r="F563" s="36"/>
      <c r="G563" s="39"/>
      <c r="H563" s="38"/>
      <c r="I563" s="40"/>
    </row>
    <row r="564" ht="15.75" customHeight="1">
      <c r="A564" s="36"/>
      <c r="B564" s="36"/>
      <c r="C564" s="32"/>
      <c r="D564" s="36"/>
      <c r="E564" s="39"/>
      <c r="F564" s="36"/>
      <c r="G564" s="39"/>
      <c r="H564" s="37"/>
      <c r="I564" s="41"/>
    </row>
    <row r="565" ht="15.75" customHeight="1">
      <c r="A565" s="36"/>
      <c r="B565" s="36"/>
      <c r="C565" s="32"/>
      <c r="D565" s="36"/>
      <c r="E565" s="39"/>
      <c r="F565" s="36"/>
      <c r="G565" s="39"/>
      <c r="H565" s="38"/>
      <c r="I565" s="40"/>
    </row>
    <row r="566" ht="15.75" customHeight="1">
      <c r="A566" s="36"/>
      <c r="B566" s="36"/>
      <c r="C566" s="32"/>
      <c r="D566" s="36"/>
      <c r="E566" s="39"/>
      <c r="F566" s="36"/>
      <c r="G566" s="39"/>
      <c r="H566" s="37"/>
      <c r="I566" s="41"/>
    </row>
    <row r="567" ht="15.75" customHeight="1">
      <c r="A567" s="36"/>
      <c r="B567" s="36"/>
      <c r="C567" s="32"/>
      <c r="D567" s="36"/>
      <c r="E567" s="39"/>
      <c r="F567" s="36"/>
      <c r="G567" s="39"/>
      <c r="H567" s="38"/>
      <c r="I567" s="40"/>
    </row>
    <row r="568" ht="15.75" customHeight="1">
      <c r="A568" s="36"/>
      <c r="B568" s="36"/>
      <c r="C568" s="32"/>
      <c r="D568" s="36"/>
      <c r="E568" s="39"/>
      <c r="F568" s="36"/>
      <c r="G568" s="39"/>
      <c r="H568" s="37"/>
      <c r="I568" s="41"/>
    </row>
    <row r="569" ht="15.75" customHeight="1">
      <c r="A569" s="36"/>
      <c r="B569" s="36"/>
      <c r="C569" s="32"/>
      <c r="D569" s="36"/>
      <c r="E569" s="39"/>
      <c r="F569" s="36"/>
      <c r="G569" s="39"/>
      <c r="H569" s="38"/>
      <c r="I569" s="40"/>
    </row>
    <row r="570" ht="15.75" customHeight="1">
      <c r="A570" s="36"/>
      <c r="B570" s="36"/>
      <c r="C570" s="32"/>
      <c r="D570" s="36"/>
      <c r="E570" s="39"/>
      <c r="F570" s="36"/>
      <c r="G570" s="39"/>
      <c r="H570" s="37"/>
      <c r="I570" s="41"/>
    </row>
    <row r="571" ht="15.75" customHeight="1">
      <c r="A571" s="36"/>
      <c r="B571" s="36"/>
      <c r="C571" s="32"/>
      <c r="D571" s="36"/>
      <c r="E571" s="39"/>
      <c r="F571" s="36"/>
      <c r="G571" s="39"/>
      <c r="H571" s="38"/>
      <c r="I571" s="40"/>
    </row>
    <row r="572" ht="15.75" customHeight="1">
      <c r="A572" s="36"/>
      <c r="B572" s="36"/>
      <c r="C572" s="32"/>
      <c r="D572" s="36"/>
      <c r="E572" s="39"/>
      <c r="F572" s="36"/>
      <c r="G572" s="39"/>
      <c r="H572" s="37"/>
      <c r="I572" s="41"/>
    </row>
    <row r="573" ht="15.75" customHeight="1">
      <c r="A573" s="36"/>
      <c r="B573" s="36"/>
      <c r="C573" s="32"/>
      <c r="D573" s="36"/>
      <c r="E573" s="39"/>
      <c r="F573" s="36"/>
      <c r="G573" s="39"/>
      <c r="H573" s="38"/>
      <c r="I573" s="40"/>
    </row>
    <row r="574" ht="15.75" customHeight="1">
      <c r="A574" s="36"/>
      <c r="B574" s="36"/>
      <c r="C574" s="32"/>
      <c r="D574" s="36"/>
      <c r="E574" s="39"/>
      <c r="F574" s="36"/>
      <c r="G574" s="39"/>
      <c r="H574" s="37"/>
      <c r="I574" s="41"/>
    </row>
    <row r="575" ht="15.75" customHeight="1">
      <c r="A575" s="36"/>
      <c r="B575" s="36"/>
      <c r="C575" s="32"/>
      <c r="D575" s="36"/>
      <c r="E575" s="39"/>
      <c r="F575" s="36"/>
      <c r="G575" s="39"/>
      <c r="H575" s="38"/>
      <c r="I575" s="40"/>
    </row>
    <row r="576" ht="15.75" customHeight="1">
      <c r="A576" s="36"/>
      <c r="B576" s="36"/>
      <c r="C576" s="32"/>
      <c r="D576" s="36"/>
      <c r="E576" s="39"/>
      <c r="F576" s="36"/>
      <c r="G576" s="39"/>
      <c r="H576" s="37"/>
      <c r="I576" s="41"/>
    </row>
    <row r="577" ht="15.75" customHeight="1">
      <c r="A577" s="36"/>
      <c r="B577" s="36"/>
      <c r="C577" s="32"/>
      <c r="D577" s="36"/>
      <c r="E577" s="39"/>
      <c r="F577" s="36"/>
      <c r="G577" s="39"/>
      <c r="H577" s="38"/>
      <c r="I577" s="40"/>
    </row>
    <row r="578" ht="15.75" customHeight="1">
      <c r="A578" s="36"/>
      <c r="B578" s="36"/>
      <c r="C578" s="32"/>
      <c r="D578" s="36"/>
      <c r="E578" s="39"/>
      <c r="F578" s="36"/>
      <c r="G578" s="39"/>
      <c r="H578" s="37"/>
      <c r="I578" s="41"/>
    </row>
    <row r="579" ht="15.75" customHeight="1">
      <c r="A579" s="36"/>
      <c r="B579" s="36"/>
      <c r="C579" s="32"/>
      <c r="D579" s="36"/>
      <c r="E579" s="39"/>
      <c r="F579" s="36"/>
      <c r="G579" s="39"/>
      <c r="H579" s="38"/>
      <c r="I579" s="40"/>
    </row>
    <row r="580" ht="15.75" customHeight="1">
      <c r="A580" s="36"/>
      <c r="B580" s="36"/>
      <c r="C580" s="32"/>
      <c r="D580" s="36"/>
      <c r="E580" s="39"/>
      <c r="F580" s="36"/>
      <c r="G580" s="39"/>
      <c r="H580" s="37"/>
      <c r="I580" s="41"/>
    </row>
    <row r="581" ht="15.75" customHeight="1">
      <c r="A581" s="36"/>
      <c r="B581" s="36"/>
      <c r="C581" s="32"/>
      <c r="D581" s="36"/>
      <c r="E581" s="39"/>
      <c r="F581" s="36"/>
      <c r="G581" s="39"/>
      <c r="H581" s="38"/>
      <c r="I581" s="40"/>
    </row>
    <row r="582" ht="15.75" customHeight="1">
      <c r="A582" s="36"/>
      <c r="B582" s="36"/>
      <c r="C582" s="32"/>
      <c r="D582" s="36"/>
      <c r="E582" s="39"/>
      <c r="F582" s="36"/>
      <c r="G582" s="39"/>
      <c r="H582" s="37"/>
      <c r="I582" s="41"/>
    </row>
    <row r="583" ht="15.75" customHeight="1">
      <c r="A583" s="36"/>
      <c r="B583" s="36"/>
      <c r="C583" s="32"/>
      <c r="D583" s="36"/>
      <c r="E583" s="39"/>
      <c r="F583" s="36"/>
      <c r="G583" s="39"/>
      <c r="H583" s="38"/>
      <c r="I583" s="40"/>
    </row>
    <row r="584" ht="15.75" customHeight="1">
      <c r="A584" s="36"/>
      <c r="B584" s="36"/>
      <c r="C584" s="32"/>
      <c r="D584" s="36"/>
      <c r="E584" s="39"/>
      <c r="F584" s="36"/>
      <c r="G584" s="39"/>
      <c r="H584" s="37"/>
      <c r="I584" s="41"/>
    </row>
    <row r="585" ht="15.75" customHeight="1">
      <c r="A585" s="36"/>
      <c r="B585" s="36"/>
      <c r="C585" s="32"/>
      <c r="D585" s="36"/>
      <c r="E585" s="39"/>
      <c r="F585" s="36"/>
      <c r="G585" s="39"/>
      <c r="H585" s="38"/>
      <c r="I585" s="40"/>
    </row>
    <row r="586" ht="15.75" customHeight="1">
      <c r="A586" s="36"/>
      <c r="B586" s="36"/>
      <c r="C586" s="32"/>
      <c r="D586" s="36"/>
      <c r="E586" s="39"/>
      <c r="F586" s="36"/>
      <c r="G586" s="39"/>
      <c r="H586" s="37"/>
      <c r="I586" s="41"/>
    </row>
    <row r="587" ht="15.75" customHeight="1">
      <c r="A587" s="36"/>
      <c r="B587" s="36"/>
      <c r="C587" s="32"/>
      <c r="D587" s="36"/>
      <c r="E587" s="39"/>
      <c r="F587" s="36"/>
      <c r="G587" s="39"/>
      <c r="H587" s="38"/>
      <c r="I587" s="40"/>
    </row>
    <row r="588" ht="15.75" customHeight="1">
      <c r="A588" s="36"/>
      <c r="B588" s="36"/>
      <c r="C588" s="32"/>
      <c r="D588" s="36"/>
      <c r="E588" s="39"/>
      <c r="F588" s="36"/>
      <c r="G588" s="39"/>
      <c r="H588" s="37"/>
      <c r="I588" s="41"/>
    </row>
    <row r="589" ht="15.75" customHeight="1">
      <c r="A589" s="36"/>
      <c r="B589" s="36"/>
      <c r="C589" s="32"/>
      <c r="D589" s="36"/>
      <c r="E589" s="39"/>
      <c r="F589" s="36"/>
      <c r="G589" s="39"/>
      <c r="H589" s="38"/>
      <c r="I589" s="40"/>
    </row>
    <row r="590" ht="15.75" customHeight="1">
      <c r="A590" s="36"/>
      <c r="B590" s="36"/>
      <c r="C590" s="32"/>
      <c r="D590" s="36"/>
      <c r="E590" s="39"/>
      <c r="F590" s="36"/>
      <c r="G590" s="39"/>
      <c r="H590" s="37"/>
      <c r="I590" s="41"/>
    </row>
    <row r="591" ht="15.75" customHeight="1">
      <c r="A591" s="36"/>
      <c r="B591" s="36"/>
      <c r="C591" s="32"/>
      <c r="D591" s="36"/>
      <c r="E591" s="39"/>
      <c r="F591" s="36"/>
      <c r="G591" s="39"/>
      <c r="H591" s="38"/>
      <c r="I591" s="40"/>
    </row>
    <row r="592" ht="15.75" customHeight="1">
      <c r="A592" s="36"/>
      <c r="B592" s="36"/>
      <c r="C592" s="32"/>
      <c r="D592" s="36"/>
      <c r="E592" s="39"/>
      <c r="F592" s="36"/>
      <c r="G592" s="39"/>
      <c r="H592" s="37"/>
      <c r="I592" s="41"/>
    </row>
    <row r="593" ht="15.75" customHeight="1">
      <c r="A593" s="36"/>
      <c r="B593" s="36"/>
      <c r="C593" s="32"/>
      <c r="D593" s="36"/>
      <c r="E593" s="39"/>
      <c r="F593" s="36"/>
      <c r="G593" s="39"/>
      <c r="H593" s="38"/>
      <c r="I593" s="40"/>
    </row>
    <row r="594" ht="15.75" customHeight="1">
      <c r="A594" s="36"/>
      <c r="B594" s="36"/>
      <c r="C594" s="32"/>
      <c r="D594" s="36"/>
      <c r="E594" s="39"/>
      <c r="F594" s="36"/>
      <c r="G594" s="39"/>
      <c r="H594" s="37"/>
      <c r="I594" s="41"/>
    </row>
    <row r="595" ht="15.75" customHeight="1">
      <c r="A595" s="36"/>
      <c r="B595" s="36"/>
      <c r="C595" s="32"/>
      <c r="D595" s="36"/>
      <c r="E595" s="39"/>
      <c r="F595" s="36"/>
      <c r="G595" s="39"/>
      <c r="H595" s="38"/>
      <c r="I595" s="40"/>
    </row>
    <row r="596" ht="15.75" customHeight="1">
      <c r="A596" s="36"/>
      <c r="B596" s="36"/>
      <c r="C596" s="32"/>
      <c r="D596" s="36"/>
      <c r="E596" s="39"/>
      <c r="F596" s="36"/>
      <c r="G596" s="39"/>
      <c r="H596" s="37"/>
      <c r="I596" s="41"/>
    </row>
    <row r="597" ht="15.75" customHeight="1">
      <c r="A597" s="36"/>
      <c r="B597" s="36"/>
      <c r="C597" s="32"/>
      <c r="D597" s="36"/>
      <c r="E597" s="39"/>
      <c r="F597" s="36"/>
      <c r="G597" s="39"/>
      <c r="H597" s="38"/>
      <c r="I597" s="40"/>
    </row>
    <row r="598" ht="15.75" customHeight="1">
      <c r="A598" s="36"/>
      <c r="B598" s="36"/>
      <c r="C598" s="32"/>
      <c r="D598" s="36"/>
      <c r="E598" s="39"/>
      <c r="F598" s="36"/>
      <c r="G598" s="39"/>
      <c r="H598" s="37"/>
      <c r="I598" s="41"/>
    </row>
    <row r="599" ht="15.75" customHeight="1">
      <c r="A599" s="36"/>
      <c r="B599" s="36"/>
      <c r="C599" s="32"/>
      <c r="D599" s="36"/>
      <c r="E599" s="39"/>
      <c r="F599" s="36"/>
      <c r="G599" s="39"/>
      <c r="H599" s="38"/>
      <c r="I599" s="40"/>
    </row>
    <row r="600" ht="15.75" customHeight="1">
      <c r="A600" s="36"/>
      <c r="B600" s="36"/>
      <c r="C600" s="32"/>
      <c r="D600" s="36"/>
      <c r="E600" s="39"/>
      <c r="F600" s="36"/>
      <c r="G600" s="39"/>
      <c r="H600" s="37"/>
      <c r="I600" s="41"/>
    </row>
    <row r="601" ht="15.75" customHeight="1">
      <c r="A601" s="36"/>
      <c r="B601" s="36"/>
      <c r="C601" s="32"/>
      <c r="D601" s="36"/>
      <c r="E601" s="39"/>
      <c r="F601" s="36"/>
      <c r="G601" s="39"/>
      <c r="H601" s="38"/>
      <c r="I601" s="40"/>
    </row>
    <row r="602" ht="15.75" customHeight="1">
      <c r="A602" s="36"/>
      <c r="B602" s="36"/>
      <c r="C602" s="32"/>
      <c r="D602" s="36"/>
      <c r="E602" s="39"/>
      <c r="F602" s="36"/>
      <c r="G602" s="39"/>
      <c r="H602" s="37"/>
      <c r="I602" s="41"/>
    </row>
    <row r="603" ht="15.75" customHeight="1">
      <c r="A603" s="36"/>
      <c r="B603" s="36"/>
      <c r="C603" s="32"/>
      <c r="D603" s="36"/>
      <c r="E603" s="39"/>
      <c r="F603" s="36"/>
      <c r="G603" s="39"/>
      <c r="H603" s="38"/>
      <c r="I603" s="40"/>
    </row>
    <row r="604" ht="15.75" customHeight="1">
      <c r="A604" s="36"/>
      <c r="B604" s="36"/>
      <c r="C604" s="32"/>
      <c r="D604" s="36"/>
      <c r="E604" s="39"/>
      <c r="F604" s="36"/>
      <c r="G604" s="39"/>
      <c r="H604" s="37"/>
      <c r="I604" s="41"/>
    </row>
    <row r="605" ht="15.75" customHeight="1">
      <c r="A605" s="36"/>
      <c r="B605" s="36"/>
      <c r="C605" s="32"/>
      <c r="D605" s="36"/>
      <c r="E605" s="39"/>
      <c r="F605" s="36"/>
      <c r="G605" s="39"/>
      <c r="H605" s="38"/>
      <c r="I605" s="40"/>
    </row>
    <row r="606" ht="15.75" customHeight="1">
      <c r="A606" s="36"/>
      <c r="B606" s="36"/>
      <c r="C606" s="32"/>
      <c r="D606" s="36"/>
      <c r="E606" s="39"/>
      <c r="F606" s="36"/>
      <c r="G606" s="39"/>
      <c r="H606" s="37"/>
      <c r="I606" s="41"/>
    </row>
    <row r="607" ht="15.75" customHeight="1">
      <c r="A607" s="36"/>
      <c r="B607" s="36"/>
      <c r="C607" s="32"/>
      <c r="D607" s="36"/>
      <c r="E607" s="39"/>
      <c r="F607" s="36"/>
      <c r="G607" s="39"/>
      <c r="H607" s="38"/>
      <c r="I607" s="40"/>
    </row>
    <row r="608" ht="15.75" customHeight="1">
      <c r="A608" s="36"/>
      <c r="B608" s="36"/>
      <c r="C608" s="32"/>
      <c r="D608" s="36"/>
      <c r="E608" s="39"/>
      <c r="F608" s="36"/>
      <c r="G608" s="39"/>
      <c r="H608" s="37"/>
      <c r="I608" s="41"/>
    </row>
    <row r="609" ht="15.75" customHeight="1">
      <c r="A609" s="36"/>
      <c r="B609" s="36"/>
      <c r="C609" s="32"/>
      <c r="D609" s="36"/>
      <c r="E609" s="39"/>
      <c r="F609" s="36"/>
      <c r="G609" s="39"/>
      <c r="H609" s="38"/>
      <c r="I609" s="40"/>
    </row>
    <row r="610" ht="15.75" customHeight="1">
      <c r="A610" s="36"/>
      <c r="B610" s="36"/>
      <c r="C610" s="32"/>
      <c r="D610" s="36"/>
      <c r="E610" s="39"/>
      <c r="F610" s="36"/>
      <c r="G610" s="39"/>
      <c r="H610" s="37"/>
      <c r="I610" s="41"/>
    </row>
    <row r="611" ht="15.75" customHeight="1">
      <c r="A611" s="36"/>
      <c r="B611" s="36"/>
      <c r="C611" s="32"/>
      <c r="D611" s="36"/>
      <c r="E611" s="39"/>
      <c r="F611" s="36"/>
      <c r="G611" s="39"/>
      <c r="H611" s="38"/>
      <c r="I611" s="40"/>
    </row>
    <row r="612" ht="15.75" customHeight="1">
      <c r="A612" s="36"/>
      <c r="B612" s="36"/>
      <c r="C612" s="32"/>
      <c r="D612" s="36"/>
      <c r="E612" s="39"/>
      <c r="F612" s="36"/>
      <c r="G612" s="39"/>
      <c r="H612" s="37"/>
      <c r="I612" s="41"/>
    </row>
    <row r="613" ht="15.75" customHeight="1">
      <c r="A613" s="36"/>
      <c r="B613" s="36"/>
      <c r="C613" s="32"/>
      <c r="D613" s="36"/>
      <c r="E613" s="39"/>
      <c r="F613" s="36"/>
      <c r="G613" s="39"/>
      <c r="H613" s="38"/>
      <c r="I613" s="40"/>
    </row>
    <row r="614" ht="15.75" customHeight="1">
      <c r="A614" s="36"/>
      <c r="B614" s="36"/>
      <c r="C614" s="32"/>
      <c r="D614" s="36"/>
      <c r="E614" s="39"/>
      <c r="F614" s="36"/>
      <c r="G614" s="39"/>
      <c r="H614" s="37"/>
      <c r="I614" s="41"/>
    </row>
    <row r="615" ht="15.75" customHeight="1">
      <c r="A615" s="36"/>
      <c r="B615" s="36"/>
      <c r="C615" s="32"/>
      <c r="D615" s="36"/>
      <c r="E615" s="39"/>
      <c r="F615" s="36"/>
      <c r="G615" s="39"/>
      <c r="H615" s="38"/>
      <c r="I615" s="40"/>
    </row>
    <row r="616" ht="15.75" customHeight="1">
      <c r="A616" s="36"/>
      <c r="B616" s="36"/>
      <c r="C616" s="32"/>
      <c r="D616" s="36"/>
      <c r="E616" s="39"/>
      <c r="F616" s="36"/>
      <c r="G616" s="39"/>
      <c r="H616" s="37"/>
      <c r="I616" s="41"/>
    </row>
    <row r="617" ht="15.75" customHeight="1">
      <c r="A617" s="36"/>
      <c r="B617" s="36"/>
      <c r="C617" s="32"/>
      <c r="D617" s="36"/>
      <c r="E617" s="39"/>
      <c r="F617" s="36"/>
      <c r="G617" s="39"/>
      <c r="H617" s="38"/>
      <c r="I617" s="40"/>
    </row>
    <row r="618" ht="15.75" customHeight="1">
      <c r="A618" s="36"/>
      <c r="B618" s="36"/>
      <c r="C618" s="32"/>
      <c r="D618" s="36"/>
      <c r="E618" s="39"/>
      <c r="F618" s="36"/>
      <c r="G618" s="39"/>
      <c r="H618" s="37"/>
      <c r="I618" s="41"/>
    </row>
    <row r="619" ht="15.75" customHeight="1">
      <c r="A619" s="36"/>
      <c r="B619" s="36"/>
      <c r="C619" s="32"/>
      <c r="D619" s="36"/>
      <c r="E619" s="39"/>
      <c r="F619" s="36"/>
      <c r="G619" s="39"/>
      <c r="H619" s="38"/>
      <c r="I619" s="40"/>
    </row>
    <row r="620" ht="15.75" customHeight="1">
      <c r="A620" s="36"/>
      <c r="B620" s="36"/>
      <c r="C620" s="32"/>
      <c r="D620" s="36"/>
      <c r="E620" s="39"/>
      <c r="F620" s="36"/>
      <c r="G620" s="39"/>
      <c r="H620" s="37"/>
      <c r="I620" s="41"/>
    </row>
    <row r="621" ht="15.75" customHeight="1">
      <c r="A621" s="36"/>
      <c r="B621" s="36"/>
      <c r="C621" s="32"/>
      <c r="D621" s="36"/>
      <c r="E621" s="39"/>
      <c r="F621" s="36"/>
      <c r="G621" s="39"/>
      <c r="H621" s="38"/>
      <c r="I621" s="40"/>
    </row>
    <row r="622" ht="15.75" customHeight="1">
      <c r="A622" s="36"/>
      <c r="B622" s="36"/>
      <c r="C622" s="32"/>
      <c r="D622" s="36"/>
      <c r="E622" s="39"/>
      <c r="F622" s="36"/>
      <c r="G622" s="39"/>
      <c r="H622" s="37"/>
      <c r="I622" s="41"/>
    </row>
    <row r="623" ht="15.75" customHeight="1">
      <c r="A623" s="36"/>
      <c r="B623" s="36"/>
      <c r="C623" s="32"/>
      <c r="D623" s="36"/>
      <c r="E623" s="39"/>
      <c r="F623" s="36"/>
      <c r="G623" s="39"/>
      <c r="H623" s="38"/>
      <c r="I623" s="40"/>
    </row>
    <row r="624" ht="15.75" customHeight="1">
      <c r="A624" s="36"/>
      <c r="B624" s="36"/>
      <c r="C624" s="32"/>
      <c r="D624" s="36"/>
      <c r="E624" s="39"/>
      <c r="F624" s="36"/>
      <c r="G624" s="39"/>
      <c r="H624" s="37"/>
      <c r="I624" s="41"/>
    </row>
    <row r="625" ht="15.75" customHeight="1">
      <c r="A625" s="36"/>
      <c r="B625" s="36"/>
      <c r="C625" s="32"/>
      <c r="D625" s="36"/>
      <c r="E625" s="39"/>
      <c r="F625" s="36"/>
      <c r="G625" s="39"/>
      <c r="H625" s="38"/>
      <c r="I625" s="40"/>
    </row>
    <row r="626" ht="15.75" customHeight="1">
      <c r="A626" s="36"/>
      <c r="B626" s="36"/>
      <c r="C626" s="32"/>
      <c r="D626" s="36"/>
      <c r="E626" s="39"/>
      <c r="F626" s="36"/>
      <c r="G626" s="39"/>
      <c r="H626" s="37"/>
      <c r="I626" s="41"/>
    </row>
    <row r="627" ht="15.75" customHeight="1">
      <c r="A627" s="36"/>
      <c r="B627" s="36"/>
      <c r="C627" s="32"/>
      <c r="D627" s="36"/>
      <c r="E627" s="39"/>
      <c r="F627" s="36"/>
      <c r="G627" s="39"/>
      <c r="H627" s="38"/>
      <c r="I627" s="40"/>
    </row>
    <row r="628" ht="15.75" customHeight="1">
      <c r="A628" s="36"/>
      <c r="B628" s="36"/>
      <c r="C628" s="32"/>
      <c r="D628" s="36"/>
      <c r="E628" s="39"/>
      <c r="F628" s="36"/>
      <c r="G628" s="39"/>
      <c r="H628" s="37"/>
      <c r="I628" s="41"/>
    </row>
    <row r="629" ht="15.75" customHeight="1">
      <c r="A629" s="36"/>
      <c r="B629" s="36"/>
      <c r="C629" s="32"/>
      <c r="D629" s="36"/>
      <c r="E629" s="39"/>
      <c r="F629" s="36"/>
      <c r="G629" s="39"/>
      <c r="H629" s="38"/>
      <c r="I629" s="40"/>
    </row>
    <row r="630" ht="15.75" customHeight="1">
      <c r="A630" s="36"/>
      <c r="B630" s="36"/>
      <c r="C630" s="32"/>
      <c r="D630" s="36"/>
      <c r="E630" s="39"/>
      <c r="F630" s="36"/>
      <c r="G630" s="39"/>
      <c r="H630" s="37"/>
      <c r="I630" s="41"/>
    </row>
    <row r="631" ht="15.75" customHeight="1">
      <c r="A631" s="36"/>
      <c r="B631" s="36"/>
      <c r="C631" s="32"/>
      <c r="D631" s="36"/>
      <c r="E631" s="39"/>
      <c r="F631" s="36"/>
      <c r="G631" s="39"/>
      <c r="H631" s="38"/>
      <c r="I631" s="40"/>
    </row>
    <row r="632" ht="15.75" customHeight="1">
      <c r="A632" s="36"/>
      <c r="B632" s="36"/>
      <c r="C632" s="32"/>
      <c r="D632" s="36"/>
      <c r="E632" s="39"/>
      <c r="F632" s="36"/>
      <c r="G632" s="39"/>
      <c r="H632" s="37"/>
      <c r="I632" s="41"/>
    </row>
    <row r="633" ht="15.75" customHeight="1">
      <c r="A633" s="36"/>
      <c r="B633" s="36"/>
      <c r="C633" s="32"/>
      <c r="D633" s="36"/>
      <c r="E633" s="39"/>
      <c r="F633" s="36"/>
      <c r="G633" s="39"/>
      <c r="H633" s="38"/>
      <c r="I633" s="40"/>
    </row>
    <row r="634" ht="15.75" customHeight="1">
      <c r="A634" s="36"/>
      <c r="B634" s="36"/>
      <c r="C634" s="32"/>
      <c r="D634" s="36"/>
      <c r="E634" s="39"/>
      <c r="F634" s="36"/>
      <c r="G634" s="39"/>
      <c r="H634" s="37"/>
      <c r="I634" s="41"/>
    </row>
    <row r="635" ht="15.75" customHeight="1">
      <c r="A635" s="36"/>
      <c r="B635" s="36"/>
      <c r="C635" s="32"/>
      <c r="D635" s="36"/>
      <c r="E635" s="39"/>
      <c r="F635" s="36"/>
      <c r="G635" s="39"/>
      <c r="H635" s="38"/>
      <c r="I635" s="40"/>
    </row>
    <row r="636" ht="15.75" customHeight="1">
      <c r="A636" s="36"/>
      <c r="B636" s="36"/>
      <c r="C636" s="32"/>
      <c r="D636" s="36"/>
      <c r="E636" s="39"/>
      <c r="F636" s="36"/>
      <c r="G636" s="39"/>
      <c r="H636" s="37"/>
      <c r="I636" s="41"/>
    </row>
    <row r="637" ht="15.75" customHeight="1">
      <c r="A637" s="36"/>
      <c r="B637" s="36"/>
      <c r="C637" s="32"/>
      <c r="D637" s="36"/>
      <c r="E637" s="39"/>
      <c r="F637" s="36"/>
      <c r="G637" s="39"/>
      <c r="H637" s="38"/>
      <c r="I637" s="40"/>
    </row>
    <row r="638" ht="15.75" customHeight="1">
      <c r="A638" s="36"/>
      <c r="B638" s="36"/>
      <c r="C638" s="32"/>
      <c r="D638" s="36"/>
      <c r="E638" s="39"/>
      <c r="F638" s="36"/>
      <c r="G638" s="39"/>
      <c r="H638" s="37"/>
      <c r="I638" s="41"/>
    </row>
    <row r="639" ht="15.75" customHeight="1">
      <c r="A639" s="36"/>
      <c r="B639" s="36"/>
      <c r="C639" s="32"/>
      <c r="D639" s="36"/>
      <c r="E639" s="39"/>
      <c r="F639" s="36"/>
      <c r="G639" s="39"/>
      <c r="H639" s="38"/>
      <c r="I639" s="40"/>
    </row>
    <row r="640" ht="15.75" customHeight="1">
      <c r="A640" s="36"/>
      <c r="B640" s="36"/>
      <c r="C640" s="32"/>
      <c r="D640" s="36"/>
      <c r="E640" s="39"/>
      <c r="F640" s="36"/>
      <c r="G640" s="39"/>
      <c r="H640" s="37"/>
      <c r="I640" s="41"/>
    </row>
    <row r="641" ht="15.75" customHeight="1">
      <c r="A641" s="36"/>
      <c r="B641" s="36"/>
      <c r="C641" s="32"/>
      <c r="D641" s="36"/>
      <c r="E641" s="39"/>
      <c r="F641" s="36"/>
      <c r="G641" s="39"/>
      <c r="H641" s="38"/>
      <c r="I641" s="40"/>
    </row>
    <row r="642" ht="15.75" customHeight="1">
      <c r="A642" s="36"/>
      <c r="B642" s="36"/>
      <c r="C642" s="32"/>
      <c r="D642" s="36"/>
      <c r="E642" s="39"/>
      <c r="F642" s="36"/>
      <c r="G642" s="39"/>
      <c r="H642" s="37"/>
      <c r="I642" s="41"/>
    </row>
    <row r="643" ht="15.75" customHeight="1">
      <c r="A643" s="36"/>
      <c r="B643" s="36"/>
      <c r="C643" s="32"/>
      <c r="D643" s="36"/>
      <c r="E643" s="39"/>
      <c r="F643" s="36"/>
      <c r="G643" s="39"/>
      <c r="H643" s="38"/>
      <c r="I643" s="40"/>
    </row>
    <row r="644" ht="15.75" customHeight="1">
      <c r="A644" s="36"/>
      <c r="B644" s="36"/>
      <c r="C644" s="32"/>
      <c r="D644" s="36"/>
      <c r="E644" s="39"/>
      <c r="F644" s="36"/>
      <c r="G644" s="39"/>
      <c r="H644" s="37"/>
      <c r="I644" s="41"/>
    </row>
    <row r="645" ht="15.75" customHeight="1">
      <c r="A645" s="36"/>
      <c r="B645" s="36"/>
      <c r="C645" s="32"/>
      <c r="D645" s="36"/>
      <c r="E645" s="39"/>
      <c r="F645" s="36"/>
      <c r="G645" s="39"/>
      <c r="H645" s="38"/>
      <c r="I645" s="40"/>
    </row>
    <row r="646" ht="15.75" customHeight="1">
      <c r="A646" s="36"/>
      <c r="B646" s="36"/>
      <c r="C646" s="32"/>
      <c r="D646" s="36"/>
      <c r="E646" s="39"/>
      <c r="F646" s="36"/>
      <c r="G646" s="39"/>
      <c r="H646" s="37"/>
      <c r="I646" s="41"/>
    </row>
    <row r="647" ht="15.75" customHeight="1">
      <c r="A647" s="36"/>
      <c r="B647" s="36"/>
      <c r="C647" s="32"/>
      <c r="D647" s="36"/>
      <c r="E647" s="39"/>
      <c r="F647" s="36"/>
      <c r="G647" s="39"/>
      <c r="H647" s="38"/>
      <c r="I647" s="40"/>
    </row>
    <row r="648" ht="15.75" customHeight="1">
      <c r="A648" s="36"/>
      <c r="B648" s="36"/>
      <c r="C648" s="32"/>
      <c r="D648" s="36"/>
      <c r="E648" s="39"/>
      <c r="F648" s="36"/>
      <c r="G648" s="39"/>
      <c r="H648" s="37"/>
      <c r="I648" s="41"/>
    </row>
    <row r="649" ht="15.75" customHeight="1">
      <c r="A649" s="36"/>
      <c r="B649" s="36"/>
      <c r="C649" s="32"/>
      <c r="D649" s="36"/>
      <c r="E649" s="39"/>
      <c r="F649" s="36"/>
      <c r="G649" s="39"/>
      <c r="H649" s="38"/>
      <c r="I649" s="40"/>
    </row>
    <row r="650" ht="15.75" customHeight="1">
      <c r="A650" s="36"/>
      <c r="B650" s="36"/>
      <c r="C650" s="32"/>
      <c r="D650" s="36"/>
      <c r="E650" s="39"/>
      <c r="F650" s="36"/>
      <c r="G650" s="39"/>
      <c r="H650" s="37"/>
      <c r="I650" s="41"/>
    </row>
    <row r="651" ht="15.75" customHeight="1">
      <c r="A651" s="36"/>
      <c r="B651" s="36"/>
      <c r="C651" s="32"/>
      <c r="D651" s="36"/>
      <c r="E651" s="39"/>
      <c r="F651" s="36"/>
      <c r="G651" s="39"/>
      <c r="H651" s="38"/>
      <c r="I651" s="40"/>
    </row>
    <row r="652" ht="15.75" customHeight="1">
      <c r="A652" s="36"/>
      <c r="B652" s="36"/>
      <c r="C652" s="32"/>
      <c r="D652" s="36"/>
      <c r="E652" s="39"/>
      <c r="F652" s="36"/>
      <c r="G652" s="39"/>
      <c r="H652" s="37"/>
      <c r="I652" s="41"/>
    </row>
    <row r="653" ht="15.75" customHeight="1">
      <c r="A653" s="36"/>
      <c r="B653" s="36"/>
      <c r="C653" s="32"/>
      <c r="D653" s="36"/>
      <c r="E653" s="39"/>
      <c r="F653" s="36"/>
      <c r="G653" s="39"/>
      <c r="H653" s="38"/>
      <c r="I653" s="40"/>
    </row>
    <row r="654" ht="15.75" customHeight="1">
      <c r="A654" s="36"/>
      <c r="B654" s="36"/>
      <c r="C654" s="32"/>
      <c r="D654" s="36"/>
      <c r="E654" s="39"/>
      <c r="F654" s="36"/>
      <c r="G654" s="39"/>
      <c r="H654" s="37"/>
      <c r="I654" s="41"/>
    </row>
    <row r="655" ht="15.75" customHeight="1">
      <c r="A655" s="36"/>
      <c r="B655" s="36"/>
      <c r="C655" s="32"/>
      <c r="D655" s="36"/>
      <c r="E655" s="39"/>
      <c r="F655" s="36"/>
      <c r="G655" s="39"/>
      <c r="H655" s="38"/>
      <c r="I655" s="40"/>
    </row>
    <row r="656" ht="15.75" customHeight="1">
      <c r="A656" s="36"/>
      <c r="B656" s="36"/>
      <c r="C656" s="32"/>
      <c r="D656" s="36"/>
      <c r="E656" s="39"/>
      <c r="F656" s="36"/>
      <c r="G656" s="39"/>
      <c r="H656" s="37"/>
      <c r="I656" s="41"/>
    </row>
    <row r="657" ht="15.75" customHeight="1">
      <c r="A657" s="36"/>
      <c r="B657" s="36"/>
      <c r="C657" s="32"/>
      <c r="D657" s="36"/>
      <c r="E657" s="39"/>
      <c r="F657" s="36"/>
      <c r="G657" s="39"/>
      <c r="H657" s="38"/>
      <c r="I657" s="40"/>
    </row>
    <row r="658" ht="15.75" customHeight="1">
      <c r="A658" s="36"/>
      <c r="B658" s="36"/>
      <c r="C658" s="32"/>
      <c r="D658" s="36"/>
      <c r="E658" s="39"/>
      <c r="F658" s="36"/>
      <c r="G658" s="39"/>
      <c r="H658" s="37"/>
      <c r="I658" s="41"/>
    </row>
    <row r="659" ht="15.75" customHeight="1">
      <c r="A659" s="36"/>
      <c r="B659" s="36"/>
      <c r="C659" s="32"/>
      <c r="D659" s="36"/>
      <c r="E659" s="39"/>
      <c r="F659" s="36"/>
      <c r="G659" s="39"/>
      <c r="H659" s="38"/>
      <c r="I659" s="40"/>
    </row>
    <row r="660" ht="15.75" customHeight="1">
      <c r="A660" s="36"/>
      <c r="B660" s="36"/>
      <c r="C660" s="32"/>
      <c r="D660" s="36"/>
      <c r="E660" s="39"/>
      <c r="F660" s="36"/>
      <c r="G660" s="39"/>
      <c r="H660" s="37"/>
      <c r="I660" s="41"/>
    </row>
    <row r="661" ht="15.75" customHeight="1">
      <c r="A661" s="36"/>
      <c r="B661" s="36"/>
      <c r="C661" s="32"/>
      <c r="D661" s="36"/>
      <c r="E661" s="39"/>
      <c r="F661" s="36"/>
      <c r="G661" s="39"/>
      <c r="H661" s="38"/>
      <c r="I661" s="40"/>
    </row>
    <row r="662" ht="15.75" customHeight="1">
      <c r="A662" s="36"/>
      <c r="B662" s="36"/>
      <c r="C662" s="32"/>
      <c r="D662" s="36"/>
      <c r="E662" s="39"/>
      <c r="F662" s="36"/>
      <c r="G662" s="39"/>
      <c r="H662" s="37"/>
      <c r="I662" s="41"/>
    </row>
    <row r="663" ht="15.75" customHeight="1">
      <c r="A663" s="36"/>
      <c r="B663" s="36"/>
      <c r="C663" s="32"/>
      <c r="D663" s="36"/>
      <c r="E663" s="39"/>
      <c r="F663" s="36"/>
      <c r="G663" s="39"/>
      <c r="H663" s="38"/>
      <c r="I663" s="40"/>
    </row>
    <row r="664" ht="15.75" customHeight="1">
      <c r="A664" s="36"/>
      <c r="B664" s="36"/>
      <c r="C664" s="32"/>
      <c r="D664" s="36"/>
      <c r="E664" s="39"/>
      <c r="F664" s="36"/>
      <c r="G664" s="39"/>
      <c r="H664" s="37"/>
      <c r="I664" s="41"/>
    </row>
    <row r="665" ht="15.75" customHeight="1">
      <c r="A665" s="36"/>
      <c r="B665" s="36"/>
      <c r="C665" s="32"/>
      <c r="D665" s="36"/>
      <c r="E665" s="39"/>
      <c r="F665" s="36"/>
      <c r="G665" s="39"/>
      <c r="H665" s="38"/>
      <c r="I665" s="40"/>
    </row>
    <row r="666" ht="15.75" customHeight="1">
      <c r="A666" s="36"/>
      <c r="B666" s="36"/>
      <c r="C666" s="32"/>
      <c r="D666" s="36"/>
      <c r="E666" s="39"/>
      <c r="F666" s="36"/>
      <c r="G666" s="39"/>
      <c r="H666" s="37"/>
      <c r="I666" s="41"/>
    </row>
    <row r="667" ht="15.75" customHeight="1">
      <c r="A667" s="36"/>
      <c r="B667" s="36"/>
      <c r="C667" s="32"/>
      <c r="D667" s="36"/>
      <c r="E667" s="39"/>
      <c r="F667" s="36"/>
      <c r="G667" s="39"/>
      <c r="H667" s="38"/>
      <c r="I667" s="40"/>
    </row>
    <row r="668" ht="15.75" customHeight="1">
      <c r="A668" s="36"/>
      <c r="B668" s="36"/>
      <c r="C668" s="32"/>
      <c r="D668" s="36"/>
      <c r="E668" s="39"/>
      <c r="F668" s="36"/>
      <c r="G668" s="39"/>
      <c r="H668" s="37"/>
      <c r="I668" s="41"/>
    </row>
    <row r="669" ht="15.75" customHeight="1">
      <c r="A669" s="36"/>
      <c r="B669" s="36"/>
      <c r="C669" s="32"/>
      <c r="D669" s="36"/>
      <c r="E669" s="39"/>
      <c r="F669" s="36"/>
      <c r="G669" s="39"/>
      <c r="H669" s="38"/>
      <c r="I669" s="40"/>
    </row>
    <row r="670" ht="15.75" customHeight="1">
      <c r="A670" s="36"/>
      <c r="B670" s="36"/>
      <c r="C670" s="32"/>
      <c r="D670" s="36"/>
      <c r="E670" s="39"/>
      <c r="F670" s="36"/>
      <c r="G670" s="39"/>
      <c r="H670" s="37"/>
      <c r="I670" s="41"/>
    </row>
    <row r="671" ht="15.75" customHeight="1">
      <c r="A671" s="36"/>
      <c r="B671" s="36"/>
      <c r="C671" s="32"/>
      <c r="D671" s="36"/>
      <c r="E671" s="39"/>
      <c r="F671" s="36"/>
      <c r="G671" s="39"/>
      <c r="H671" s="38"/>
      <c r="I671" s="40"/>
    </row>
    <row r="672" ht="15.75" customHeight="1">
      <c r="A672" s="36"/>
      <c r="B672" s="36"/>
      <c r="C672" s="32"/>
      <c r="D672" s="36"/>
      <c r="E672" s="39"/>
      <c r="F672" s="36"/>
      <c r="G672" s="39"/>
      <c r="H672" s="37"/>
      <c r="I672" s="41"/>
    </row>
    <row r="673" ht="15.75" customHeight="1">
      <c r="A673" s="36"/>
      <c r="B673" s="36"/>
      <c r="C673" s="32"/>
      <c r="D673" s="36"/>
      <c r="E673" s="39"/>
      <c r="F673" s="36"/>
      <c r="G673" s="39"/>
      <c r="H673" s="38"/>
      <c r="I673" s="40"/>
    </row>
    <row r="674" ht="15.75" customHeight="1">
      <c r="A674" s="36"/>
      <c r="B674" s="36"/>
      <c r="C674" s="32"/>
      <c r="D674" s="36"/>
      <c r="E674" s="39"/>
      <c r="F674" s="36"/>
      <c r="G674" s="39"/>
      <c r="H674" s="37"/>
      <c r="I674" s="41"/>
    </row>
    <row r="675" ht="15.75" customHeight="1">
      <c r="A675" s="36"/>
      <c r="B675" s="36"/>
      <c r="C675" s="32"/>
      <c r="D675" s="36"/>
      <c r="E675" s="39"/>
      <c r="F675" s="36"/>
      <c r="G675" s="39"/>
      <c r="H675" s="38"/>
      <c r="I675" s="40"/>
    </row>
    <row r="676" ht="15.75" customHeight="1">
      <c r="A676" s="36"/>
      <c r="B676" s="36"/>
      <c r="C676" s="32"/>
      <c r="D676" s="36"/>
      <c r="E676" s="39"/>
      <c r="F676" s="36"/>
      <c r="G676" s="39"/>
      <c r="H676" s="37"/>
      <c r="I676" s="41"/>
    </row>
    <row r="677" ht="15.75" customHeight="1">
      <c r="A677" s="36"/>
      <c r="B677" s="36"/>
      <c r="C677" s="32"/>
      <c r="D677" s="36"/>
      <c r="E677" s="39"/>
      <c r="F677" s="36"/>
      <c r="G677" s="39"/>
      <c r="H677" s="38"/>
      <c r="I677" s="40"/>
    </row>
    <row r="678" ht="15.75" customHeight="1">
      <c r="A678" s="36"/>
      <c r="B678" s="36"/>
      <c r="C678" s="32"/>
      <c r="D678" s="36"/>
      <c r="E678" s="39"/>
      <c r="F678" s="36"/>
      <c r="G678" s="39"/>
      <c r="H678" s="37"/>
      <c r="I678" s="41"/>
    </row>
    <row r="679" ht="15.75" customHeight="1">
      <c r="A679" s="36"/>
      <c r="B679" s="36"/>
      <c r="C679" s="32"/>
      <c r="D679" s="36"/>
      <c r="E679" s="39"/>
      <c r="F679" s="36"/>
      <c r="G679" s="39"/>
      <c r="H679" s="38"/>
      <c r="I679" s="40"/>
    </row>
    <row r="680" ht="15.75" customHeight="1">
      <c r="A680" s="36"/>
      <c r="B680" s="36"/>
      <c r="C680" s="32"/>
      <c r="D680" s="36"/>
      <c r="E680" s="39"/>
      <c r="F680" s="36"/>
      <c r="G680" s="39"/>
      <c r="H680" s="37"/>
      <c r="I680" s="41"/>
    </row>
    <row r="681" ht="15.75" customHeight="1">
      <c r="A681" s="36"/>
      <c r="B681" s="36"/>
      <c r="C681" s="32"/>
      <c r="D681" s="36"/>
      <c r="E681" s="39"/>
      <c r="F681" s="36"/>
      <c r="G681" s="39"/>
      <c r="H681" s="38"/>
      <c r="I681" s="40"/>
    </row>
    <row r="682" ht="15.75" customHeight="1">
      <c r="A682" s="36"/>
      <c r="B682" s="36"/>
      <c r="C682" s="32"/>
      <c r="D682" s="36"/>
      <c r="E682" s="39"/>
      <c r="F682" s="36"/>
      <c r="G682" s="39"/>
      <c r="H682" s="37"/>
      <c r="I682" s="41"/>
    </row>
    <row r="683" ht="15.75" customHeight="1">
      <c r="A683" s="36"/>
      <c r="B683" s="36"/>
      <c r="C683" s="32"/>
      <c r="D683" s="36"/>
      <c r="E683" s="39"/>
      <c r="F683" s="36"/>
      <c r="G683" s="39"/>
      <c r="H683" s="38"/>
      <c r="I683" s="40"/>
    </row>
    <row r="684" ht="15.75" customHeight="1">
      <c r="A684" s="36"/>
      <c r="B684" s="36"/>
      <c r="C684" s="32"/>
      <c r="D684" s="36"/>
      <c r="E684" s="39"/>
      <c r="F684" s="36"/>
      <c r="G684" s="39"/>
      <c r="H684" s="37"/>
      <c r="I684" s="41"/>
    </row>
    <row r="685" ht="15.75" customHeight="1">
      <c r="A685" s="36"/>
      <c r="B685" s="36"/>
      <c r="C685" s="32"/>
      <c r="D685" s="36"/>
      <c r="E685" s="39"/>
      <c r="F685" s="36"/>
      <c r="G685" s="39"/>
      <c r="H685" s="38"/>
      <c r="I685" s="40"/>
    </row>
    <row r="686" ht="15.75" customHeight="1">
      <c r="A686" s="36"/>
      <c r="B686" s="36"/>
      <c r="C686" s="32"/>
      <c r="D686" s="36"/>
      <c r="E686" s="39"/>
      <c r="F686" s="36"/>
      <c r="G686" s="39"/>
      <c r="H686" s="37"/>
      <c r="I686" s="41"/>
    </row>
    <row r="687" ht="15.75" customHeight="1">
      <c r="A687" s="36"/>
      <c r="B687" s="36"/>
      <c r="C687" s="32"/>
      <c r="D687" s="36"/>
      <c r="E687" s="39"/>
      <c r="F687" s="36"/>
      <c r="G687" s="39"/>
      <c r="H687" s="38"/>
      <c r="I687" s="40"/>
    </row>
    <row r="688" ht="15.75" customHeight="1">
      <c r="A688" s="36"/>
      <c r="B688" s="36"/>
      <c r="C688" s="32"/>
      <c r="D688" s="36"/>
      <c r="E688" s="39"/>
      <c r="F688" s="36"/>
      <c r="G688" s="39"/>
      <c r="H688" s="37"/>
      <c r="I688" s="41"/>
    </row>
    <row r="689" ht="15.75" customHeight="1">
      <c r="A689" s="36"/>
      <c r="B689" s="36"/>
      <c r="C689" s="32"/>
      <c r="D689" s="36"/>
      <c r="E689" s="39"/>
      <c r="F689" s="36"/>
      <c r="G689" s="39"/>
      <c r="H689" s="38"/>
      <c r="I689" s="40"/>
    </row>
    <row r="690" ht="15.75" customHeight="1">
      <c r="A690" s="36"/>
      <c r="B690" s="36"/>
      <c r="C690" s="32"/>
      <c r="D690" s="36"/>
      <c r="E690" s="39"/>
      <c r="F690" s="36"/>
      <c r="G690" s="39"/>
      <c r="H690" s="37"/>
      <c r="I690" s="41"/>
    </row>
    <row r="691" ht="15.75" customHeight="1">
      <c r="A691" s="36"/>
      <c r="B691" s="36"/>
      <c r="C691" s="32"/>
      <c r="D691" s="36"/>
      <c r="E691" s="39"/>
      <c r="F691" s="36"/>
      <c r="G691" s="39"/>
      <c r="H691" s="38"/>
      <c r="I691" s="40"/>
    </row>
    <row r="692" ht="15.75" customHeight="1">
      <c r="A692" s="36"/>
      <c r="B692" s="36"/>
      <c r="C692" s="32"/>
      <c r="D692" s="36"/>
      <c r="E692" s="39"/>
      <c r="F692" s="36"/>
      <c r="G692" s="39"/>
      <c r="H692" s="37"/>
      <c r="I692" s="41"/>
    </row>
    <row r="693" ht="15.75" customHeight="1">
      <c r="A693" s="36"/>
      <c r="B693" s="36"/>
      <c r="C693" s="32"/>
      <c r="D693" s="36"/>
      <c r="E693" s="39"/>
      <c r="F693" s="36"/>
      <c r="G693" s="39"/>
      <c r="H693" s="38"/>
      <c r="I693" s="40"/>
    </row>
    <row r="694" ht="15.75" customHeight="1">
      <c r="A694" s="36"/>
      <c r="B694" s="36"/>
      <c r="C694" s="32"/>
      <c r="D694" s="36"/>
      <c r="E694" s="39"/>
      <c r="F694" s="36"/>
      <c r="G694" s="39"/>
      <c r="H694" s="37"/>
      <c r="I694" s="41"/>
    </row>
    <row r="695" ht="15.75" customHeight="1">
      <c r="A695" s="36"/>
      <c r="B695" s="36"/>
      <c r="C695" s="32"/>
      <c r="D695" s="36"/>
      <c r="E695" s="39"/>
      <c r="F695" s="36"/>
      <c r="G695" s="39"/>
      <c r="H695" s="38"/>
      <c r="I695" s="40"/>
    </row>
    <row r="696" ht="15.75" customHeight="1">
      <c r="A696" s="36"/>
      <c r="B696" s="36"/>
      <c r="C696" s="32"/>
      <c r="D696" s="36"/>
      <c r="E696" s="39"/>
      <c r="F696" s="36"/>
      <c r="G696" s="39"/>
      <c r="H696" s="37"/>
      <c r="I696" s="41"/>
    </row>
    <row r="697" ht="15.75" customHeight="1">
      <c r="A697" s="36"/>
      <c r="B697" s="36"/>
      <c r="C697" s="32"/>
      <c r="D697" s="36"/>
      <c r="E697" s="39"/>
      <c r="F697" s="36"/>
      <c r="G697" s="39"/>
      <c r="H697" s="38"/>
      <c r="I697" s="40"/>
    </row>
    <row r="698" ht="15.75" customHeight="1">
      <c r="A698" s="36"/>
      <c r="B698" s="36"/>
      <c r="C698" s="32"/>
      <c r="D698" s="36"/>
      <c r="E698" s="39"/>
      <c r="F698" s="36"/>
      <c r="G698" s="39"/>
      <c r="H698" s="37"/>
      <c r="I698" s="41"/>
    </row>
    <row r="699" ht="15.75" customHeight="1">
      <c r="A699" s="36"/>
      <c r="B699" s="36"/>
      <c r="C699" s="32"/>
      <c r="D699" s="36"/>
      <c r="E699" s="39"/>
      <c r="F699" s="36"/>
      <c r="G699" s="39"/>
      <c r="H699" s="38"/>
      <c r="I699" s="40"/>
    </row>
    <row r="700" ht="15.75" customHeight="1">
      <c r="A700" s="36"/>
      <c r="B700" s="36"/>
      <c r="C700" s="32"/>
      <c r="D700" s="36"/>
      <c r="E700" s="39"/>
      <c r="F700" s="36"/>
      <c r="G700" s="39"/>
      <c r="H700" s="37"/>
      <c r="I700" s="41"/>
    </row>
    <row r="701" ht="15.75" customHeight="1">
      <c r="A701" s="36"/>
      <c r="B701" s="36"/>
      <c r="C701" s="32"/>
      <c r="D701" s="36"/>
      <c r="E701" s="39"/>
      <c r="F701" s="36"/>
      <c r="G701" s="39"/>
      <c r="H701" s="38"/>
      <c r="I701" s="40"/>
    </row>
    <row r="702" ht="15.75" customHeight="1">
      <c r="A702" s="36"/>
      <c r="B702" s="36"/>
      <c r="C702" s="32"/>
      <c r="D702" s="36"/>
      <c r="E702" s="39"/>
      <c r="F702" s="36"/>
      <c r="G702" s="39"/>
      <c r="H702" s="37"/>
      <c r="I702" s="41"/>
    </row>
    <row r="703" ht="15.75" customHeight="1">
      <c r="A703" s="36"/>
      <c r="B703" s="36"/>
      <c r="C703" s="32"/>
      <c r="D703" s="36"/>
      <c r="E703" s="39"/>
      <c r="F703" s="36"/>
      <c r="G703" s="39"/>
      <c r="H703" s="38"/>
      <c r="I703" s="40"/>
    </row>
    <row r="704" ht="15.75" customHeight="1">
      <c r="A704" s="36"/>
      <c r="B704" s="36"/>
      <c r="C704" s="32"/>
      <c r="D704" s="36"/>
      <c r="E704" s="39"/>
      <c r="F704" s="36"/>
      <c r="G704" s="39"/>
      <c r="H704" s="37"/>
      <c r="I704" s="41"/>
    </row>
    <row r="705" ht="15.75" customHeight="1">
      <c r="A705" s="36"/>
      <c r="B705" s="36"/>
      <c r="C705" s="32"/>
      <c r="D705" s="36"/>
      <c r="E705" s="39"/>
      <c r="F705" s="36"/>
      <c r="G705" s="39"/>
      <c r="H705" s="38"/>
      <c r="I705" s="40"/>
    </row>
    <row r="706" ht="15.75" customHeight="1">
      <c r="A706" s="36"/>
      <c r="B706" s="36"/>
      <c r="C706" s="32"/>
      <c r="D706" s="36"/>
      <c r="E706" s="39"/>
      <c r="F706" s="36"/>
      <c r="G706" s="39"/>
      <c r="H706" s="37"/>
      <c r="I706" s="41"/>
    </row>
    <row r="707" ht="15.75" customHeight="1">
      <c r="A707" s="36"/>
      <c r="B707" s="36"/>
      <c r="C707" s="32"/>
      <c r="D707" s="36"/>
      <c r="E707" s="39"/>
      <c r="F707" s="36"/>
      <c r="G707" s="39"/>
      <c r="H707" s="38"/>
      <c r="I707" s="40"/>
    </row>
    <row r="708" ht="15.75" customHeight="1">
      <c r="A708" s="36"/>
      <c r="B708" s="36"/>
      <c r="C708" s="32"/>
      <c r="D708" s="36"/>
      <c r="E708" s="39"/>
      <c r="F708" s="36"/>
      <c r="G708" s="39"/>
      <c r="H708" s="37"/>
      <c r="I708" s="41"/>
    </row>
    <row r="709" ht="15.75" customHeight="1">
      <c r="A709" s="36"/>
      <c r="B709" s="36"/>
      <c r="C709" s="32"/>
      <c r="D709" s="36"/>
      <c r="E709" s="39"/>
      <c r="F709" s="36"/>
      <c r="G709" s="39"/>
      <c r="H709" s="38"/>
      <c r="I709" s="40"/>
    </row>
    <row r="710" ht="15.75" customHeight="1">
      <c r="A710" s="36"/>
      <c r="B710" s="36"/>
      <c r="C710" s="32"/>
      <c r="D710" s="36"/>
      <c r="E710" s="39"/>
      <c r="F710" s="36"/>
      <c r="G710" s="39"/>
      <c r="H710" s="37"/>
      <c r="I710" s="41"/>
    </row>
    <row r="711" ht="15.75" customHeight="1">
      <c r="A711" s="36"/>
      <c r="B711" s="36"/>
      <c r="C711" s="32"/>
      <c r="D711" s="36"/>
      <c r="E711" s="39"/>
      <c r="F711" s="36"/>
      <c r="G711" s="39"/>
      <c r="H711" s="38"/>
      <c r="I711" s="40"/>
    </row>
    <row r="712" ht="15.75" customHeight="1">
      <c r="A712" s="36"/>
      <c r="B712" s="36"/>
      <c r="C712" s="32"/>
      <c r="D712" s="36"/>
      <c r="E712" s="39"/>
      <c r="F712" s="36"/>
      <c r="G712" s="39"/>
      <c r="H712" s="37"/>
      <c r="I712" s="41"/>
    </row>
    <row r="713" ht="15.75" customHeight="1">
      <c r="A713" s="36"/>
      <c r="B713" s="36"/>
      <c r="C713" s="32"/>
      <c r="D713" s="36"/>
      <c r="E713" s="39"/>
      <c r="F713" s="36"/>
      <c r="G713" s="39"/>
      <c r="H713" s="38"/>
      <c r="I713" s="40"/>
    </row>
    <row r="714" ht="15.75" customHeight="1">
      <c r="A714" s="36"/>
      <c r="B714" s="36"/>
      <c r="C714" s="32"/>
      <c r="D714" s="36"/>
      <c r="E714" s="39"/>
      <c r="F714" s="36"/>
      <c r="G714" s="39"/>
      <c r="H714" s="37"/>
      <c r="I714" s="41"/>
    </row>
    <row r="715" ht="15.75" customHeight="1">
      <c r="A715" s="36"/>
      <c r="B715" s="36"/>
      <c r="C715" s="32"/>
      <c r="D715" s="36"/>
      <c r="E715" s="39"/>
      <c r="F715" s="36"/>
      <c r="G715" s="39"/>
      <c r="H715" s="38"/>
      <c r="I715" s="40"/>
    </row>
    <row r="716" ht="15.75" customHeight="1">
      <c r="A716" s="36"/>
      <c r="B716" s="36"/>
      <c r="C716" s="32"/>
      <c r="D716" s="36"/>
      <c r="E716" s="39"/>
      <c r="F716" s="36"/>
      <c r="G716" s="39"/>
      <c r="H716" s="37"/>
      <c r="I716" s="41"/>
    </row>
    <row r="717" ht="15.75" customHeight="1">
      <c r="A717" s="36"/>
      <c r="B717" s="36"/>
      <c r="C717" s="32"/>
      <c r="D717" s="36"/>
      <c r="E717" s="39"/>
      <c r="F717" s="36"/>
      <c r="G717" s="39"/>
      <c r="H717" s="38"/>
      <c r="I717" s="40"/>
    </row>
    <row r="718" ht="15.75" customHeight="1">
      <c r="A718" s="36"/>
      <c r="B718" s="36"/>
      <c r="C718" s="32"/>
      <c r="D718" s="36"/>
      <c r="E718" s="39"/>
      <c r="F718" s="36"/>
      <c r="G718" s="39"/>
      <c r="H718" s="37"/>
      <c r="I718" s="41"/>
    </row>
    <row r="719" ht="15.75" customHeight="1">
      <c r="A719" s="36"/>
      <c r="B719" s="36"/>
      <c r="C719" s="32"/>
      <c r="D719" s="36"/>
      <c r="E719" s="39"/>
      <c r="F719" s="36"/>
      <c r="G719" s="39"/>
      <c r="H719" s="38"/>
      <c r="I719" s="40"/>
    </row>
    <row r="720" ht="15.75" customHeight="1">
      <c r="A720" s="36"/>
      <c r="B720" s="36"/>
      <c r="C720" s="32"/>
      <c r="D720" s="36"/>
      <c r="E720" s="39"/>
      <c r="F720" s="36"/>
      <c r="G720" s="39"/>
      <c r="H720" s="37"/>
      <c r="I720" s="41"/>
    </row>
    <row r="721" ht="15.75" customHeight="1">
      <c r="A721" s="36"/>
      <c r="B721" s="36"/>
      <c r="C721" s="32"/>
      <c r="D721" s="36"/>
      <c r="E721" s="39"/>
      <c r="F721" s="36"/>
      <c r="G721" s="39"/>
      <c r="H721" s="38"/>
      <c r="I721" s="40"/>
    </row>
    <row r="722" ht="15.75" customHeight="1">
      <c r="A722" s="36"/>
      <c r="B722" s="36"/>
      <c r="C722" s="32"/>
      <c r="D722" s="36"/>
      <c r="E722" s="39"/>
      <c r="F722" s="36"/>
      <c r="G722" s="39"/>
      <c r="H722" s="37"/>
      <c r="I722" s="41"/>
    </row>
    <row r="723" ht="15.75" customHeight="1">
      <c r="A723" s="36"/>
      <c r="B723" s="36"/>
      <c r="C723" s="32"/>
      <c r="D723" s="36"/>
      <c r="E723" s="39"/>
      <c r="F723" s="36"/>
      <c r="G723" s="39"/>
      <c r="H723" s="38"/>
      <c r="I723" s="40"/>
    </row>
    <row r="724" ht="15.75" customHeight="1">
      <c r="A724" s="36"/>
      <c r="B724" s="36"/>
      <c r="C724" s="32"/>
      <c r="D724" s="36"/>
      <c r="E724" s="39"/>
      <c r="F724" s="36"/>
      <c r="G724" s="39"/>
      <c r="H724" s="37"/>
      <c r="I724" s="41"/>
    </row>
    <row r="725" ht="15.75" customHeight="1">
      <c r="A725" s="36"/>
      <c r="B725" s="36"/>
      <c r="C725" s="32"/>
      <c r="D725" s="36"/>
      <c r="E725" s="39"/>
      <c r="F725" s="36"/>
      <c r="G725" s="39"/>
      <c r="H725" s="38"/>
      <c r="I725" s="40"/>
    </row>
    <row r="726" ht="15.75" customHeight="1">
      <c r="A726" s="36"/>
      <c r="B726" s="36"/>
      <c r="C726" s="32"/>
      <c r="D726" s="36"/>
      <c r="E726" s="39"/>
      <c r="F726" s="36"/>
      <c r="G726" s="39"/>
      <c r="H726" s="37"/>
      <c r="I726" s="41"/>
    </row>
    <row r="727" ht="15.75" customHeight="1">
      <c r="A727" s="36"/>
      <c r="B727" s="36"/>
      <c r="C727" s="32"/>
      <c r="D727" s="36"/>
      <c r="E727" s="39"/>
      <c r="F727" s="36"/>
      <c r="G727" s="39"/>
      <c r="H727" s="38"/>
      <c r="I727" s="40"/>
    </row>
    <row r="728" ht="15.75" customHeight="1">
      <c r="A728" s="36"/>
      <c r="B728" s="36"/>
      <c r="C728" s="32"/>
      <c r="D728" s="36"/>
      <c r="E728" s="39"/>
      <c r="F728" s="36"/>
      <c r="G728" s="39"/>
      <c r="H728" s="37"/>
      <c r="I728" s="41"/>
    </row>
    <row r="729" ht="15.75" customHeight="1">
      <c r="A729" s="36"/>
      <c r="B729" s="36"/>
      <c r="C729" s="32"/>
      <c r="D729" s="36"/>
      <c r="E729" s="39"/>
      <c r="F729" s="36"/>
      <c r="G729" s="39"/>
      <c r="H729" s="38"/>
      <c r="I729" s="40"/>
    </row>
    <row r="730" ht="15.75" customHeight="1">
      <c r="A730" s="36"/>
      <c r="B730" s="36"/>
      <c r="C730" s="32"/>
      <c r="D730" s="36"/>
      <c r="E730" s="39"/>
      <c r="F730" s="36"/>
      <c r="G730" s="39"/>
      <c r="H730" s="37"/>
      <c r="I730" s="41"/>
    </row>
    <row r="731" ht="15.75" customHeight="1">
      <c r="A731" s="36"/>
      <c r="B731" s="36"/>
      <c r="C731" s="32"/>
      <c r="D731" s="36"/>
      <c r="E731" s="39"/>
      <c r="F731" s="36"/>
      <c r="G731" s="39"/>
      <c r="H731" s="38"/>
      <c r="I731" s="40"/>
    </row>
    <row r="732" ht="15.75" customHeight="1">
      <c r="A732" s="36"/>
      <c r="B732" s="36"/>
      <c r="C732" s="32"/>
      <c r="D732" s="36"/>
      <c r="E732" s="39"/>
      <c r="F732" s="36"/>
      <c r="G732" s="39"/>
      <c r="H732" s="37"/>
      <c r="I732" s="41"/>
    </row>
    <row r="733" ht="15.75" customHeight="1">
      <c r="A733" s="36"/>
      <c r="B733" s="36"/>
      <c r="C733" s="32"/>
      <c r="D733" s="36"/>
      <c r="E733" s="39"/>
      <c r="F733" s="36"/>
      <c r="G733" s="39"/>
      <c r="H733" s="38"/>
      <c r="I733" s="40"/>
    </row>
    <row r="734" ht="15.75" customHeight="1">
      <c r="A734" s="36"/>
      <c r="B734" s="36"/>
      <c r="C734" s="32"/>
      <c r="D734" s="36"/>
      <c r="E734" s="39"/>
      <c r="F734" s="36"/>
      <c r="G734" s="39"/>
      <c r="H734" s="37"/>
      <c r="I734" s="41"/>
    </row>
    <row r="735" ht="15.75" customHeight="1">
      <c r="A735" s="36"/>
      <c r="B735" s="36"/>
      <c r="C735" s="32"/>
      <c r="D735" s="36"/>
      <c r="E735" s="39"/>
      <c r="F735" s="36"/>
      <c r="G735" s="39"/>
      <c r="H735" s="38"/>
      <c r="I735" s="40"/>
    </row>
    <row r="736" ht="15.75" customHeight="1">
      <c r="A736" s="36"/>
      <c r="B736" s="36"/>
      <c r="C736" s="32"/>
      <c r="D736" s="36"/>
      <c r="E736" s="39"/>
      <c r="F736" s="36"/>
      <c r="G736" s="39"/>
      <c r="H736" s="37"/>
      <c r="I736" s="41"/>
    </row>
    <row r="737" ht="15.75" customHeight="1">
      <c r="A737" s="36"/>
      <c r="B737" s="36"/>
      <c r="C737" s="32"/>
      <c r="D737" s="36"/>
      <c r="E737" s="39"/>
      <c r="F737" s="36"/>
      <c r="G737" s="39"/>
      <c r="H737" s="38"/>
      <c r="I737" s="40"/>
    </row>
    <row r="738" ht="15.75" customHeight="1">
      <c r="A738" s="36"/>
      <c r="B738" s="36"/>
      <c r="C738" s="32"/>
      <c r="D738" s="36"/>
      <c r="E738" s="39"/>
      <c r="F738" s="36"/>
      <c r="G738" s="39"/>
      <c r="H738" s="37"/>
      <c r="I738" s="41"/>
    </row>
    <row r="739" ht="15.75" customHeight="1">
      <c r="A739" s="36"/>
      <c r="B739" s="36"/>
      <c r="C739" s="32"/>
      <c r="D739" s="36"/>
      <c r="E739" s="39"/>
      <c r="F739" s="36"/>
      <c r="G739" s="39"/>
      <c r="H739" s="38"/>
      <c r="I739" s="40"/>
    </row>
    <row r="740" ht="15.75" customHeight="1">
      <c r="A740" s="36"/>
      <c r="B740" s="36"/>
      <c r="C740" s="32"/>
      <c r="D740" s="36"/>
      <c r="E740" s="39"/>
      <c r="F740" s="36"/>
      <c r="G740" s="39"/>
      <c r="H740" s="37"/>
      <c r="I740" s="41"/>
    </row>
    <row r="741" ht="15.75" customHeight="1">
      <c r="A741" s="36"/>
      <c r="B741" s="36"/>
      <c r="C741" s="32"/>
      <c r="D741" s="36"/>
      <c r="E741" s="39"/>
      <c r="F741" s="36"/>
      <c r="G741" s="39"/>
      <c r="H741" s="38"/>
      <c r="I741" s="40"/>
    </row>
    <row r="742" ht="15.75" customHeight="1">
      <c r="A742" s="36"/>
      <c r="B742" s="36"/>
      <c r="C742" s="32"/>
      <c r="D742" s="36"/>
      <c r="E742" s="39"/>
      <c r="F742" s="36"/>
      <c r="G742" s="39"/>
      <c r="H742" s="37"/>
      <c r="I742" s="41"/>
    </row>
    <row r="743" ht="15.75" customHeight="1">
      <c r="A743" s="36"/>
      <c r="B743" s="36"/>
      <c r="C743" s="32"/>
      <c r="D743" s="36"/>
      <c r="E743" s="39"/>
      <c r="F743" s="36"/>
      <c r="G743" s="39"/>
      <c r="H743" s="38"/>
      <c r="I743" s="40"/>
    </row>
    <row r="744" ht="15.75" customHeight="1">
      <c r="A744" s="36"/>
      <c r="B744" s="36"/>
      <c r="C744" s="32"/>
      <c r="D744" s="36"/>
      <c r="E744" s="39"/>
      <c r="F744" s="36"/>
      <c r="G744" s="39"/>
      <c r="H744" s="37"/>
      <c r="I744" s="41"/>
    </row>
    <row r="745" ht="15.75" customHeight="1">
      <c r="A745" s="36"/>
      <c r="B745" s="36"/>
      <c r="C745" s="32"/>
      <c r="D745" s="36"/>
      <c r="E745" s="39"/>
      <c r="F745" s="36"/>
      <c r="G745" s="39"/>
      <c r="H745" s="38"/>
      <c r="I745" s="40"/>
    </row>
    <row r="746" ht="15.75" customHeight="1">
      <c r="A746" s="36"/>
      <c r="B746" s="36"/>
      <c r="C746" s="32"/>
      <c r="D746" s="36"/>
      <c r="E746" s="39"/>
      <c r="F746" s="36"/>
      <c r="G746" s="39"/>
      <c r="H746" s="37"/>
      <c r="I746" s="41"/>
    </row>
    <row r="747" ht="15.75" customHeight="1">
      <c r="A747" s="36"/>
      <c r="B747" s="36"/>
      <c r="C747" s="32"/>
      <c r="D747" s="36"/>
      <c r="E747" s="39"/>
      <c r="F747" s="36"/>
      <c r="G747" s="39"/>
      <c r="H747" s="38"/>
      <c r="I747" s="40"/>
    </row>
    <row r="748" ht="15.75" customHeight="1">
      <c r="A748" s="36"/>
      <c r="B748" s="36"/>
      <c r="C748" s="32"/>
      <c r="D748" s="36"/>
      <c r="E748" s="39"/>
      <c r="F748" s="36"/>
      <c r="G748" s="39"/>
      <c r="H748" s="37"/>
      <c r="I748" s="41"/>
    </row>
    <row r="749" ht="15.75" customHeight="1">
      <c r="A749" s="36"/>
      <c r="B749" s="36"/>
      <c r="C749" s="32"/>
      <c r="D749" s="36"/>
      <c r="E749" s="39"/>
      <c r="F749" s="36"/>
      <c r="G749" s="39"/>
      <c r="H749" s="38"/>
      <c r="I749" s="40"/>
    </row>
    <row r="750" ht="15.75" customHeight="1">
      <c r="A750" s="36"/>
      <c r="B750" s="36"/>
      <c r="C750" s="32"/>
      <c r="D750" s="36"/>
      <c r="E750" s="39"/>
      <c r="F750" s="36"/>
      <c r="G750" s="39"/>
      <c r="H750" s="37"/>
      <c r="I750" s="41"/>
    </row>
    <row r="751" ht="15.75" customHeight="1">
      <c r="A751" s="36"/>
      <c r="B751" s="36"/>
      <c r="C751" s="32"/>
      <c r="D751" s="36"/>
      <c r="E751" s="39"/>
      <c r="F751" s="36"/>
      <c r="G751" s="39"/>
      <c r="H751" s="38"/>
      <c r="I751" s="40"/>
    </row>
    <row r="752" ht="15.75" customHeight="1">
      <c r="A752" s="36"/>
      <c r="B752" s="36"/>
      <c r="C752" s="32"/>
      <c r="D752" s="36"/>
      <c r="E752" s="39"/>
      <c r="F752" s="36"/>
      <c r="G752" s="39"/>
      <c r="H752" s="37"/>
      <c r="I752" s="41"/>
    </row>
    <row r="753" ht="15.75" customHeight="1">
      <c r="A753" s="36"/>
      <c r="B753" s="36"/>
      <c r="C753" s="32"/>
      <c r="D753" s="36"/>
      <c r="E753" s="39"/>
      <c r="F753" s="36"/>
      <c r="G753" s="39"/>
      <c r="H753" s="38"/>
      <c r="I753" s="40"/>
    </row>
    <row r="754" ht="15.75" customHeight="1">
      <c r="A754" s="36"/>
      <c r="B754" s="36"/>
      <c r="C754" s="32"/>
      <c r="D754" s="36"/>
      <c r="E754" s="39"/>
      <c r="F754" s="36"/>
      <c r="G754" s="39"/>
      <c r="H754" s="37"/>
      <c r="I754" s="41"/>
    </row>
    <row r="755" ht="15.75" customHeight="1">
      <c r="A755" s="36"/>
      <c r="B755" s="36"/>
      <c r="C755" s="32"/>
      <c r="D755" s="36"/>
      <c r="E755" s="39"/>
      <c r="F755" s="36"/>
      <c r="G755" s="39"/>
      <c r="H755" s="38"/>
      <c r="I755" s="40"/>
    </row>
    <row r="756" ht="15.75" customHeight="1">
      <c r="A756" s="36"/>
      <c r="B756" s="36"/>
      <c r="C756" s="32"/>
      <c r="D756" s="36"/>
      <c r="E756" s="39"/>
      <c r="F756" s="36"/>
      <c r="G756" s="39"/>
      <c r="H756" s="37"/>
      <c r="I756" s="41"/>
    </row>
    <row r="757" ht="15.75" customHeight="1">
      <c r="A757" s="36"/>
      <c r="B757" s="36"/>
      <c r="C757" s="32"/>
      <c r="D757" s="36"/>
      <c r="E757" s="39"/>
      <c r="F757" s="36"/>
      <c r="G757" s="39"/>
      <c r="H757" s="38"/>
      <c r="I757" s="40"/>
    </row>
    <row r="758" ht="15.75" customHeight="1">
      <c r="A758" s="36"/>
      <c r="B758" s="36"/>
      <c r="C758" s="32"/>
      <c r="D758" s="36"/>
      <c r="E758" s="39"/>
      <c r="F758" s="36"/>
      <c r="G758" s="39"/>
      <c r="H758" s="37"/>
      <c r="I758" s="41"/>
    </row>
    <row r="759" ht="15.75" customHeight="1">
      <c r="A759" s="36"/>
      <c r="B759" s="36"/>
      <c r="C759" s="32"/>
      <c r="D759" s="36"/>
      <c r="E759" s="39"/>
      <c r="F759" s="36"/>
      <c r="G759" s="39"/>
      <c r="H759" s="38"/>
      <c r="I759" s="40"/>
    </row>
    <row r="760" ht="15.75" customHeight="1">
      <c r="A760" s="36"/>
      <c r="B760" s="36"/>
      <c r="C760" s="32"/>
      <c r="D760" s="36"/>
      <c r="E760" s="39"/>
      <c r="F760" s="36"/>
      <c r="G760" s="39"/>
      <c r="H760" s="37"/>
      <c r="I760" s="41"/>
    </row>
    <row r="761" ht="15.75" customHeight="1">
      <c r="A761" s="36"/>
      <c r="B761" s="36"/>
      <c r="C761" s="32"/>
      <c r="D761" s="36"/>
      <c r="E761" s="39"/>
      <c r="F761" s="36"/>
      <c r="G761" s="39"/>
      <c r="H761" s="38"/>
      <c r="I761" s="40"/>
    </row>
    <row r="762" ht="15.75" customHeight="1">
      <c r="A762" s="36"/>
      <c r="B762" s="36"/>
      <c r="C762" s="32"/>
      <c r="D762" s="36"/>
      <c r="E762" s="39"/>
      <c r="F762" s="36"/>
      <c r="G762" s="39"/>
      <c r="H762" s="37"/>
      <c r="I762" s="41"/>
    </row>
    <row r="763" ht="15.75" customHeight="1">
      <c r="A763" s="36"/>
      <c r="B763" s="36"/>
      <c r="C763" s="32"/>
      <c r="D763" s="36"/>
      <c r="E763" s="39"/>
      <c r="F763" s="36"/>
      <c r="G763" s="39"/>
      <c r="H763" s="38"/>
      <c r="I763" s="40"/>
    </row>
    <row r="764" ht="15.75" customHeight="1">
      <c r="A764" s="36"/>
      <c r="B764" s="36"/>
      <c r="C764" s="32"/>
      <c r="D764" s="36"/>
      <c r="E764" s="39"/>
      <c r="F764" s="36"/>
      <c r="G764" s="39"/>
      <c r="H764" s="37"/>
      <c r="I764" s="41"/>
    </row>
    <row r="765" ht="15.75" customHeight="1">
      <c r="A765" s="36"/>
      <c r="B765" s="36"/>
      <c r="C765" s="32"/>
      <c r="D765" s="36"/>
      <c r="E765" s="39"/>
      <c r="F765" s="36"/>
      <c r="G765" s="39"/>
      <c r="H765" s="38"/>
      <c r="I765" s="40"/>
    </row>
    <row r="766" ht="15.75" customHeight="1">
      <c r="A766" s="36"/>
      <c r="B766" s="36"/>
      <c r="C766" s="32"/>
      <c r="D766" s="36"/>
      <c r="E766" s="39"/>
      <c r="F766" s="36"/>
      <c r="G766" s="39"/>
      <c r="H766" s="37"/>
      <c r="I766" s="41"/>
    </row>
    <row r="767" ht="15.75" customHeight="1">
      <c r="A767" s="36"/>
      <c r="B767" s="36"/>
      <c r="C767" s="32"/>
      <c r="D767" s="36"/>
      <c r="E767" s="39"/>
      <c r="F767" s="36"/>
      <c r="G767" s="39"/>
      <c r="H767" s="38"/>
      <c r="I767" s="40"/>
    </row>
    <row r="768" ht="15.75" customHeight="1">
      <c r="A768" s="36"/>
      <c r="B768" s="36"/>
      <c r="C768" s="32"/>
      <c r="D768" s="36"/>
      <c r="E768" s="39"/>
      <c r="F768" s="36"/>
      <c r="G768" s="39"/>
      <c r="H768" s="37"/>
      <c r="I768" s="41"/>
    </row>
    <row r="769" ht="15.75" customHeight="1">
      <c r="A769" s="36"/>
      <c r="B769" s="36"/>
      <c r="C769" s="32"/>
      <c r="D769" s="36"/>
      <c r="E769" s="39"/>
      <c r="F769" s="36"/>
      <c r="G769" s="39"/>
      <c r="H769" s="38"/>
      <c r="I769" s="40"/>
    </row>
    <row r="770" ht="15.75" customHeight="1">
      <c r="A770" s="36"/>
      <c r="B770" s="36"/>
      <c r="C770" s="32"/>
      <c r="D770" s="36"/>
      <c r="E770" s="39"/>
      <c r="F770" s="36"/>
      <c r="G770" s="39"/>
      <c r="H770" s="37"/>
      <c r="I770" s="41"/>
    </row>
    <row r="771" ht="15.75" customHeight="1">
      <c r="A771" s="36"/>
      <c r="B771" s="36"/>
      <c r="C771" s="32"/>
      <c r="D771" s="36"/>
      <c r="E771" s="39"/>
      <c r="F771" s="36"/>
      <c r="G771" s="39"/>
      <c r="H771" s="38"/>
      <c r="I771" s="40"/>
    </row>
    <row r="772" ht="15.75" customHeight="1">
      <c r="A772" s="36"/>
      <c r="B772" s="36"/>
      <c r="C772" s="32"/>
      <c r="D772" s="36"/>
      <c r="E772" s="39"/>
      <c r="F772" s="36"/>
      <c r="G772" s="39"/>
      <c r="H772" s="37"/>
      <c r="I772" s="41"/>
    </row>
    <row r="773" ht="15.75" customHeight="1">
      <c r="A773" s="36"/>
      <c r="B773" s="36"/>
      <c r="C773" s="32"/>
      <c r="D773" s="36"/>
      <c r="E773" s="39"/>
      <c r="F773" s="36"/>
      <c r="G773" s="39"/>
      <c r="H773" s="38"/>
      <c r="I773" s="40"/>
    </row>
    <row r="774" ht="15.75" customHeight="1">
      <c r="A774" s="36"/>
      <c r="B774" s="36"/>
      <c r="C774" s="32"/>
      <c r="D774" s="36"/>
      <c r="E774" s="39"/>
      <c r="F774" s="36"/>
      <c r="G774" s="39"/>
      <c r="H774" s="37"/>
      <c r="I774" s="41"/>
    </row>
    <row r="775" ht="15.75" customHeight="1">
      <c r="A775" s="36"/>
      <c r="B775" s="36"/>
      <c r="C775" s="32"/>
      <c r="D775" s="36"/>
      <c r="E775" s="39"/>
      <c r="F775" s="36"/>
      <c r="G775" s="39"/>
      <c r="H775" s="38"/>
      <c r="I775" s="40"/>
    </row>
    <row r="776" ht="15.75" customHeight="1">
      <c r="A776" s="36"/>
      <c r="B776" s="36"/>
      <c r="C776" s="32"/>
      <c r="D776" s="36"/>
      <c r="E776" s="39"/>
      <c r="F776" s="36"/>
      <c r="G776" s="39"/>
      <c r="H776" s="37"/>
      <c r="I776" s="41"/>
    </row>
    <row r="777" ht="15.75" customHeight="1">
      <c r="A777" s="36"/>
      <c r="B777" s="36"/>
      <c r="C777" s="32"/>
      <c r="D777" s="36"/>
      <c r="E777" s="39"/>
      <c r="F777" s="36"/>
      <c r="G777" s="39"/>
      <c r="H777" s="38"/>
      <c r="I777" s="40"/>
    </row>
    <row r="778" ht="15.75" customHeight="1">
      <c r="A778" s="36"/>
      <c r="B778" s="36"/>
      <c r="C778" s="32"/>
      <c r="D778" s="36"/>
      <c r="E778" s="39"/>
      <c r="F778" s="36"/>
      <c r="G778" s="39"/>
      <c r="H778" s="37"/>
      <c r="I778" s="41"/>
    </row>
    <row r="779" ht="15.75" customHeight="1">
      <c r="A779" s="36"/>
      <c r="B779" s="36"/>
      <c r="C779" s="32"/>
      <c r="D779" s="36"/>
      <c r="E779" s="39"/>
      <c r="F779" s="36"/>
      <c r="G779" s="39"/>
      <c r="H779" s="38"/>
      <c r="I779" s="40"/>
    </row>
    <row r="780" ht="15.75" customHeight="1">
      <c r="A780" s="36"/>
      <c r="B780" s="36"/>
      <c r="C780" s="32"/>
      <c r="D780" s="36"/>
      <c r="E780" s="39"/>
      <c r="F780" s="36"/>
      <c r="G780" s="39"/>
      <c r="H780" s="37"/>
      <c r="I780" s="41"/>
    </row>
    <row r="781" ht="15.75" customHeight="1">
      <c r="A781" s="36"/>
      <c r="B781" s="36"/>
      <c r="C781" s="32"/>
      <c r="D781" s="36"/>
      <c r="E781" s="39"/>
      <c r="F781" s="36"/>
      <c r="G781" s="39"/>
      <c r="H781" s="38"/>
      <c r="I781" s="40"/>
    </row>
    <row r="782" ht="15.75" customHeight="1">
      <c r="A782" s="36"/>
      <c r="B782" s="36"/>
      <c r="C782" s="32"/>
      <c r="D782" s="36"/>
      <c r="E782" s="39"/>
      <c r="F782" s="36"/>
      <c r="G782" s="39"/>
      <c r="H782" s="37"/>
      <c r="I782" s="41"/>
    </row>
    <row r="783" ht="15.75" customHeight="1">
      <c r="A783" s="36"/>
      <c r="B783" s="36"/>
      <c r="C783" s="32"/>
      <c r="D783" s="36"/>
      <c r="E783" s="39"/>
      <c r="F783" s="36"/>
      <c r="G783" s="39"/>
      <c r="H783" s="38"/>
      <c r="I783" s="40"/>
    </row>
    <row r="784" ht="15.75" customHeight="1">
      <c r="A784" s="36"/>
      <c r="B784" s="36"/>
      <c r="C784" s="32"/>
      <c r="D784" s="36"/>
      <c r="E784" s="39"/>
      <c r="F784" s="36"/>
      <c r="G784" s="39"/>
      <c r="H784" s="37"/>
      <c r="I784" s="41"/>
    </row>
    <row r="785" ht="15.75" customHeight="1">
      <c r="A785" s="36"/>
      <c r="B785" s="36"/>
      <c r="C785" s="32"/>
      <c r="D785" s="36"/>
      <c r="E785" s="39"/>
      <c r="F785" s="36"/>
      <c r="G785" s="39"/>
      <c r="H785" s="38"/>
      <c r="I785" s="40"/>
    </row>
    <row r="786" ht="15.75" customHeight="1">
      <c r="A786" s="36"/>
      <c r="B786" s="36"/>
      <c r="C786" s="32"/>
      <c r="D786" s="36"/>
      <c r="E786" s="39"/>
      <c r="F786" s="36"/>
      <c r="G786" s="39"/>
      <c r="H786" s="37"/>
      <c r="I786" s="41"/>
    </row>
    <row r="787" ht="15.75" customHeight="1">
      <c r="A787" s="36"/>
      <c r="B787" s="36"/>
      <c r="C787" s="32"/>
      <c r="D787" s="36"/>
      <c r="E787" s="39"/>
      <c r="F787" s="36"/>
      <c r="G787" s="39"/>
      <c r="H787" s="38"/>
      <c r="I787" s="40"/>
    </row>
    <row r="788" ht="15.75" customHeight="1">
      <c r="A788" s="36"/>
      <c r="B788" s="36"/>
      <c r="C788" s="32"/>
      <c r="D788" s="36"/>
      <c r="E788" s="39"/>
      <c r="F788" s="36"/>
      <c r="G788" s="39"/>
      <c r="H788" s="37"/>
      <c r="I788" s="41"/>
    </row>
    <row r="789" ht="15.75" customHeight="1">
      <c r="A789" s="36"/>
      <c r="B789" s="36"/>
      <c r="C789" s="32"/>
      <c r="D789" s="36"/>
      <c r="E789" s="39"/>
      <c r="F789" s="36"/>
      <c r="G789" s="39"/>
      <c r="H789" s="38"/>
      <c r="I789" s="40"/>
    </row>
    <row r="790" ht="15.75" customHeight="1">
      <c r="A790" s="36"/>
      <c r="B790" s="36"/>
      <c r="C790" s="32"/>
      <c r="D790" s="36"/>
      <c r="E790" s="39"/>
      <c r="F790" s="36"/>
      <c r="G790" s="39"/>
      <c r="H790" s="37"/>
      <c r="I790" s="41"/>
    </row>
    <row r="791" ht="15.75" customHeight="1">
      <c r="A791" s="36"/>
      <c r="B791" s="36"/>
      <c r="C791" s="32"/>
      <c r="D791" s="36"/>
      <c r="E791" s="39"/>
      <c r="F791" s="36"/>
      <c r="G791" s="39"/>
      <c r="H791" s="38"/>
      <c r="I791" s="40"/>
    </row>
    <row r="792" ht="15.75" customHeight="1">
      <c r="A792" s="36"/>
      <c r="B792" s="36"/>
      <c r="C792" s="32"/>
      <c r="D792" s="36"/>
      <c r="E792" s="39"/>
      <c r="F792" s="36"/>
      <c r="G792" s="39"/>
      <c r="H792" s="37"/>
      <c r="I792" s="41"/>
    </row>
    <row r="793" ht="15.75" customHeight="1">
      <c r="A793" s="36"/>
      <c r="B793" s="36"/>
      <c r="C793" s="32"/>
      <c r="D793" s="36"/>
      <c r="E793" s="39"/>
      <c r="F793" s="36"/>
      <c r="G793" s="39"/>
      <c r="H793" s="38"/>
      <c r="I793" s="40"/>
    </row>
    <row r="794" ht="15.75" customHeight="1">
      <c r="A794" s="36"/>
      <c r="B794" s="36"/>
      <c r="C794" s="32"/>
      <c r="D794" s="36"/>
      <c r="E794" s="39"/>
      <c r="F794" s="36"/>
      <c r="G794" s="39"/>
      <c r="H794" s="37"/>
      <c r="I794" s="41"/>
    </row>
    <row r="795" ht="15.75" customHeight="1">
      <c r="A795" s="36"/>
      <c r="B795" s="36"/>
      <c r="C795" s="32"/>
      <c r="D795" s="36"/>
      <c r="E795" s="39"/>
      <c r="F795" s="36"/>
      <c r="G795" s="39"/>
      <c r="H795" s="38"/>
      <c r="I795" s="40"/>
    </row>
    <row r="796" ht="15.75" customHeight="1">
      <c r="A796" s="36"/>
      <c r="B796" s="36"/>
      <c r="C796" s="32"/>
      <c r="D796" s="36"/>
      <c r="E796" s="39"/>
      <c r="F796" s="36"/>
      <c r="G796" s="39"/>
      <c r="H796" s="37"/>
      <c r="I796" s="41"/>
    </row>
    <row r="797" ht="15.75" customHeight="1">
      <c r="A797" s="36"/>
      <c r="B797" s="36"/>
      <c r="C797" s="32"/>
      <c r="D797" s="36"/>
      <c r="E797" s="39"/>
      <c r="F797" s="36"/>
      <c r="G797" s="39"/>
      <c r="H797" s="38"/>
      <c r="I797" s="40"/>
    </row>
    <row r="798" ht="15.75" customHeight="1">
      <c r="A798" s="36"/>
      <c r="B798" s="36"/>
      <c r="C798" s="32"/>
      <c r="D798" s="36"/>
      <c r="E798" s="39"/>
      <c r="F798" s="36"/>
      <c r="G798" s="39"/>
      <c r="H798" s="37"/>
      <c r="I798" s="41"/>
    </row>
    <row r="799" ht="15.75" customHeight="1">
      <c r="A799" s="36"/>
      <c r="B799" s="36"/>
      <c r="C799" s="32"/>
      <c r="D799" s="36"/>
      <c r="E799" s="39"/>
      <c r="F799" s="36"/>
      <c r="G799" s="39"/>
      <c r="H799" s="38"/>
      <c r="I799" s="40"/>
    </row>
    <row r="800" ht="15.75" customHeight="1">
      <c r="A800" s="36"/>
      <c r="B800" s="36"/>
      <c r="C800" s="32"/>
      <c r="D800" s="36"/>
      <c r="E800" s="39"/>
      <c r="F800" s="36"/>
      <c r="G800" s="39"/>
      <c r="H800" s="37"/>
      <c r="I800" s="41"/>
    </row>
    <row r="801" ht="15.75" customHeight="1">
      <c r="A801" s="36"/>
      <c r="B801" s="36"/>
      <c r="C801" s="32"/>
      <c r="D801" s="36"/>
      <c r="E801" s="39"/>
      <c r="F801" s="36"/>
      <c r="G801" s="39"/>
      <c r="H801" s="38"/>
      <c r="I801" s="40"/>
    </row>
    <row r="802" ht="15.75" customHeight="1">
      <c r="A802" s="36"/>
      <c r="B802" s="36"/>
      <c r="C802" s="32"/>
      <c r="D802" s="36"/>
      <c r="E802" s="39"/>
      <c r="F802" s="36"/>
      <c r="G802" s="39"/>
      <c r="H802" s="37"/>
      <c r="I802" s="41"/>
    </row>
    <row r="803" ht="15.75" customHeight="1">
      <c r="A803" s="36"/>
      <c r="B803" s="36"/>
      <c r="C803" s="32"/>
      <c r="D803" s="36"/>
      <c r="E803" s="39"/>
      <c r="F803" s="36"/>
      <c r="G803" s="39"/>
      <c r="H803" s="38"/>
      <c r="I803" s="40"/>
    </row>
    <row r="804" ht="15.75" customHeight="1">
      <c r="A804" s="36"/>
      <c r="B804" s="36"/>
      <c r="C804" s="32"/>
      <c r="D804" s="36"/>
      <c r="E804" s="39"/>
      <c r="F804" s="36"/>
      <c r="G804" s="39"/>
      <c r="H804" s="37"/>
      <c r="I804" s="41"/>
    </row>
    <row r="805" ht="15.75" customHeight="1">
      <c r="A805" s="36"/>
      <c r="B805" s="36"/>
      <c r="C805" s="32"/>
      <c r="D805" s="36"/>
      <c r="E805" s="39"/>
      <c r="F805" s="36"/>
      <c r="G805" s="39"/>
      <c r="H805" s="38"/>
      <c r="I805" s="40"/>
    </row>
    <row r="806" ht="15.75" customHeight="1">
      <c r="A806" s="36"/>
      <c r="B806" s="36"/>
      <c r="C806" s="32"/>
      <c r="D806" s="36"/>
      <c r="E806" s="39"/>
      <c r="F806" s="36"/>
      <c r="G806" s="39"/>
      <c r="H806" s="37"/>
      <c r="I806" s="41"/>
    </row>
    <row r="807" ht="15.75" customHeight="1">
      <c r="A807" s="36"/>
      <c r="B807" s="36"/>
      <c r="C807" s="32"/>
      <c r="D807" s="36"/>
      <c r="E807" s="39"/>
      <c r="F807" s="36"/>
      <c r="G807" s="39"/>
      <c r="H807" s="38"/>
      <c r="I807" s="40"/>
    </row>
    <row r="808" ht="15.75" customHeight="1">
      <c r="A808" s="36"/>
      <c r="B808" s="36"/>
      <c r="C808" s="32"/>
      <c r="D808" s="36"/>
      <c r="E808" s="39"/>
      <c r="F808" s="36"/>
      <c r="G808" s="39"/>
      <c r="H808" s="37"/>
      <c r="I808" s="41"/>
    </row>
    <row r="809" ht="15.75" customHeight="1">
      <c r="A809" s="36"/>
      <c r="B809" s="36"/>
      <c r="C809" s="32"/>
      <c r="D809" s="36"/>
      <c r="E809" s="39"/>
      <c r="F809" s="36"/>
      <c r="G809" s="39"/>
      <c r="H809" s="38"/>
      <c r="I809" s="40"/>
    </row>
    <row r="810" ht="15.75" customHeight="1">
      <c r="A810" s="36"/>
      <c r="B810" s="36"/>
      <c r="C810" s="32"/>
      <c r="D810" s="36"/>
      <c r="E810" s="39"/>
      <c r="F810" s="36"/>
      <c r="G810" s="39"/>
      <c r="H810" s="37"/>
      <c r="I810" s="41"/>
    </row>
    <row r="811" ht="15.75" customHeight="1">
      <c r="A811" s="36"/>
      <c r="B811" s="36"/>
      <c r="C811" s="32"/>
      <c r="D811" s="36"/>
      <c r="E811" s="39"/>
      <c r="F811" s="36"/>
      <c r="G811" s="39"/>
      <c r="H811" s="38"/>
      <c r="I811" s="40"/>
    </row>
    <row r="812" ht="15.75" customHeight="1">
      <c r="A812" s="36"/>
      <c r="B812" s="36"/>
      <c r="C812" s="32"/>
      <c r="D812" s="36"/>
      <c r="E812" s="39"/>
      <c r="F812" s="36"/>
      <c r="G812" s="39"/>
      <c r="H812" s="37"/>
      <c r="I812" s="41"/>
    </row>
    <row r="813" ht="15.75" customHeight="1">
      <c r="A813" s="36"/>
      <c r="B813" s="36"/>
      <c r="C813" s="32"/>
      <c r="D813" s="36"/>
      <c r="E813" s="39"/>
      <c r="F813" s="36"/>
      <c r="G813" s="39"/>
      <c r="H813" s="38"/>
      <c r="I813" s="40"/>
    </row>
    <row r="814" ht="15.75" customHeight="1">
      <c r="A814" s="36"/>
      <c r="B814" s="36"/>
      <c r="C814" s="32"/>
      <c r="D814" s="36"/>
      <c r="E814" s="39"/>
      <c r="F814" s="36"/>
      <c r="G814" s="39"/>
      <c r="H814" s="37"/>
      <c r="I814" s="41"/>
    </row>
    <row r="815" ht="15.75" customHeight="1">
      <c r="A815" s="36"/>
      <c r="B815" s="36"/>
      <c r="C815" s="32"/>
      <c r="D815" s="36"/>
      <c r="E815" s="39"/>
      <c r="F815" s="36"/>
      <c r="G815" s="39"/>
      <c r="H815" s="38"/>
      <c r="I815" s="40"/>
    </row>
    <row r="816" ht="15.75" customHeight="1">
      <c r="A816" s="36"/>
      <c r="B816" s="36"/>
      <c r="C816" s="32"/>
      <c r="D816" s="36"/>
      <c r="E816" s="39"/>
      <c r="F816" s="36"/>
      <c r="G816" s="39"/>
      <c r="H816" s="37"/>
      <c r="I816" s="41"/>
    </row>
    <row r="817" ht="15.75" customHeight="1">
      <c r="A817" s="36"/>
      <c r="B817" s="36"/>
      <c r="C817" s="32"/>
      <c r="D817" s="36"/>
      <c r="E817" s="39"/>
      <c r="F817" s="36"/>
      <c r="G817" s="39"/>
      <c r="H817" s="38"/>
      <c r="I817" s="40"/>
    </row>
    <row r="818" ht="15.75" customHeight="1">
      <c r="A818" s="36"/>
      <c r="B818" s="36"/>
      <c r="C818" s="32"/>
      <c r="D818" s="36"/>
      <c r="E818" s="39"/>
      <c r="F818" s="36"/>
      <c r="G818" s="39"/>
      <c r="H818" s="37"/>
      <c r="I818" s="41"/>
    </row>
    <row r="819" ht="15.75" customHeight="1">
      <c r="A819" s="36"/>
      <c r="B819" s="36"/>
      <c r="C819" s="32"/>
      <c r="D819" s="36"/>
      <c r="E819" s="39"/>
      <c r="F819" s="36"/>
      <c r="G819" s="39"/>
      <c r="H819" s="38"/>
      <c r="I819" s="40"/>
    </row>
    <row r="820" ht="15.75" customHeight="1">
      <c r="A820" s="36"/>
      <c r="B820" s="36"/>
      <c r="C820" s="32"/>
      <c r="D820" s="36"/>
      <c r="E820" s="39"/>
      <c r="F820" s="36"/>
      <c r="G820" s="39"/>
      <c r="H820" s="37"/>
      <c r="I820" s="41"/>
    </row>
    <row r="821" ht="15.75" customHeight="1">
      <c r="A821" s="36"/>
      <c r="B821" s="36"/>
      <c r="C821" s="32"/>
      <c r="D821" s="36"/>
      <c r="E821" s="39"/>
      <c r="F821" s="36"/>
      <c r="G821" s="39"/>
      <c r="H821" s="38"/>
      <c r="I821" s="40"/>
    </row>
    <row r="822" ht="15.75" customHeight="1">
      <c r="A822" s="36"/>
      <c r="B822" s="36"/>
      <c r="C822" s="32"/>
      <c r="D822" s="36"/>
      <c r="E822" s="39"/>
      <c r="F822" s="36"/>
      <c r="G822" s="39"/>
      <c r="H822" s="37"/>
      <c r="I822" s="41"/>
    </row>
    <row r="823" ht="15.75" customHeight="1">
      <c r="A823" s="36"/>
      <c r="B823" s="36"/>
      <c r="C823" s="32"/>
      <c r="D823" s="36"/>
      <c r="E823" s="39"/>
      <c r="F823" s="36"/>
      <c r="G823" s="39"/>
      <c r="H823" s="38"/>
      <c r="I823" s="40"/>
    </row>
    <row r="824" ht="15.75" customHeight="1">
      <c r="A824" s="36"/>
      <c r="B824" s="36"/>
      <c r="C824" s="32"/>
      <c r="D824" s="36"/>
      <c r="E824" s="39"/>
      <c r="F824" s="36"/>
      <c r="G824" s="39"/>
      <c r="H824" s="37"/>
      <c r="I824" s="41"/>
    </row>
    <row r="825" ht="15.75" customHeight="1">
      <c r="A825" s="36"/>
      <c r="B825" s="36"/>
      <c r="C825" s="32"/>
      <c r="D825" s="36"/>
      <c r="E825" s="39"/>
      <c r="F825" s="36"/>
      <c r="G825" s="39"/>
      <c r="H825" s="38"/>
      <c r="I825" s="40"/>
    </row>
    <row r="826" ht="15.75" customHeight="1">
      <c r="A826" s="36"/>
      <c r="B826" s="36"/>
      <c r="C826" s="32"/>
      <c r="D826" s="36"/>
      <c r="E826" s="39"/>
      <c r="F826" s="36"/>
      <c r="G826" s="39"/>
      <c r="H826" s="37"/>
      <c r="I826" s="41"/>
    </row>
    <row r="827" ht="15.75" customHeight="1">
      <c r="A827" s="36"/>
      <c r="B827" s="36"/>
      <c r="C827" s="32"/>
      <c r="D827" s="36"/>
      <c r="E827" s="39"/>
      <c r="F827" s="36"/>
      <c r="G827" s="39"/>
      <c r="H827" s="38"/>
      <c r="I827" s="40"/>
    </row>
    <row r="828" ht="15.75" customHeight="1">
      <c r="A828" s="36"/>
      <c r="B828" s="36"/>
      <c r="C828" s="32"/>
      <c r="D828" s="36"/>
      <c r="E828" s="39"/>
      <c r="F828" s="36"/>
      <c r="G828" s="39"/>
      <c r="H828" s="37"/>
      <c r="I828" s="41"/>
    </row>
    <row r="829" ht="15.75" customHeight="1">
      <c r="A829" s="36"/>
      <c r="B829" s="36"/>
      <c r="C829" s="32"/>
      <c r="D829" s="36"/>
      <c r="E829" s="39"/>
      <c r="F829" s="36"/>
      <c r="G829" s="39"/>
      <c r="H829" s="38"/>
      <c r="I829" s="40"/>
    </row>
    <row r="830" ht="15.75" customHeight="1">
      <c r="A830" s="36"/>
      <c r="B830" s="36"/>
      <c r="C830" s="32"/>
      <c r="D830" s="36"/>
      <c r="E830" s="39"/>
      <c r="F830" s="36"/>
      <c r="G830" s="39"/>
      <c r="H830" s="37"/>
      <c r="I830" s="41"/>
    </row>
    <row r="831" ht="15.75" customHeight="1">
      <c r="A831" s="36"/>
      <c r="B831" s="36"/>
      <c r="C831" s="32"/>
      <c r="D831" s="36"/>
      <c r="E831" s="39"/>
      <c r="F831" s="36"/>
      <c r="G831" s="39"/>
      <c r="H831" s="38"/>
      <c r="I831" s="40"/>
    </row>
    <row r="832" ht="15.75" customHeight="1">
      <c r="A832" s="36"/>
      <c r="B832" s="36"/>
      <c r="C832" s="32"/>
      <c r="D832" s="36"/>
      <c r="E832" s="39"/>
      <c r="F832" s="36"/>
      <c r="G832" s="39"/>
      <c r="H832" s="37"/>
      <c r="I832" s="41"/>
    </row>
    <row r="833" ht="15.75" customHeight="1">
      <c r="A833" s="36"/>
      <c r="B833" s="36"/>
      <c r="C833" s="32"/>
      <c r="D833" s="36"/>
      <c r="E833" s="39"/>
      <c r="F833" s="36"/>
      <c r="G833" s="39"/>
      <c r="H833" s="38"/>
      <c r="I833" s="40"/>
    </row>
    <row r="834" ht="15.75" customHeight="1">
      <c r="A834" s="36"/>
      <c r="B834" s="36"/>
      <c r="C834" s="32"/>
      <c r="D834" s="36"/>
      <c r="E834" s="39"/>
      <c r="F834" s="36"/>
      <c r="G834" s="39"/>
      <c r="H834" s="37"/>
      <c r="I834" s="41"/>
    </row>
    <row r="835" ht="15.75" customHeight="1">
      <c r="A835" s="36"/>
      <c r="B835" s="36"/>
      <c r="C835" s="32"/>
      <c r="D835" s="36"/>
      <c r="E835" s="39"/>
      <c r="F835" s="36"/>
      <c r="G835" s="39"/>
      <c r="H835" s="38"/>
      <c r="I835" s="40"/>
    </row>
    <row r="836" ht="15.75" customHeight="1">
      <c r="A836" s="36"/>
      <c r="B836" s="36"/>
      <c r="C836" s="32"/>
      <c r="D836" s="36"/>
      <c r="E836" s="39"/>
      <c r="F836" s="36"/>
      <c r="G836" s="39"/>
      <c r="H836" s="37"/>
      <c r="I836" s="41"/>
    </row>
    <row r="837" ht="15.75" customHeight="1">
      <c r="A837" s="36"/>
      <c r="B837" s="36"/>
      <c r="C837" s="32"/>
      <c r="D837" s="36"/>
      <c r="E837" s="39"/>
      <c r="F837" s="36"/>
      <c r="G837" s="39"/>
      <c r="H837" s="38"/>
      <c r="I837" s="40"/>
    </row>
    <row r="838" ht="15.75" customHeight="1">
      <c r="A838" s="36"/>
      <c r="B838" s="36"/>
      <c r="C838" s="32"/>
      <c r="D838" s="36"/>
      <c r="E838" s="39"/>
      <c r="F838" s="36"/>
      <c r="G838" s="39"/>
      <c r="H838" s="37"/>
      <c r="I838" s="41"/>
    </row>
    <row r="839" ht="15.75" customHeight="1">
      <c r="A839" s="36"/>
      <c r="B839" s="36"/>
      <c r="C839" s="32"/>
      <c r="D839" s="36"/>
      <c r="E839" s="39"/>
      <c r="F839" s="36"/>
      <c r="G839" s="39"/>
      <c r="H839" s="38"/>
      <c r="I839" s="40"/>
    </row>
    <row r="840" ht="15.75" customHeight="1">
      <c r="A840" s="36"/>
      <c r="B840" s="36"/>
      <c r="C840" s="32"/>
      <c r="D840" s="36"/>
      <c r="E840" s="39"/>
      <c r="F840" s="36"/>
      <c r="G840" s="39"/>
      <c r="H840" s="37"/>
      <c r="I840" s="41"/>
    </row>
    <row r="841" ht="15.75" customHeight="1">
      <c r="A841" s="36"/>
      <c r="B841" s="36"/>
      <c r="C841" s="32"/>
      <c r="D841" s="36"/>
      <c r="E841" s="39"/>
      <c r="F841" s="36"/>
      <c r="G841" s="39"/>
      <c r="H841" s="38"/>
      <c r="I841" s="40"/>
    </row>
    <row r="842" ht="15.75" customHeight="1">
      <c r="A842" s="36"/>
      <c r="B842" s="36"/>
      <c r="C842" s="32"/>
      <c r="D842" s="36"/>
      <c r="E842" s="39"/>
      <c r="F842" s="36"/>
      <c r="G842" s="39"/>
      <c r="H842" s="37"/>
      <c r="I842" s="41"/>
    </row>
    <row r="843" ht="15.75" customHeight="1">
      <c r="A843" s="36"/>
      <c r="B843" s="36"/>
      <c r="C843" s="32"/>
      <c r="D843" s="36"/>
      <c r="E843" s="39"/>
      <c r="F843" s="36"/>
      <c r="G843" s="39"/>
      <c r="H843" s="38"/>
      <c r="I843" s="40"/>
    </row>
    <row r="844" ht="15.75" customHeight="1">
      <c r="A844" s="36"/>
      <c r="B844" s="36"/>
      <c r="C844" s="32"/>
      <c r="D844" s="36"/>
      <c r="E844" s="39"/>
      <c r="F844" s="36"/>
      <c r="G844" s="39"/>
      <c r="H844" s="37"/>
      <c r="I844" s="41"/>
    </row>
    <row r="845" ht="15.75" customHeight="1">
      <c r="A845" s="36"/>
      <c r="B845" s="36"/>
      <c r="C845" s="32"/>
      <c r="D845" s="36"/>
      <c r="E845" s="39"/>
      <c r="F845" s="36"/>
      <c r="G845" s="39"/>
      <c r="H845" s="38"/>
      <c r="I845" s="40"/>
    </row>
    <row r="846" ht="15.75" customHeight="1">
      <c r="A846" s="36"/>
      <c r="B846" s="36"/>
      <c r="C846" s="32"/>
      <c r="D846" s="36"/>
      <c r="E846" s="39"/>
      <c r="F846" s="36"/>
      <c r="G846" s="39"/>
      <c r="H846" s="37"/>
      <c r="I846" s="41"/>
    </row>
    <row r="847" ht="15.75" customHeight="1">
      <c r="A847" s="36"/>
      <c r="B847" s="36"/>
      <c r="C847" s="32"/>
      <c r="D847" s="36"/>
      <c r="E847" s="39"/>
      <c r="F847" s="36"/>
      <c r="G847" s="39"/>
      <c r="H847" s="38"/>
      <c r="I847" s="40"/>
    </row>
    <row r="848" ht="15.75" customHeight="1">
      <c r="A848" s="36"/>
      <c r="B848" s="36"/>
      <c r="C848" s="32"/>
      <c r="D848" s="36"/>
      <c r="E848" s="39"/>
      <c r="F848" s="36"/>
      <c r="G848" s="39"/>
      <c r="H848" s="37"/>
      <c r="I848" s="41"/>
    </row>
    <row r="849" ht="15.75" customHeight="1">
      <c r="A849" s="36"/>
      <c r="B849" s="36"/>
      <c r="C849" s="32"/>
      <c r="D849" s="36"/>
      <c r="E849" s="39"/>
      <c r="F849" s="36"/>
      <c r="G849" s="39"/>
      <c r="H849" s="38"/>
      <c r="I849" s="40"/>
    </row>
    <row r="850" ht="15.75" customHeight="1">
      <c r="A850" s="36"/>
      <c r="B850" s="36"/>
      <c r="C850" s="32"/>
      <c r="D850" s="36"/>
      <c r="E850" s="39"/>
      <c r="F850" s="36"/>
      <c r="G850" s="39"/>
      <c r="H850" s="37"/>
      <c r="I850" s="41"/>
    </row>
    <row r="851" ht="15.75" customHeight="1">
      <c r="A851" s="36"/>
      <c r="B851" s="36"/>
      <c r="C851" s="32"/>
      <c r="D851" s="36"/>
      <c r="E851" s="39"/>
      <c r="F851" s="36"/>
      <c r="G851" s="39"/>
      <c r="H851" s="38"/>
      <c r="I851" s="40"/>
    </row>
    <row r="852" ht="15.75" customHeight="1">
      <c r="A852" s="36"/>
      <c r="B852" s="36"/>
      <c r="C852" s="32"/>
      <c r="D852" s="36"/>
      <c r="E852" s="39"/>
      <c r="F852" s="36"/>
      <c r="G852" s="39"/>
      <c r="H852" s="37"/>
      <c r="I852" s="41"/>
    </row>
    <row r="853" ht="15.75" customHeight="1">
      <c r="A853" s="36"/>
      <c r="B853" s="36"/>
      <c r="C853" s="32"/>
      <c r="D853" s="36"/>
      <c r="E853" s="39"/>
      <c r="F853" s="36"/>
      <c r="G853" s="39"/>
      <c r="H853" s="38"/>
      <c r="I853" s="40"/>
    </row>
    <row r="854" ht="15.75" customHeight="1">
      <c r="A854" s="36"/>
      <c r="B854" s="36"/>
      <c r="C854" s="32"/>
      <c r="D854" s="36"/>
      <c r="E854" s="39"/>
      <c r="F854" s="36"/>
      <c r="G854" s="39"/>
      <c r="H854" s="37"/>
      <c r="I854" s="41"/>
    </row>
    <row r="855" ht="15.75" customHeight="1">
      <c r="A855" s="36"/>
      <c r="B855" s="36"/>
      <c r="C855" s="32"/>
      <c r="D855" s="36"/>
      <c r="E855" s="39"/>
      <c r="F855" s="36"/>
      <c r="G855" s="39"/>
      <c r="H855" s="38"/>
      <c r="I855" s="40"/>
    </row>
    <row r="856" ht="15.75" customHeight="1">
      <c r="A856" s="36"/>
      <c r="B856" s="36"/>
      <c r="C856" s="32"/>
      <c r="D856" s="36"/>
      <c r="E856" s="39"/>
      <c r="F856" s="36"/>
      <c r="G856" s="39"/>
      <c r="H856" s="37"/>
      <c r="I856" s="41"/>
    </row>
    <row r="857" ht="15.75" customHeight="1">
      <c r="A857" s="36"/>
      <c r="B857" s="36"/>
      <c r="C857" s="32"/>
      <c r="D857" s="36"/>
      <c r="E857" s="39"/>
      <c r="F857" s="36"/>
      <c r="G857" s="39"/>
      <c r="H857" s="38"/>
      <c r="I857" s="40"/>
    </row>
    <row r="858" ht="15.75" customHeight="1">
      <c r="A858" s="36"/>
      <c r="B858" s="36"/>
      <c r="C858" s="32"/>
      <c r="D858" s="36"/>
      <c r="E858" s="39"/>
      <c r="F858" s="36"/>
      <c r="G858" s="39"/>
      <c r="H858" s="37"/>
      <c r="I858" s="41"/>
    </row>
    <row r="859" ht="15.75" customHeight="1">
      <c r="A859" s="36"/>
      <c r="B859" s="36"/>
      <c r="C859" s="32"/>
      <c r="D859" s="36"/>
      <c r="E859" s="39"/>
      <c r="F859" s="36"/>
      <c r="G859" s="39"/>
      <c r="H859" s="38"/>
      <c r="I859" s="40"/>
    </row>
    <row r="860" ht="15.75" customHeight="1">
      <c r="A860" s="36"/>
      <c r="B860" s="36"/>
      <c r="C860" s="32"/>
      <c r="D860" s="36"/>
      <c r="E860" s="39"/>
      <c r="F860" s="36"/>
      <c r="G860" s="39"/>
      <c r="H860" s="37"/>
      <c r="I860" s="41"/>
    </row>
    <row r="861" ht="15.75" customHeight="1">
      <c r="A861" s="36"/>
      <c r="B861" s="36"/>
      <c r="C861" s="32"/>
      <c r="D861" s="36"/>
      <c r="E861" s="39"/>
      <c r="F861" s="36"/>
      <c r="G861" s="39"/>
      <c r="H861" s="38"/>
      <c r="I861" s="40"/>
    </row>
    <row r="862" ht="15.75" customHeight="1">
      <c r="A862" s="36"/>
      <c r="B862" s="36"/>
      <c r="C862" s="32"/>
      <c r="D862" s="36"/>
      <c r="E862" s="39"/>
      <c r="F862" s="36"/>
      <c r="G862" s="39"/>
      <c r="H862" s="37"/>
      <c r="I862" s="41"/>
    </row>
    <row r="863" ht="15.75" customHeight="1">
      <c r="A863" s="36"/>
      <c r="B863" s="36"/>
      <c r="C863" s="32"/>
      <c r="D863" s="36"/>
      <c r="E863" s="39"/>
      <c r="F863" s="36"/>
      <c r="G863" s="39"/>
      <c r="H863" s="38"/>
      <c r="I863" s="40"/>
    </row>
    <row r="864" ht="15.75" customHeight="1">
      <c r="A864" s="36"/>
      <c r="B864" s="36"/>
      <c r="C864" s="32"/>
      <c r="D864" s="36"/>
      <c r="E864" s="39"/>
      <c r="F864" s="36"/>
      <c r="G864" s="39"/>
      <c r="H864" s="37"/>
      <c r="I864" s="41"/>
    </row>
    <row r="865" ht="15.75" customHeight="1">
      <c r="A865" s="36"/>
      <c r="B865" s="36"/>
      <c r="C865" s="32"/>
      <c r="D865" s="36"/>
      <c r="E865" s="39"/>
      <c r="F865" s="36"/>
      <c r="G865" s="39"/>
      <c r="H865" s="38"/>
      <c r="I865" s="40"/>
    </row>
    <row r="866" ht="15.75" customHeight="1">
      <c r="A866" s="36"/>
      <c r="B866" s="36"/>
      <c r="C866" s="32"/>
      <c r="D866" s="36"/>
      <c r="E866" s="39"/>
      <c r="F866" s="36"/>
      <c r="G866" s="39"/>
      <c r="H866" s="37"/>
      <c r="I866" s="41"/>
    </row>
    <row r="867" ht="15.75" customHeight="1">
      <c r="A867" s="36"/>
      <c r="B867" s="36"/>
      <c r="C867" s="32"/>
      <c r="D867" s="36"/>
      <c r="E867" s="39"/>
      <c r="F867" s="36"/>
      <c r="G867" s="39"/>
      <c r="H867" s="38"/>
      <c r="I867" s="40"/>
    </row>
    <row r="868" ht="15.75" customHeight="1">
      <c r="A868" s="36"/>
      <c r="B868" s="36"/>
      <c r="C868" s="32"/>
      <c r="D868" s="36"/>
      <c r="E868" s="39"/>
      <c r="F868" s="36"/>
      <c r="G868" s="39"/>
      <c r="H868" s="37"/>
      <c r="I868" s="41"/>
    </row>
    <row r="869" ht="15.75" customHeight="1">
      <c r="A869" s="36"/>
      <c r="B869" s="36"/>
      <c r="C869" s="32"/>
      <c r="D869" s="36"/>
      <c r="E869" s="39"/>
      <c r="F869" s="36"/>
      <c r="G869" s="39"/>
      <c r="H869" s="38"/>
      <c r="I869" s="40"/>
    </row>
    <row r="870" ht="15.75" customHeight="1">
      <c r="A870" s="36"/>
      <c r="B870" s="36"/>
      <c r="C870" s="32"/>
      <c r="D870" s="36"/>
      <c r="E870" s="39"/>
      <c r="F870" s="36"/>
      <c r="G870" s="39"/>
      <c r="H870" s="37"/>
      <c r="I870" s="41"/>
    </row>
    <row r="871" ht="15.75" customHeight="1">
      <c r="A871" s="36"/>
      <c r="B871" s="36"/>
      <c r="C871" s="32"/>
      <c r="D871" s="36"/>
      <c r="E871" s="39"/>
      <c r="F871" s="36"/>
      <c r="G871" s="39"/>
      <c r="H871" s="38"/>
      <c r="I871" s="40"/>
    </row>
    <row r="872" ht="15.75" customHeight="1">
      <c r="A872" s="36"/>
      <c r="B872" s="36"/>
      <c r="C872" s="32"/>
      <c r="D872" s="36"/>
      <c r="E872" s="39"/>
      <c r="F872" s="36"/>
      <c r="G872" s="39"/>
      <c r="H872" s="37"/>
      <c r="I872" s="41"/>
    </row>
    <row r="873" ht="15.75" customHeight="1">
      <c r="A873" s="36"/>
      <c r="B873" s="36"/>
      <c r="C873" s="32"/>
      <c r="D873" s="36"/>
      <c r="E873" s="39"/>
      <c r="F873" s="36"/>
      <c r="G873" s="39"/>
      <c r="H873" s="38"/>
      <c r="I873" s="40"/>
    </row>
    <row r="874" ht="15.75" customHeight="1">
      <c r="A874" s="36"/>
      <c r="B874" s="36"/>
      <c r="C874" s="32"/>
      <c r="D874" s="36"/>
      <c r="E874" s="39"/>
      <c r="F874" s="36"/>
      <c r="G874" s="39"/>
      <c r="H874" s="37"/>
      <c r="I874" s="41"/>
    </row>
    <row r="875" ht="15.75" customHeight="1">
      <c r="A875" s="36"/>
      <c r="B875" s="36"/>
      <c r="C875" s="32"/>
      <c r="D875" s="36"/>
      <c r="E875" s="39"/>
      <c r="F875" s="36"/>
      <c r="G875" s="39"/>
      <c r="H875" s="38"/>
      <c r="I875" s="40"/>
    </row>
    <row r="876" ht="15.75" customHeight="1">
      <c r="A876" s="36"/>
      <c r="B876" s="36"/>
      <c r="C876" s="32"/>
      <c r="D876" s="36"/>
      <c r="E876" s="39"/>
      <c r="F876" s="36"/>
      <c r="G876" s="39"/>
      <c r="H876" s="37"/>
      <c r="I876" s="41"/>
    </row>
    <row r="877" ht="15.75" customHeight="1">
      <c r="A877" s="36"/>
      <c r="B877" s="36"/>
      <c r="C877" s="32"/>
      <c r="D877" s="36"/>
      <c r="E877" s="39"/>
      <c r="F877" s="36"/>
      <c r="G877" s="39"/>
      <c r="H877" s="38"/>
      <c r="I877" s="40"/>
    </row>
    <row r="878" ht="15.75" customHeight="1">
      <c r="A878" s="36"/>
      <c r="B878" s="36"/>
      <c r="C878" s="32"/>
      <c r="D878" s="36"/>
      <c r="E878" s="39"/>
      <c r="F878" s="36"/>
      <c r="G878" s="39"/>
      <c r="H878" s="37"/>
      <c r="I878" s="41"/>
    </row>
    <row r="879" ht="15.75" customHeight="1">
      <c r="A879" s="36"/>
      <c r="B879" s="36"/>
      <c r="C879" s="32"/>
      <c r="D879" s="36"/>
      <c r="E879" s="39"/>
      <c r="F879" s="36"/>
      <c r="G879" s="39"/>
      <c r="H879" s="38"/>
      <c r="I879" s="40"/>
    </row>
    <row r="880" ht="15.75" customHeight="1">
      <c r="A880" s="36"/>
      <c r="B880" s="36"/>
      <c r="C880" s="32"/>
      <c r="D880" s="36"/>
      <c r="E880" s="39"/>
      <c r="F880" s="36"/>
      <c r="G880" s="39"/>
      <c r="H880" s="37"/>
      <c r="I880" s="41"/>
    </row>
    <row r="881" ht="15.75" customHeight="1">
      <c r="A881" s="36"/>
      <c r="B881" s="36"/>
      <c r="C881" s="32"/>
      <c r="D881" s="36"/>
      <c r="E881" s="39"/>
      <c r="F881" s="36"/>
      <c r="G881" s="39"/>
      <c r="H881" s="38"/>
      <c r="I881" s="40"/>
    </row>
    <row r="882" ht="15.75" customHeight="1">
      <c r="A882" s="36"/>
      <c r="B882" s="36"/>
      <c r="C882" s="32"/>
      <c r="D882" s="36"/>
      <c r="E882" s="39"/>
      <c r="F882" s="36"/>
      <c r="G882" s="39"/>
      <c r="H882" s="37"/>
      <c r="I882" s="41"/>
    </row>
    <row r="883" ht="15.75" customHeight="1">
      <c r="A883" s="36"/>
      <c r="B883" s="36"/>
      <c r="C883" s="32"/>
      <c r="D883" s="36"/>
      <c r="E883" s="39"/>
      <c r="F883" s="36"/>
      <c r="G883" s="39"/>
      <c r="H883" s="38"/>
      <c r="I883" s="40"/>
    </row>
    <row r="884" ht="15.75" customHeight="1">
      <c r="A884" s="36"/>
      <c r="B884" s="36"/>
      <c r="C884" s="32"/>
      <c r="D884" s="36"/>
      <c r="E884" s="39"/>
      <c r="F884" s="36"/>
      <c r="G884" s="39"/>
      <c r="H884" s="37"/>
      <c r="I884" s="41"/>
    </row>
    <row r="885" ht="15.75" customHeight="1">
      <c r="A885" s="36"/>
      <c r="B885" s="36"/>
      <c r="C885" s="32"/>
      <c r="D885" s="36"/>
      <c r="E885" s="39"/>
      <c r="F885" s="36"/>
      <c r="G885" s="39"/>
      <c r="H885" s="38"/>
      <c r="I885" s="40"/>
    </row>
    <row r="886" ht="15.75" customHeight="1">
      <c r="A886" s="36"/>
      <c r="B886" s="36"/>
      <c r="C886" s="32"/>
      <c r="D886" s="36"/>
      <c r="E886" s="39"/>
      <c r="F886" s="36"/>
      <c r="G886" s="39"/>
      <c r="H886" s="37"/>
      <c r="I886" s="41"/>
    </row>
    <row r="887" ht="15.75" customHeight="1">
      <c r="A887" s="36"/>
      <c r="B887" s="36"/>
      <c r="C887" s="32"/>
      <c r="D887" s="36"/>
      <c r="E887" s="39"/>
      <c r="F887" s="36"/>
      <c r="G887" s="39"/>
      <c r="H887" s="38"/>
      <c r="I887" s="40"/>
    </row>
    <row r="888" ht="15.75" customHeight="1">
      <c r="A888" s="36"/>
      <c r="B888" s="36"/>
      <c r="C888" s="32"/>
      <c r="D888" s="36"/>
      <c r="E888" s="39"/>
      <c r="F888" s="36"/>
      <c r="G888" s="39"/>
      <c r="H888" s="37"/>
      <c r="I888" s="41"/>
    </row>
    <row r="889" ht="15.75" customHeight="1">
      <c r="A889" s="36"/>
      <c r="B889" s="36"/>
      <c r="C889" s="32"/>
      <c r="D889" s="36"/>
      <c r="E889" s="39"/>
      <c r="F889" s="36"/>
      <c r="G889" s="39"/>
      <c r="H889" s="38"/>
      <c r="I889" s="40"/>
    </row>
    <row r="890" ht="15.75" customHeight="1">
      <c r="A890" s="36"/>
      <c r="B890" s="36"/>
      <c r="C890" s="32"/>
      <c r="D890" s="36"/>
      <c r="E890" s="39"/>
      <c r="F890" s="36"/>
      <c r="G890" s="39"/>
      <c r="H890" s="37"/>
      <c r="I890" s="41"/>
    </row>
    <row r="891" ht="15.75" customHeight="1">
      <c r="A891" s="36"/>
      <c r="B891" s="36"/>
      <c r="C891" s="32"/>
      <c r="D891" s="36"/>
      <c r="E891" s="39"/>
      <c r="F891" s="36"/>
      <c r="G891" s="39"/>
      <c r="H891" s="38"/>
      <c r="I891" s="40"/>
    </row>
    <row r="892" ht="15.75" customHeight="1">
      <c r="A892" s="36"/>
      <c r="B892" s="36"/>
      <c r="C892" s="32"/>
      <c r="D892" s="36"/>
      <c r="E892" s="39"/>
      <c r="F892" s="36"/>
      <c r="G892" s="39"/>
      <c r="H892" s="37"/>
      <c r="I892" s="41"/>
    </row>
    <row r="893" ht="15.75" customHeight="1">
      <c r="A893" s="36"/>
      <c r="B893" s="36"/>
      <c r="C893" s="32"/>
      <c r="D893" s="36"/>
      <c r="E893" s="39"/>
      <c r="F893" s="36"/>
      <c r="G893" s="39"/>
      <c r="H893" s="38"/>
      <c r="I893" s="40"/>
    </row>
    <row r="894" ht="15.75" customHeight="1">
      <c r="A894" s="36"/>
      <c r="B894" s="36"/>
      <c r="C894" s="32"/>
      <c r="D894" s="36"/>
      <c r="E894" s="39"/>
      <c r="F894" s="36"/>
      <c r="G894" s="39"/>
      <c r="H894" s="37"/>
      <c r="I894" s="41"/>
    </row>
    <row r="895" ht="15.75" customHeight="1">
      <c r="A895" s="36"/>
      <c r="B895" s="36"/>
      <c r="C895" s="32"/>
      <c r="D895" s="36"/>
      <c r="E895" s="39"/>
      <c r="F895" s="36"/>
      <c r="G895" s="39"/>
      <c r="H895" s="38"/>
      <c r="I895" s="40"/>
    </row>
    <row r="896" ht="15.75" customHeight="1">
      <c r="A896" s="36"/>
      <c r="B896" s="36"/>
      <c r="C896" s="32"/>
      <c r="D896" s="36"/>
      <c r="E896" s="39"/>
      <c r="F896" s="36"/>
      <c r="G896" s="39"/>
      <c r="H896" s="37"/>
      <c r="I896" s="41"/>
    </row>
    <row r="897" ht="15.75" customHeight="1">
      <c r="A897" s="36"/>
      <c r="B897" s="36"/>
      <c r="C897" s="32"/>
      <c r="D897" s="36"/>
      <c r="E897" s="39"/>
      <c r="F897" s="36"/>
      <c r="G897" s="39"/>
      <c r="H897" s="38"/>
      <c r="I897" s="40"/>
    </row>
    <row r="898" ht="15.75" customHeight="1">
      <c r="A898" s="36"/>
      <c r="B898" s="36"/>
      <c r="C898" s="32"/>
      <c r="D898" s="36"/>
      <c r="E898" s="39"/>
      <c r="F898" s="36"/>
      <c r="G898" s="39"/>
      <c r="H898" s="37"/>
      <c r="I898" s="41"/>
    </row>
    <row r="899" ht="15.75" customHeight="1">
      <c r="A899" s="36"/>
      <c r="B899" s="36"/>
      <c r="C899" s="32"/>
      <c r="D899" s="36"/>
      <c r="E899" s="39"/>
      <c r="F899" s="36"/>
      <c r="G899" s="39"/>
      <c r="H899" s="38"/>
      <c r="I899" s="40"/>
    </row>
    <row r="900" ht="15.75" customHeight="1">
      <c r="A900" s="36"/>
      <c r="B900" s="36"/>
      <c r="C900" s="32"/>
      <c r="D900" s="36"/>
      <c r="E900" s="39"/>
      <c r="F900" s="36"/>
      <c r="G900" s="39"/>
      <c r="H900" s="37"/>
      <c r="I900" s="41"/>
    </row>
    <row r="901" ht="15.75" customHeight="1">
      <c r="A901" s="36"/>
      <c r="B901" s="36"/>
      <c r="C901" s="32"/>
      <c r="D901" s="36"/>
      <c r="E901" s="39"/>
      <c r="F901" s="36"/>
      <c r="G901" s="39"/>
      <c r="H901" s="38"/>
      <c r="I901" s="40"/>
    </row>
    <row r="902" ht="15.75" customHeight="1">
      <c r="A902" s="36"/>
      <c r="B902" s="36"/>
      <c r="C902" s="32"/>
      <c r="D902" s="36"/>
      <c r="E902" s="39"/>
      <c r="F902" s="36"/>
      <c r="G902" s="39"/>
      <c r="H902" s="37"/>
      <c r="I902" s="41"/>
    </row>
    <row r="903" ht="15.75" customHeight="1">
      <c r="A903" s="36"/>
      <c r="B903" s="36"/>
      <c r="C903" s="32"/>
      <c r="D903" s="36"/>
      <c r="E903" s="39"/>
      <c r="F903" s="36"/>
      <c r="G903" s="39"/>
      <c r="H903" s="38"/>
      <c r="I903" s="40"/>
    </row>
    <row r="904" ht="15.75" customHeight="1">
      <c r="A904" s="36"/>
      <c r="B904" s="36"/>
      <c r="C904" s="32"/>
      <c r="D904" s="36"/>
      <c r="E904" s="39"/>
      <c r="F904" s="36"/>
      <c r="G904" s="39"/>
      <c r="H904" s="37"/>
      <c r="I904" s="41"/>
    </row>
    <row r="905" ht="15.75" customHeight="1">
      <c r="A905" s="36"/>
      <c r="B905" s="36"/>
      <c r="C905" s="32"/>
      <c r="D905" s="36"/>
      <c r="E905" s="39"/>
      <c r="F905" s="36"/>
      <c r="G905" s="39"/>
      <c r="H905" s="38"/>
      <c r="I905" s="40"/>
    </row>
    <row r="906" ht="15.75" customHeight="1">
      <c r="A906" s="36"/>
      <c r="B906" s="36"/>
      <c r="C906" s="32"/>
      <c r="D906" s="36"/>
      <c r="E906" s="39"/>
      <c r="F906" s="36"/>
      <c r="G906" s="39"/>
      <c r="H906" s="37"/>
      <c r="I906" s="41"/>
    </row>
    <row r="907" ht="15.75" customHeight="1">
      <c r="A907" s="36"/>
      <c r="B907" s="36"/>
      <c r="C907" s="32"/>
      <c r="D907" s="36"/>
      <c r="E907" s="39"/>
      <c r="F907" s="36"/>
      <c r="G907" s="39"/>
      <c r="H907" s="38"/>
      <c r="I907" s="40"/>
    </row>
    <row r="908" ht="15.75" customHeight="1">
      <c r="A908" s="36"/>
      <c r="B908" s="36"/>
      <c r="C908" s="32"/>
      <c r="D908" s="36"/>
      <c r="E908" s="39"/>
      <c r="F908" s="36"/>
      <c r="G908" s="39"/>
      <c r="H908" s="37"/>
      <c r="I908" s="41"/>
    </row>
    <row r="909" ht="15.75" customHeight="1">
      <c r="A909" s="36"/>
      <c r="B909" s="36"/>
      <c r="C909" s="32"/>
      <c r="D909" s="36"/>
      <c r="E909" s="39"/>
      <c r="F909" s="36"/>
      <c r="G909" s="39"/>
      <c r="H909" s="38"/>
      <c r="I909" s="40"/>
    </row>
    <row r="910" ht="15.75" customHeight="1">
      <c r="A910" s="36"/>
      <c r="B910" s="36"/>
      <c r="C910" s="32"/>
      <c r="D910" s="36"/>
      <c r="E910" s="39"/>
      <c r="F910" s="36"/>
      <c r="G910" s="39"/>
      <c r="H910" s="37"/>
      <c r="I910" s="41"/>
    </row>
    <row r="911" ht="15.75" customHeight="1">
      <c r="A911" s="36"/>
      <c r="B911" s="36"/>
      <c r="C911" s="32"/>
      <c r="D911" s="36"/>
      <c r="E911" s="39"/>
      <c r="F911" s="36"/>
      <c r="G911" s="39"/>
      <c r="H911" s="38"/>
      <c r="I911" s="40"/>
    </row>
    <row r="912" ht="15.75" customHeight="1">
      <c r="A912" s="36"/>
      <c r="B912" s="36"/>
      <c r="C912" s="32"/>
      <c r="D912" s="36"/>
      <c r="E912" s="39"/>
      <c r="F912" s="36"/>
      <c r="G912" s="39"/>
      <c r="H912" s="37"/>
      <c r="I912" s="41"/>
    </row>
    <row r="913" ht="15.75" customHeight="1">
      <c r="A913" s="36"/>
      <c r="B913" s="36"/>
      <c r="C913" s="32"/>
      <c r="D913" s="36"/>
      <c r="E913" s="39"/>
      <c r="F913" s="36"/>
      <c r="G913" s="39"/>
      <c r="H913" s="38"/>
      <c r="I913" s="40"/>
    </row>
    <row r="914" ht="15.75" customHeight="1">
      <c r="A914" s="36"/>
      <c r="B914" s="36"/>
      <c r="C914" s="32"/>
      <c r="D914" s="36"/>
      <c r="E914" s="39"/>
      <c r="F914" s="36"/>
      <c r="G914" s="39"/>
      <c r="H914" s="37"/>
      <c r="I914" s="41"/>
    </row>
    <row r="915" ht="15.75" customHeight="1">
      <c r="A915" s="36"/>
      <c r="B915" s="36"/>
      <c r="C915" s="32"/>
      <c r="D915" s="36"/>
      <c r="E915" s="39"/>
      <c r="F915" s="36"/>
      <c r="G915" s="39"/>
      <c r="H915" s="38"/>
      <c r="I915" s="40"/>
    </row>
    <row r="916" ht="15.75" customHeight="1">
      <c r="A916" s="36"/>
      <c r="B916" s="36"/>
      <c r="C916" s="32"/>
      <c r="D916" s="36"/>
      <c r="E916" s="39"/>
      <c r="F916" s="36"/>
      <c r="G916" s="39"/>
      <c r="H916" s="37"/>
      <c r="I916" s="41"/>
    </row>
    <row r="917" ht="15.75" customHeight="1">
      <c r="A917" s="36"/>
      <c r="B917" s="36"/>
      <c r="C917" s="32"/>
      <c r="D917" s="36"/>
      <c r="E917" s="39"/>
      <c r="F917" s="36"/>
      <c r="G917" s="39"/>
      <c r="H917" s="38"/>
      <c r="I917" s="40"/>
    </row>
    <row r="918" ht="15.75" customHeight="1">
      <c r="A918" s="36"/>
      <c r="B918" s="36"/>
      <c r="C918" s="32"/>
      <c r="D918" s="36"/>
      <c r="E918" s="39"/>
      <c r="F918" s="36"/>
      <c r="G918" s="39"/>
      <c r="H918" s="37"/>
      <c r="I918" s="41"/>
    </row>
    <row r="919" ht="15.75" customHeight="1">
      <c r="A919" s="36"/>
      <c r="B919" s="36"/>
      <c r="C919" s="32"/>
      <c r="D919" s="36"/>
      <c r="E919" s="39"/>
      <c r="F919" s="36"/>
      <c r="G919" s="39"/>
      <c r="H919" s="38"/>
      <c r="I919" s="40"/>
    </row>
    <row r="920" ht="15.75" customHeight="1">
      <c r="A920" s="36"/>
      <c r="B920" s="36"/>
      <c r="C920" s="32"/>
      <c r="D920" s="36"/>
      <c r="E920" s="39"/>
      <c r="F920" s="36"/>
      <c r="G920" s="39"/>
      <c r="H920" s="37"/>
      <c r="I920" s="41"/>
    </row>
    <row r="921" ht="15.75" customHeight="1">
      <c r="A921" s="36"/>
      <c r="B921" s="36"/>
      <c r="C921" s="32"/>
      <c r="D921" s="36"/>
      <c r="E921" s="39"/>
      <c r="F921" s="36"/>
      <c r="G921" s="39"/>
      <c r="H921" s="38"/>
      <c r="I921" s="40"/>
    </row>
    <row r="922" ht="15.75" customHeight="1">
      <c r="A922" s="36"/>
      <c r="B922" s="36"/>
      <c r="C922" s="32"/>
      <c r="D922" s="36"/>
      <c r="E922" s="39"/>
      <c r="F922" s="36"/>
      <c r="G922" s="39"/>
      <c r="H922" s="37"/>
      <c r="I922" s="41"/>
    </row>
    <row r="923" ht="15.75" customHeight="1">
      <c r="A923" s="36"/>
      <c r="B923" s="36"/>
      <c r="C923" s="32"/>
      <c r="D923" s="36"/>
      <c r="E923" s="39"/>
      <c r="F923" s="36"/>
      <c r="G923" s="39"/>
      <c r="H923" s="38"/>
      <c r="I923" s="40"/>
    </row>
    <row r="924" ht="15.75" customHeight="1">
      <c r="A924" s="36"/>
      <c r="B924" s="36"/>
      <c r="C924" s="32"/>
      <c r="D924" s="36"/>
      <c r="E924" s="39"/>
      <c r="F924" s="36"/>
      <c r="G924" s="39"/>
      <c r="H924" s="37"/>
      <c r="I924" s="41"/>
    </row>
    <row r="925" ht="15.75" customHeight="1">
      <c r="A925" s="36"/>
      <c r="B925" s="36"/>
      <c r="C925" s="32"/>
      <c r="D925" s="36"/>
      <c r="E925" s="39"/>
      <c r="F925" s="36"/>
      <c r="G925" s="39"/>
      <c r="H925" s="38"/>
      <c r="I925" s="40"/>
    </row>
    <row r="926" ht="15.75" customHeight="1">
      <c r="A926" s="36"/>
      <c r="B926" s="36"/>
      <c r="C926" s="32"/>
      <c r="D926" s="36"/>
      <c r="E926" s="39"/>
      <c r="F926" s="36"/>
      <c r="G926" s="39"/>
      <c r="H926" s="37"/>
      <c r="I926" s="41"/>
    </row>
    <row r="927" ht="15.75" customHeight="1">
      <c r="A927" s="36"/>
      <c r="B927" s="36"/>
      <c r="C927" s="32"/>
      <c r="D927" s="36"/>
      <c r="E927" s="39"/>
      <c r="F927" s="36"/>
      <c r="G927" s="39"/>
      <c r="H927" s="38"/>
      <c r="I927" s="40"/>
    </row>
    <row r="928" ht="15.75" customHeight="1">
      <c r="A928" s="36"/>
      <c r="B928" s="36"/>
      <c r="C928" s="32"/>
      <c r="D928" s="36"/>
      <c r="E928" s="39"/>
      <c r="F928" s="36"/>
      <c r="G928" s="39"/>
      <c r="H928" s="37"/>
      <c r="I928" s="41"/>
    </row>
    <row r="929" ht="15.75" customHeight="1">
      <c r="A929" s="36"/>
      <c r="B929" s="36"/>
      <c r="C929" s="32"/>
      <c r="D929" s="36"/>
      <c r="E929" s="39"/>
      <c r="F929" s="36"/>
      <c r="G929" s="39"/>
      <c r="H929" s="38"/>
      <c r="I929" s="40"/>
    </row>
    <row r="930" ht="15.75" customHeight="1">
      <c r="A930" s="36"/>
      <c r="B930" s="36"/>
      <c r="C930" s="32"/>
      <c r="D930" s="36"/>
      <c r="E930" s="39"/>
      <c r="F930" s="36"/>
      <c r="G930" s="39"/>
      <c r="H930" s="37"/>
      <c r="I930" s="41"/>
    </row>
    <row r="931" ht="15.75" customHeight="1">
      <c r="A931" s="36"/>
      <c r="B931" s="36"/>
      <c r="C931" s="32"/>
      <c r="D931" s="36"/>
      <c r="E931" s="39"/>
      <c r="F931" s="36"/>
      <c r="G931" s="39"/>
      <c r="H931" s="38"/>
      <c r="I931" s="40"/>
    </row>
    <row r="932" ht="15.75" customHeight="1">
      <c r="A932" s="36"/>
      <c r="B932" s="36"/>
      <c r="C932" s="32"/>
      <c r="D932" s="36"/>
      <c r="E932" s="39"/>
      <c r="F932" s="36"/>
      <c r="G932" s="39"/>
      <c r="H932" s="37"/>
      <c r="I932" s="41"/>
    </row>
    <row r="933" ht="15.75" customHeight="1">
      <c r="A933" s="36"/>
      <c r="B933" s="36"/>
      <c r="C933" s="32"/>
      <c r="D933" s="36"/>
      <c r="E933" s="39"/>
      <c r="F933" s="36"/>
      <c r="G933" s="39"/>
      <c r="H933" s="38"/>
      <c r="I933" s="40"/>
    </row>
    <row r="934" ht="15.75" customHeight="1">
      <c r="A934" s="36"/>
      <c r="B934" s="36"/>
      <c r="C934" s="32"/>
      <c r="D934" s="36"/>
      <c r="E934" s="39"/>
      <c r="F934" s="36"/>
      <c r="G934" s="39"/>
      <c r="H934" s="37"/>
      <c r="I934" s="41"/>
    </row>
    <row r="935" ht="15.75" customHeight="1">
      <c r="A935" s="36"/>
      <c r="B935" s="36"/>
      <c r="C935" s="32"/>
      <c r="D935" s="36"/>
      <c r="E935" s="39"/>
      <c r="F935" s="36"/>
      <c r="G935" s="39"/>
      <c r="H935" s="38"/>
      <c r="I935" s="40"/>
    </row>
    <row r="936" ht="15.75" customHeight="1">
      <c r="A936" s="36"/>
      <c r="B936" s="36"/>
      <c r="C936" s="32"/>
      <c r="D936" s="36"/>
      <c r="E936" s="39"/>
      <c r="F936" s="36"/>
      <c r="G936" s="39"/>
      <c r="H936" s="37"/>
      <c r="I936" s="41"/>
    </row>
    <row r="937" ht="15.75" customHeight="1">
      <c r="A937" s="36"/>
      <c r="B937" s="36"/>
      <c r="C937" s="32"/>
      <c r="D937" s="36"/>
      <c r="E937" s="39"/>
      <c r="F937" s="36"/>
      <c r="G937" s="39"/>
      <c r="H937" s="38"/>
      <c r="I937" s="40"/>
    </row>
    <row r="938" ht="15.75" customHeight="1">
      <c r="A938" s="36"/>
      <c r="B938" s="36"/>
      <c r="C938" s="32"/>
      <c r="D938" s="36"/>
      <c r="E938" s="39"/>
      <c r="F938" s="36"/>
      <c r="G938" s="39"/>
      <c r="H938" s="37"/>
      <c r="I938" s="41"/>
    </row>
    <row r="939" ht="15.75" customHeight="1">
      <c r="A939" s="36"/>
      <c r="B939" s="36"/>
      <c r="C939" s="32"/>
      <c r="D939" s="36"/>
      <c r="E939" s="39"/>
      <c r="F939" s="36"/>
      <c r="G939" s="39"/>
      <c r="H939" s="38"/>
      <c r="I939" s="40"/>
    </row>
    <row r="940" ht="15.75" customHeight="1">
      <c r="A940" s="36"/>
      <c r="B940" s="36"/>
      <c r="C940" s="32"/>
      <c r="D940" s="36"/>
      <c r="E940" s="39"/>
      <c r="F940" s="36"/>
      <c r="G940" s="39"/>
      <c r="H940" s="37"/>
      <c r="I940" s="41"/>
    </row>
    <row r="941" ht="15.75" customHeight="1">
      <c r="A941" s="36"/>
      <c r="B941" s="36"/>
      <c r="C941" s="32"/>
      <c r="D941" s="36"/>
      <c r="E941" s="39"/>
      <c r="F941" s="36"/>
      <c r="G941" s="39"/>
      <c r="H941" s="38"/>
      <c r="I941" s="40"/>
    </row>
    <row r="942" ht="15.75" customHeight="1">
      <c r="A942" s="36"/>
      <c r="B942" s="36"/>
      <c r="C942" s="32"/>
      <c r="D942" s="36"/>
      <c r="E942" s="39"/>
      <c r="F942" s="36"/>
      <c r="G942" s="39"/>
      <c r="H942" s="37"/>
      <c r="I942" s="41"/>
    </row>
    <row r="943" ht="15.75" customHeight="1">
      <c r="A943" s="36"/>
      <c r="B943" s="36"/>
      <c r="C943" s="32"/>
      <c r="D943" s="36"/>
      <c r="E943" s="39"/>
      <c r="F943" s="36"/>
      <c r="G943" s="39"/>
      <c r="H943" s="38"/>
      <c r="I943" s="40"/>
    </row>
    <row r="944" ht="15.75" customHeight="1">
      <c r="A944" s="36"/>
      <c r="B944" s="36"/>
      <c r="C944" s="32"/>
      <c r="D944" s="36"/>
      <c r="E944" s="39"/>
      <c r="F944" s="36"/>
      <c r="G944" s="39"/>
      <c r="H944" s="37"/>
      <c r="I944" s="41"/>
    </row>
    <row r="945" ht="15.75" customHeight="1">
      <c r="A945" s="36"/>
      <c r="B945" s="36"/>
      <c r="C945" s="32"/>
      <c r="D945" s="36"/>
      <c r="E945" s="39"/>
      <c r="F945" s="36"/>
      <c r="G945" s="39"/>
      <c r="H945" s="38"/>
      <c r="I945" s="40"/>
    </row>
    <row r="946" ht="15.75" customHeight="1">
      <c r="A946" s="36"/>
      <c r="B946" s="36"/>
      <c r="C946" s="32"/>
      <c r="D946" s="36"/>
      <c r="E946" s="39"/>
      <c r="F946" s="36"/>
      <c r="G946" s="39"/>
      <c r="H946" s="37"/>
      <c r="I946" s="41"/>
    </row>
    <row r="947" ht="15.75" customHeight="1">
      <c r="A947" s="36"/>
      <c r="B947" s="36"/>
      <c r="C947" s="32"/>
      <c r="D947" s="36"/>
      <c r="E947" s="39"/>
      <c r="F947" s="36"/>
      <c r="G947" s="39"/>
      <c r="H947" s="38"/>
      <c r="I947" s="40"/>
    </row>
    <row r="948" ht="15.75" customHeight="1">
      <c r="A948" s="36"/>
      <c r="B948" s="36"/>
      <c r="C948" s="32"/>
      <c r="D948" s="36"/>
      <c r="E948" s="39"/>
      <c r="F948" s="36"/>
      <c r="G948" s="39"/>
      <c r="H948" s="37"/>
      <c r="I948" s="41"/>
    </row>
    <row r="949" ht="15.75" customHeight="1">
      <c r="A949" s="36"/>
      <c r="B949" s="36"/>
      <c r="C949" s="32"/>
      <c r="D949" s="36"/>
      <c r="E949" s="39"/>
      <c r="F949" s="36"/>
      <c r="G949" s="39"/>
      <c r="H949" s="38"/>
      <c r="I949" s="40"/>
    </row>
    <row r="950" ht="15.75" customHeight="1">
      <c r="A950" s="36"/>
      <c r="B950" s="36"/>
      <c r="C950" s="32"/>
      <c r="D950" s="36"/>
      <c r="E950" s="39"/>
      <c r="F950" s="36"/>
      <c r="G950" s="39"/>
      <c r="H950" s="37"/>
      <c r="I950" s="41"/>
    </row>
    <row r="951" ht="15.75" customHeight="1">
      <c r="A951" s="36"/>
      <c r="B951" s="36"/>
      <c r="C951" s="32"/>
      <c r="D951" s="36"/>
      <c r="E951" s="39"/>
      <c r="F951" s="36"/>
      <c r="G951" s="39"/>
      <c r="H951" s="38"/>
      <c r="I951" s="40"/>
    </row>
    <row r="952" ht="15.75" customHeight="1">
      <c r="A952" s="36"/>
      <c r="B952" s="36"/>
      <c r="C952" s="32"/>
      <c r="D952" s="36"/>
      <c r="E952" s="39"/>
      <c r="F952" s="36"/>
      <c r="G952" s="39"/>
      <c r="H952" s="37"/>
      <c r="I952" s="41"/>
    </row>
    <row r="953" ht="15.75" customHeight="1">
      <c r="A953" s="36"/>
      <c r="B953" s="36"/>
      <c r="C953" s="32"/>
      <c r="D953" s="36"/>
      <c r="E953" s="39"/>
      <c r="F953" s="36"/>
      <c r="G953" s="39"/>
      <c r="H953" s="38"/>
      <c r="I953" s="40"/>
    </row>
    <row r="954" ht="15.75" customHeight="1">
      <c r="A954" s="36"/>
      <c r="B954" s="36"/>
      <c r="C954" s="32"/>
      <c r="D954" s="36"/>
      <c r="E954" s="39"/>
      <c r="F954" s="36"/>
      <c r="G954" s="39"/>
      <c r="H954" s="37"/>
      <c r="I954" s="41"/>
    </row>
    <row r="955" ht="15.75" customHeight="1">
      <c r="A955" s="36"/>
      <c r="B955" s="36"/>
      <c r="C955" s="32"/>
      <c r="D955" s="36"/>
      <c r="E955" s="39"/>
      <c r="F955" s="36"/>
      <c r="G955" s="39"/>
      <c r="H955" s="38"/>
      <c r="I955" s="40"/>
    </row>
    <row r="956" ht="15.75" customHeight="1">
      <c r="A956" s="36"/>
      <c r="B956" s="36"/>
      <c r="C956" s="32"/>
      <c r="D956" s="36"/>
      <c r="E956" s="39"/>
      <c r="F956" s="36"/>
      <c r="G956" s="39"/>
      <c r="H956" s="37"/>
      <c r="I956" s="41"/>
    </row>
    <row r="957" ht="15.75" customHeight="1">
      <c r="A957" s="36"/>
      <c r="B957" s="36"/>
      <c r="C957" s="32"/>
      <c r="D957" s="36"/>
      <c r="E957" s="39"/>
      <c r="F957" s="36"/>
      <c r="G957" s="39"/>
      <c r="H957" s="38"/>
      <c r="I957" s="40"/>
    </row>
    <row r="958" ht="15.75" customHeight="1">
      <c r="A958" s="36"/>
      <c r="B958" s="36"/>
      <c r="C958" s="32"/>
      <c r="D958" s="36"/>
      <c r="E958" s="39"/>
      <c r="F958" s="36"/>
      <c r="G958" s="39"/>
      <c r="H958" s="37"/>
      <c r="I958" s="41"/>
    </row>
    <row r="959" ht="15.75" customHeight="1">
      <c r="A959" s="36"/>
      <c r="B959" s="36"/>
      <c r="C959" s="32"/>
      <c r="D959" s="36"/>
      <c r="E959" s="39"/>
      <c r="F959" s="36"/>
      <c r="G959" s="39"/>
      <c r="H959" s="38"/>
      <c r="I959" s="40"/>
    </row>
    <row r="960" ht="15.75" customHeight="1">
      <c r="A960" s="36"/>
      <c r="B960" s="36"/>
      <c r="C960" s="32"/>
      <c r="D960" s="36"/>
      <c r="E960" s="39"/>
      <c r="F960" s="36"/>
      <c r="G960" s="39"/>
      <c r="H960" s="37"/>
      <c r="I960" s="41"/>
    </row>
    <row r="961" ht="15.75" customHeight="1">
      <c r="A961" s="36"/>
      <c r="B961" s="36"/>
      <c r="C961" s="32"/>
      <c r="D961" s="36"/>
      <c r="E961" s="39"/>
      <c r="F961" s="36"/>
      <c r="G961" s="39"/>
      <c r="H961" s="38"/>
      <c r="I961" s="40"/>
    </row>
    <row r="962" ht="15.75" customHeight="1">
      <c r="A962" s="36"/>
      <c r="B962" s="36"/>
      <c r="C962" s="32"/>
      <c r="D962" s="36"/>
      <c r="E962" s="39"/>
      <c r="F962" s="36"/>
      <c r="G962" s="39"/>
      <c r="H962" s="37"/>
      <c r="I962" s="41"/>
    </row>
    <row r="963" ht="15.75" customHeight="1">
      <c r="A963" s="36"/>
      <c r="B963" s="36"/>
      <c r="C963" s="32"/>
      <c r="D963" s="36"/>
      <c r="E963" s="39"/>
      <c r="F963" s="36"/>
      <c r="G963" s="39"/>
      <c r="H963" s="38"/>
      <c r="I963" s="40"/>
    </row>
    <row r="964" ht="15.75" customHeight="1">
      <c r="A964" s="36"/>
      <c r="B964" s="36"/>
      <c r="C964" s="32"/>
      <c r="D964" s="36"/>
      <c r="E964" s="39"/>
      <c r="F964" s="36"/>
      <c r="G964" s="39"/>
      <c r="H964" s="37"/>
      <c r="I964" s="41"/>
    </row>
    <row r="965" ht="15.75" customHeight="1">
      <c r="A965" s="36"/>
      <c r="B965" s="36"/>
      <c r="C965" s="32"/>
      <c r="D965" s="36"/>
      <c r="E965" s="39"/>
      <c r="F965" s="36"/>
      <c r="G965" s="39"/>
      <c r="H965" s="38"/>
      <c r="I965" s="40"/>
    </row>
    <row r="966" ht="15.75" customHeight="1">
      <c r="A966" s="36"/>
      <c r="B966" s="36"/>
      <c r="C966" s="32"/>
      <c r="D966" s="36"/>
      <c r="E966" s="39"/>
      <c r="F966" s="36"/>
      <c r="G966" s="39"/>
      <c r="H966" s="37"/>
      <c r="I966" s="41"/>
    </row>
    <row r="967" ht="15.75" customHeight="1">
      <c r="A967" s="36"/>
      <c r="B967" s="36"/>
      <c r="C967" s="32"/>
      <c r="D967" s="36"/>
      <c r="E967" s="39"/>
      <c r="F967" s="36"/>
      <c r="G967" s="39"/>
      <c r="H967" s="38"/>
      <c r="I967" s="40"/>
    </row>
    <row r="968" ht="15.75" customHeight="1">
      <c r="A968" s="36"/>
      <c r="B968" s="36"/>
      <c r="C968" s="32"/>
      <c r="D968" s="36"/>
      <c r="E968" s="39"/>
      <c r="F968" s="36"/>
      <c r="G968" s="39"/>
      <c r="H968" s="37"/>
      <c r="I968" s="41"/>
    </row>
    <row r="969" ht="15.75" customHeight="1">
      <c r="A969" s="36"/>
      <c r="B969" s="36"/>
      <c r="C969" s="32"/>
      <c r="D969" s="36"/>
      <c r="E969" s="39"/>
      <c r="F969" s="36"/>
      <c r="G969" s="39"/>
      <c r="H969" s="38"/>
      <c r="I969" s="40"/>
    </row>
    <row r="970" ht="15.75" customHeight="1">
      <c r="A970" s="36"/>
      <c r="B970" s="36"/>
      <c r="C970" s="32"/>
      <c r="D970" s="36"/>
      <c r="E970" s="39"/>
      <c r="F970" s="36"/>
      <c r="G970" s="39"/>
      <c r="H970" s="37"/>
      <c r="I970" s="41"/>
    </row>
    <row r="971" ht="15.75" customHeight="1">
      <c r="A971" s="36"/>
      <c r="B971" s="36"/>
      <c r="C971" s="32"/>
      <c r="D971" s="36"/>
      <c r="E971" s="39"/>
      <c r="F971" s="36"/>
      <c r="G971" s="39"/>
      <c r="H971" s="38"/>
      <c r="I971" s="40"/>
    </row>
    <row r="972" ht="15.75" customHeight="1">
      <c r="A972" s="36"/>
      <c r="B972" s="36"/>
      <c r="C972" s="32"/>
      <c r="D972" s="36"/>
      <c r="E972" s="39"/>
      <c r="F972" s="36"/>
      <c r="G972" s="39"/>
      <c r="H972" s="37"/>
      <c r="I972" s="41"/>
    </row>
    <row r="973" ht="15.75" customHeight="1">
      <c r="A973" s="36"/>
      <c r="B973" s="36"/>
      <c r="C973" s="32"/>
      <c r="D973" s="36"/>
      <c r="E973" s="39"/>
      <c r="F973" s="36"/>
      <c r="G973" s="39"/>
      <c r="H973" s="38"/>
      <c r="I973" s="40"/>
    </row>
    <row r="974" ht="15.75" customHeight="1">
      <c r="A974" s="36"/>
      <c r="B974" s="36"/>
      <c r="C974" s="32"/>
      <c r="D974" s="36"/>
      <c r="E974" s="39"/>
      <c r="F974" s="36"/>
      <c r="G974" s="39"/>
      <c r="H974" s="37"/>
      <c r="I974" s="41"/>
    </row>
    <row r="975" ht="15.75" customHeight="1">
      <c r="A975" s="36"/>
      <c r="B975" s="36"/>
      <c r="C975" s="32"/>
      <c r="D975" s="36"/>
      <c r="E975" s="39"/>
      <c r="F975" s="36"/>
      <c r="G975" s="39"/>
      <c r="H975" s="38"/>
      <c r="I975" s="40"/>
    </row>
    <row r="976" ht="15.75" customHeight="1">
      <c r="A976" s="36"/>
      <c r="B976" s="36"/>
      <c r="C976" s="32"/>
      <c r="D976" s="36"/>
      <c r="E976" s="39"/>
      <c r="F976" s="36"/>
      <c r="G976" s="39"/>
      <c r="H976" s="37"/>
      <c r="I976" s="41"/>
    </row>
    <row r="977" ht="15.75" customHeight="1">
      <c r="A977" s="36"/>
      <c r="B977" s="36"/>
      <c r="C977" s="32"/>
      <c r="D977" s="36"/>
      <c r="E977" s="39"/>
      <c r="F977" s="36"/>
      <c r="G977" s="39"/>
      <c r="H977" s="38"/>
      <c r="I977" s="40"/>
    </row>
    <row r="978" ht="15.75" customHeight="1">
      <c r="A978" s="36"/>
      <c r="B978" s="36"/>
      <c r="C978" s="32"/>
      <c r="D978" s="36"/>
      <c r="E978" s="39"/>
      <c r="F978" s="36"/>
      <c r="G978" s="39"/>
      <c r="H978" s="37"/>
      <c r="I978" s="41"/>
    </row>
    <row r="979" ht="15.75" customHeight="1">
      <c r="A979" s="36"/>
      <c r="B979" s="36"/>
      <c r="C979" s="32"/>
      <c r="D979" s="36"/>
      <c r="E979" s="39"/>
      <c r="F979" s="36"/>
      <c r="G979" s="39"/>
      <c r="H979" s="38"/>
      <c r="I979" s="40"/>
    </row>
    <row r="980" ht="15.75" customHeight="1">
      <c r="A980" s="36"/>
      <c r="B980" s="36"/>
      <c r="C980" s="32"/>
      <c r="D980" s="36"/>
      <c r="E980" s="39"/>
      <c r="F980" s="36"/>
      <c r="G980" s="39"/>
      <c r="H980" s="37"/>
      <c r="I980" s="41"/>
    </row>
    <row r="981" ht="15.75" customHeight="1">
      <c r="A981" s="36"/>
      <c r="B981" s="36"/>
      <c r="C981" s="32"/>
      <c r="D981" s="36"/>
      <c r="E981" s="39"/>
      <c r="F981" s="36"/>
      <c r="G981" s="39"/>
      <c r="H981" s="38"/>
      <c r="I981" s="40"/>
    </row>
    <row r="982" ht="15.75" customHeight="1">
      <c r="A982" s="36"/>
      <c r="B982" s="36"/>
      <c r="C982" s="32"/>
      <c r="D982" s="36"/>
      <c r="E982" s="39"/>
      <c r="F982" s="36"/>
      <c r="G982" s="39"/>
      <c r="H982" s="37"/>
      <c r="I982" s="41"/>
    </row>
    <row r="983" ht="15.75" customHeight="1">
      <c r="A983" s="36"/>
      <c r="B983" s="36"/>
      <c r="C983" s="32"/>
      <c r="D983" s="36"/>
      <c r="E983" s="39"/>
      <c r="F983" s="36"/>
      <c r="G983" s="39"/>
      <c r="H983" s="38"/>
      <c r="I983" s="40"/>
    </row>
    <row r="984" ht="15.75" customHeight="1">
      <c r="A984" s="36"/>
      <c r="B984" s="36"/>
      <c r="C984" s="32"/>
      <c r="D984" s="36"/>
      <c r="E984" s="39"/>
      <c r="F984" s="36"/>
      <c r="G984" s="39"/>
      <c r="H984" s="37"/>
      <c r="I984" s="41"/>
    </row>
    <row r="985" ht="15.75" customHeight="1">
      <c r="A985" s="36"/>
      <c r="B985" s="36"/>
      <c r="C985" s="32"/>
      <c r="D985" s="36"/>
      <c r="E985" s="39"/>
      <c r="F985" s="36"/>
      <c r="G985" s="39"/>
      <c r="H985" s="38"/>
      <c r="I985" s="40"/>
    </row>
    <row r="986" ht="15.75" customHeight="1">
      <c r="A986" s="36"/>
      <c r="B986" s="36"/>
      <c r="C986" s="32"/>
      <c r="D986" s="36"/>
      <c r="E986" s="39"/>
      <c r="F986" s="36"/>
      <c r="G986" s="39"/>
      <c r="H986" s="37"/>
      <c r="I986" s="41"/>
    </row>
    <row r="987" ht="15.75" customHeight="1">
      <c r="A987" s="36"/>
      <c r="B987" s="36"/>
      <c r="C987" s="32"/>
      <c r="D987" s="36"/>
      <c r="E987" s="39"/>
      <c r="F987" s="36"/>
      <c r="G987" s="39"/>
      <c r="H987" s="38"/>
      <c r="I987" s="40"/>
    </row>
    <row r="988" ht="15.75" customHeight="1">
      <c r="A988" s="36"/>
      <c r="B988" s="36"/>
      <c r="C988" s="32"/>
      <c r="D988" s="36"/>
      <c r="E988" s="39"/>
      <c r="F988" s="36"/>
      <c r="G988" s="39"/>
      <c r="H988" s="37"/>
      <c r="I988" s="41"/>
    </row>
    <row r="989" ht="15.75" customHeight="1">
      <c r="A989" s="36"/>
      <c r="B989" s="36"/>
      <c r="C989" s="32"/>
      <c r="D989" s="36"/>
      <c r="E989" s="39"/>
      <c r="F989" s="36"/>
      <c r="G989" s="39"/>
      <c r="H989" s="38"/>
      <c r="I989" s="40"/>
    </row>
    <row r="990" ht="15.75" customHeight="1">
      <c r="A990" s="36"/>
      <c r="B990" s="36"/>
      <c r="C990" s="32"/>
      <c r="D990" s="36"/>
      <c r="E990" s="39"/>
      <c r="F990" s="36"/>
      <c r="G990" s="39"/>
      <c r="H990" s="37"/>
      <c r="I990" s="41"/>
    </row>
    <row r="991" ht="15.75" customHeight="1">
      <c r="A991" s="36"/>
      <c r="B991" s="36"/>
      <c r="C991" s="32"/>
      <c r="D991" s="36"/>
      <c r="E991" s="39"/>
      <c r="F991" s="36"/>
      <c r="G991" s="39"/>
      <c r="H991" s="38"/>
      <c r="I991" s="40"/>
    </row>
    <row r="992" ht="15.75" customHeight="1">
      <c r="A992" s="36"/>
      <c r="B992" s="36"/>
      <c r="C992" s="32"/>
      <c r="D992" s="36"/>
      <c r="E992" s="39"/>
      <c r="F992" s="36"/>
      <c r="G992" s="39"/>
      <c r="H992" s="37"/>
      <c r="I992" s="41"/>
    </row>
    <row r="993" ht="15.75" customHeight="1">
      <c r="A993" s="36"/>
      <c r="B993" s="36"/>
      <c r="C993" s="32"/>
      <c r="D993" s="36"/>
      <c r="E993" s="39"/>
      <c r="F993" s="36"/>
      <c r="G993" s="39"/>
      <c r="H993" s="38"/>
      <c r="I993" s="40"/>
    </row>
    <row r="994" ht="15.75" customHeight="1">
      <c r="A994" s="36"/>
      <c r="B994" s="36"/>
      <c r="C994" s="32"/>
      <c r="D994" s="36"/>
      <c r="E994" s="39"/>
      <c r="F994" s="36"/>
      <c r="G994" s="39"/>
      <c r="H994" s="37"/>
      <c r="I994" s="41"/>
    </row>
    <row r="995" ht="15.75" customHeight="1">
      <c r="A995" s="36"/>
      <c r="B995" s="36"/>
      <c r="C995" s="32"/>
      <c r="D995" s="36"/>
      <c r="E995" s="39"/>
      <c r="F995" s="36"/>
      <c r="G995" s="39"/>
      <c r="H995" s="38"/>
      <c r="I995" s="40"/>
    </row>
    <row r="996" ht="15.75" customHeight="1">
      <c r="A996" s="36"/>
      <c r="B996" s="36"/>
      <c r="C996" s="32"/>
      <c r="D996" s="36"/>
      <c r="E996" s="39"/>
      <c r="F996" s="36"/>
      <c r="G996" s="39"/>
      <c r="H996" s="37"/>
      <c r="I996" s="41"/>
    </row>
    <row r="997" ht="15.75" customHeight="1">
      <c r="A997" s="36"/>
      <c r="B997" s="36"/>
      <c r="C997" s="32"/>
      <c r="D997" s="36"/>
      <c r="E997" s="39"/>
      <c r="F997" s="36"/>
      <c r="G997" s="39"/>
      <c r="H997" s="38"/>
      <c r="I997" s="40"/>
    </row>
    <row r="998" ht="15.75" customHeight="1">
      <c r="A998" s="36"/>
      <c r="B998" s="36"/>
      <c r="C998" s="32"/>
      <c r="D998" s="36"/>
      <c r="E998" s="39"/>
      <c r="F998" s="36"/>
      <c r="G998" s="39"/>
      <c r="H998" s="37"/>
      <c r="I998" s="41"/>
    </row>
    <row r="999" ht="15.75" customHeight="1">
      <c r="A999" s="36"/>
      <c r="B999" s="36"/>
      <c r="C999" s="32"/>
      <c r="D999" s="36"/>
      <c r="E999" s="39"/>
      <c r="F999" s="36"/>
      <c r="G999" s="39"/>
      <c r="H999" s="38"/>
      <c r="I999" s="40"/>
    </row>
    <row r="1000" ht="15.75" customHeight="1">
      <c r="A1000" s="36"/>
      <c r="B1000" s="36"/>
      <c r="C1000" s="32"/>
      <c r="D1000" s="36"/>
      <c r="E1000" s="39"/>
      <c r="F1000" s="36"/>
      <c r="G1000" s="39"/>
      <c r="H1000" s="37"/>
      <c r="I1000" s="41"/>
    </row>
    <row r="1001" ht="15.75" customHeight="1">
      <c r="A1001" s="36"/>
      <c r="B1001" s="36"/>
      <c r="C1001" s="32"/>
      <c r="D1001" s="36"/>
      <c r="E1001" s="39"/>
      <c r="F1001" s="36"/>
      <c r="G1001" s="39"/>
      <c r="H1001" s="38"/>
      <c r="I1001" s="40"/>
    </row>
    <row r="1002" ht="15.75" customHeight="1">
      <c r="A1002" s="36"/>
      <c r="B1002" s="36"/>
      <c r="C1002" s="32"/>
      <c r="D1002" s="36"/>
      <c r="E1002" s="39"/>
      <c r="F1002" s="36"/>
      <c r="G1002" s="39"/>
      <c r="H1002" s="37"/>
      <c r="I1002" s="41"/>
    </row>
    <row r="1003" ht="15.75" customHeight="1">
      <c r="A1003" s="36"/>
      <c r="B1003" s="36"/>
      <c r="C1003" s="32"/>
      <c r="D1003" s="36"/>
      <c r="E1003" s="39"/>
      <c r="F1003" s="36"/>
      <c r="G1003" s="39"/>
      <c r="H1003" s="38"/>
      <c r="I1003" s="40"/>
    </row>
    <row r="1004" ht="15.75" customHeight="1">
      <c r="A1004" s="36"/>
      <c r="B1004" s="36"/>
      <c r="C1004" s="32"/>
      <c r="D1004" s="36"/>
      <c r="E1004" s="39"/>
      <c r="F1004" s="36"/>
      <c r="G1004" s="39"/>
      <c r="H1004" s="37"/>
      <c r="I1004" s="41"/>
    </row>
    <row r="1005" ht="15.75" customHeight="1">
      <c r="A1005" s="36"/>
      <c r="B1005" s="36"/>
      <c r="C1005" s="32"/>
      <c r="D1005" s="36"/>
      <c r="E1005" s="39"/>
      <c r="F1005" s="36"/>
      <c r="G1005" s="39"/>
      <c r="H1005" s="38"/>
      <c r="I1005" s="40"/>
    </row>
    <row r="1006" ht="15.75" customHeight="1">
      <c r="A1006" s="36"/>
      <c r="B1006" s="36"/>
      <c r="C1006" s="32"/>
      <c r="D1006" s="36"/>
      <c r="E1006" s="39"/>
      <c r="F1006" s="36"/>
      <c r="G1006" s="39"/>
      <c r="H1006" s="37"/>
      <c r="I1006" s="41"/>
    </row>
    <row r="1007" ht="15.75" customHeight="1">
      <c r="A1007" s="36"/>
      <c r="B1007" s="36"/>
      <c r="C1007" s="32"/>
      <c r="D1007" s="36"/>
      <c r="E1007" s="39"/>
      <c r="F1007" s="36"/>
      <c r="G1007" s="39"/>
      <c r="H1007" s="38"/>
      <c r="I1007" s="40"/>
    </row>
    <row r="1008" ht="15.75" customHeight="1">
      <c r="A1008" s="36"/>
      <c r="B1008" s="36"/>
      <c r="C1008" s="32"/>
      <c r="D1008" s="36"/>
      <c r="E1008" s="39"/>
      <c r="F1008" s="36"/>
      <c r="G1008" s="39"/>
      <c r="H1008" s="37"/>
      <c r="I1008" s="41"/>
    </row>
    <row r="1009" ht="15.75" customHeight="1">
      <c r="A1009" s="36"/>
      <c r="B1009" s="36"/>
      <c r="C1009" s="32"/>
      <c r="D1009" s="36"/>
      <c r="E1009" s="39"/>
      <c r="F1009" s="36"/>
      <c r="G1009" s="39"/>
      <c r="H1009" s="38"/>
      <c r="I1009" s="40"/>
    </row>
    <row r="1010" ht="15.75" customHeight="1">
      <c r="A1010" s="36"/>
      <c r="B1010" s="36"/>
      <c r="C1010" s="32"/>
      <c r="D1010" s="36"/>
      <c r="E1010" s="39"/>
      <c r="F1010" s="36"/>
      <c r="G1010" s="39"/>
      <c r="H1010" s="37"/>
      <c r="I1010" s="41"/>
    </row>
    <row r="1011" ht="15.75" customHeight="1">
      <c r="A1011" s="36"/>
      <c r="B1011" s="36"/>
      <c r="C1011" s="32"/>
      <c r="D1011" s="36"/>
      <c r="E1011" s="39"/>
      <c r="F1011" s="36"/>
      <c r="G1011" s="39"/>
      <c r="H1011" s="38"/>
      <c r="I1011" s="40"/>
    </row>
    <row r="1012" ht="15.75" customHeight="1">
      <c r="A1012" s="36"/>
      <c r="B1012" s="36"/>
      <c r="C1012" s="32"/>
      <c r="D1012" s="36"/>
      <c r="E1012" s="39"/>
      <c r="F1012" s="36"/>
      <c r="G1012" s="39"/>
      <c r="H1012" s="37"/>
      <c r="I1012" s="41"/>
    </row>
    <row r="1013" ht="15.75" customHeight="1">
      <c r="A1013" s="36"/>
      <c r="B1013" s="36"/>
      <c r="C1013" s="32"/>
      <c r="D1013" s="36"/>
      <c r="E1013" s="39"/>
      <c r="F1013" s="36"/>
      <c r="G1013" s="39"/>
      <c r="H1013" s="38"/>
      <c r="I1013" s="40"/>
    </row>
    <row r="1014" ht="15.75" customHeight="1">
      <c r="A1014" s="36"/>
      <c r="B1014" s="36"/>
      <c r="C1014" s="32"/>
      <c r="D1014" s="36"/>
      <c r="E1014" s="39"/>
      <c r="F1014" s="36"/>
      <c r="G1014" s="39"/>
      <c r="H1014" s="37"/>
      <c r="I1014" s="41"/>
    </row>
    <row r="1015" ht="15.75" customHeight="1">
      <c r="A1015" s="36"/>
      <c r="B1015" s="36"/>
      <c r="C1015" s="32"/>
      <c r="D1015" s="36"/>
      <c r="E1015" s="39"/>
      <c r="F1015" s="36"/>
      <c r="G1015" s="39"/>
      <c r="H1015" s="38"/>
      <c r="I1015" s="40"/>
    </row>
    <row r="1016" ht="15.75" customHeight="1">
      <c r="A1016" s="36"/>
      <c r="B1016" s="36"/>
      <c r="C1016" s="32"/>
      <c r="D1016" s="36"/>
      <c r="E1016" s="39"/>
      <c r="F1016" s="36"/>
      <c r="G1016" s="39"/>
      <c r="H1016" s="37"/>
      <c r="I1016" s="41"/>
    </row>
    <row r="1017" ht="15.75" customHeight="1">
      <c r="A1017" s="36"/>
      <c r="B1017" s="36"/>
      <c r="C1017" s="32"/>
      <c r="D1017" s="36"/>
      <c r="E1017" s="39"/>
      <c r="F1017" s="36"/>
      <c r="G1017" s="39"/>
      <c r="H1017" s="38"/>
      <c r="I1017" s="40"/>
    </row>
    <row r="1018" ht="15.75" customHeight="1">
      <c r="A1018" s="36"/>
      <c r="B1018" s="36"/>
      <c r="C1018" s="32"/>
      <c r="D1018" s="36"/>
      <c r="E1018" s="39"/>
      <c r="F1018" s="36"/>
      <c r="G1018" s="39"/>
      <c r="H1018" s="37"/>
      <c r="I1018" s="41"/>
    </row>
    <row r="1019" ht="15.75" customHeight="1">
      <c r="A1019" s="36"/>
      <c r="B1019" s="36"/>
      <c r="C1019" s="32"/>
      <c r="D1019" s="36"/>
      <c r="E1019" s="39"/>
      <c r="F1019" s="36"/>
      <c r="G1019" s="39"/>
      <c r="H1019" s="38"/>
      <c r="I1019" s="40"/>
    </row>
    <row r="1020" ht="15.75" customHeight="1">
      <c r="A1020" s="36"/>
      <c r="B1020" s="36"/>
      <c r="C1020" s="32"/>
      <c r="D1020" s="36"/>
      <c r="E1020" s="39"/>
      <c r="F1020" s="36"/>
      <c r="G1020" s="39"/>
      <c r="H1020" s="37"/>
      <c r="I1020" s="41"/>
    </row>
    <row r="1021" ht="15.75" customHeight="1">
      <c r="A1021" s="36"/>
      <c r="B1021" s="36"/>
      <c r="C1021" s="32"/>
      <c r="D1021" s="36"/>
      <c r="E1021" s="39"/>
      <c r="F1021" s="36"/>
      <c r="G1021" s="39"/>
      <c r="H1021" s="38"/>
      <c r="I1021" s="40"/>
    </row>
    <row r="1022" ht="15.75" customHeight="1">
      <c r="A1022" s="36"/>
      <c r="B1022" s="36"/>
      <c r="C1022" s="32"/>
      <c r="D1022" s="36"/>
      <c r="E1022" s="39"/>
      <c r="F1022" s="36"/>
      <c r="G1022" s="39"/>
      <c r="H1022" s="37"/>
      <c r="I1022" s="41"/>
    </row>
    <row r="1023" ht="15.75" customHeight="1">
      <c r="A1023" s="36"/>
      <c r="B1023" s="36"/>
      <c r="C1023" s="32"/>
      <c r="D1023" s="36"/>
      <c r="E1023" s="39"/>
      <c r="F1023" s="36"/>
      <c r="G1023" s="39"/>
      <c r="H1023" s="38"/>
      <c r="I1023" s="40"/>
    </row>
    <row r="1024" ht="15.75" customHeight="1">
      <c r="A1024" s="36"/>
      <c r="B1024" s="36"/>
      <c r="C1024" s="32"/>
      <c r="D1024" s="36"/>
      <c r="E1024" s="39"/>
      <c r="F1024" s="36"/>
      <c r="G1024" s="39"/>
      <c r="H1024" s="37"/>
      <c r="I1024" s="41"/>
    </row>
    <row r="1025" ht="15.75" customHeight="1">
      <c r="A1025" s="36"/>
      <c r="B1025" s="36"/>
      <c r="C1025" s="32"/>
      <c r="D1025" s="36"/>
      <c r="E1025" s="39"/>
      <c r="F1025" s="36"/>
      <c r="G1025" s="39"/>
      <c r="H1025" s="38"/>
      <c r="I1025" s="40"/>
    </row>
    <row r="1026" ht="15.75" customHeight="1">
      <c r="A1026" s="36"/>
      <c r="B1026" s="36"/>
      <c r="C1026" s="32"/>
      <c r="D1026" s="36"/>
      <c r="E1026" s="39"/>
      <c r="F1026" s="36"/>
      <c r="G1026" s="39"/>
      <c r="H1026" s="37"/>
      <c r="I1026" s="41"/>
    </row>
    <row r="1027" ht="15.75" customHeight="1">
      <c r="A1027" s="36"/>
      <c r="B1027" s="36"/>
      <c r="C1027" s="32"/>
      <c r="D1027" s="36"/>
      <c r="E1027" s="39"/>
      <c r="F1027" s="36"/>
      <c r="G1027" s="39"/>
      <c r="H1027" s="38"/>
      <c r="I1027" s="40"/>
    </row>
    <row r="1028" ht="15.75" customHeight="1">
      <c r="A1028" s="36"/>
      <c r="B1028" s="36"/>
      <c r="C1028" s="32"/>
      <c r="D1028" s="36"/>
      <c r="E1028" s="39"/>
      <c r="F1028" s="36"/>
      <c r="G1028" s="39"/>
      <c r="H1028" s="37"/>
      <c r="I1028" s="41"/>
    </row>
    <row r="1029" ht="15.75" customHeight="1">
      <c r="A1029" s="36"/>
      <c r="B1029" s="36"/>
      <c r="C1029" s="32"/>
      <c r="D1029" s="36"/>
      <c r="E1029" s="39"/>
      <c r="F1029" s="36"/>
      <c r="G1029" s="39"/>
      <c r="H1029" s="38"/>
      <c r="I1029" s="40"/>
    </row>
    <row r="1030" ht="15.75" customHeight="1">
      <c r="A1030" s="36"/>
      <c r="B1030" s="36"/>
      <c r="C1030" s="32"/>
      <c r="D1030" s="36"/>
      <c r="E1030" s="39"/>
      <c r="F1030" s="36"/>
      <c r="G1030" s="39"/>
      <c r="H1030" s="37"/>
      <c r="I1030" s="41"/>
    </row>
    <row r="1031" ht="15.75" customHeight="1">
      <c r="A1031" s="36"/>
      <c r="B1031" s="36"/>
      <c r="C1031" s="32"/>
      <c r="D1031" s="36"/>
      <c r="E1031" s="39"/>
      <c r="F1031" s="36"/>
      <c r="G1031" s="39"/>
      <c r="H1031" s="38"/>
      <c r="I1031" s="40"/>
    </row>
    <row r="1032" ht="15.75" customHeight="1">
      <c r="A1032" s="36"/>
      <c r="B1032" s="36"/>
      <c r="C1032" s="32"/>
      <c r="D1032" s="36"/>
      <c r="E1032" s="39"/>
      <c r="F1032" s="36"/>
      <c r="G1032" s="39"/>
      <c r="H1032" s="37"/>
      <c r="I1032" s="41"/>
    </row>
    <row r="1033" ht="15.75" customHeight="1">
      <c r="A1033" s="36"/>
      <c r="B1033" s="36"/>
      <c r="C1033" s="32"/>
      <c r="D1033" s="36"/>
      <c r="E1033" s="39"/>
      <c r="F1033" s="36"/>
      <c r="G1033" s="39"/>
      <c r="H1033" s="38"/>
      <c r="I1033" s="40"/>
    </row>
    <row r="1034" ht="15.75" customHeight="1">
      <c r="A1034" s="36"/>
      <c r="B1034" s="36"/>
      <c r="C1034" s="32"/>
      <c r="D1034" s="36"/>
      <c r="E1034" s="39"/>
      <c r="F1034" s="36"/>
      <c r="G1034" s="39"/>
      <c r="H1034" s="37"/>
      <c r="I1034" s="41"/>
    </row>
    <row r="1035" ht="15.75" customHeight="1">
      <c r="A1035" s="36"/>
      <c r="B1035" s="36"/>
      <c r="C1035" s="32"/>
      <c r="D1035" s="36"/>
      <c r="E1035" s="39"/>
      <c r="F1035" s="36"/>
      <c r="G1035" s="39"/>
      <c r="H1035" s="38"/>
      <c r="I1035" s="40"/>
    </row>
    <row r="1036" ht="15.75" customHeight="1">
      <c r="A1036" s="36"/>
      <c r="B1036" s="36"/>
      <c r="C1036" s="32"/>
      <c r="D1036" s="36"/>
      <c r="E1036" s="39"/>
      <c r="F1036" s="36"/>
      <c r="G1036" s="39"/>
      <c r="H1036" s="37"/>
      <c r="I1036" s="41"/>
    </row>
    <row r="1037" ht="15.75" customHeight="1">
      <c r="A1037" s="36"/>
      <c r="B1037" s="36"/>
      <c r="C1037" s="32"/>
      <c r="D1037" s="36"/>
      <c r="E1037" s="39"/>
      <c r="F1037" s="36"/>
      <c r="G1037" s="39"/>
      <c r="H1037" s="38"/>
      <c r="I1037" s="40"/>
    </row>
    <row r="1038" ht="15.75" customHeight="1">
      <c r="A1038" s="36"/>
      <c r="B1038" s="36"/>
      <c r="C1038" s="32"/>
      <c r="D1038" s="36"/>
      <c r="E1038" s="39"/>
      <c r="F1038" s="36"/>
      <c r="G1038" s="39"/>
      <c r="H1038" s="37"/>
      <c r="I1038" s="41"/>
    </row>
    <row r="1039" ht="15.75" customHeight="1">
      <c r="A1039" s="36"/>
      <c r="B1039" s="36"/>
      <c r="C1039" s="32"/>
      <c r="D1039" s="36"/>
      <c r="E1039" s="39"/>
      <c r="F1039" s="36"/>
      <c r="G1039" s="39"/>
      <c r="H1039" s="38"/>
      <c r="I1039" s="40"/>
    </row>
    <row r="1040" ht="15.75" customHeight="1">
      <c r="A1040" s="36"/>
      <c r="B1040" s="36"/>
      <c r="C1040" s="32"/>
      <c r="D1040" s="36"/>
      <c r="E1040" s="39"/>
      <c r="F1040" s="36"/>
      <c r="G1040" s="39"/>
      <c r="H1040" s="37"/>
      <c r="I1040" s="41"/>
    </row>
    <row r="1041" ht="15.75" customHeight="1">
      <c r="A1041" s="36"/>
      <c r="B1041" s="36"/>
      <c r="C1041" s="32"/>
      <c r="D1041" s="36"/>
      <c r="E1041" s="39"/>
      <c r="F1041" s="36"/>
      <c r="G1041" s="39"/>
      <c r="H1041" s="38"/>
      <c r="I1041" s="40"/>
    </row>
    <row r="1042" ht="15.75" customHeight="1">
      <c r="A1042" s="36"/>
      <c r="B1042" s="36"/>
      <c r="C1042" s="32"/>
      <c r="D1042" s="36"/>
      <c r="E1042" s="39"/>
      <c r="F1042" s="36"/>
      <c r="G1042" s="39"/>
      <c r="H1042" s="37"/>
      <c r="I1042" s="41"/>
    </row>
    <row r="1043" ht="15.75" customHeight="1">
      <c r="A1043" s="36"/>
      <c r="B1043" s="36"/>
      <c r="C1043" s="32"/>
      <c r="D1043" s="36"/>
      <c r="E1043" s="39"/>
      <c r="F1043" s="36"/>
      <c r="G1043" s="39"/>
      <c r="H1043" s="38"/>
      <c r="I1043" s="40"/>
    </row>
    <row r="1044" ht="15.75" customHeight="1">
      <c r="A1044" s="36"/>
      <c r="B1044" s="36"/>
      <c r="C1044" s="32"/>
      <c r="D1044" s="36"/>
      <c r="E1044" s="39"/>
      <c r="F1044" s="36"/>
      <c r="G1044" s="39"/>
      <c r="H1044" s="37"/>
      <c r="I1044" s="41"/>
    </row>
    <row r="1045" ht="15.75" customHeight="1">
      <c r="A1045" s="36"/>
      <c r="B1045" s="36"/>
      <c r="C1045" s="32"/>
      <c r="D1045" s="36"/>
      <c r="E1045" s="39"/>
      <c r="F1045" s="36"/>
      <c r="G1045" s="39"/>
      <c r="H1045" s="38"/>
      <c r="I1045" s="40"/>
    </row>
    <row r="1046" ht="15.75" customHeight="1">
      <c r="A1046" s="36"/>
      <c r="B1046" s="36"/>
      <c r="C1046" s="32"/>
      <c r="D1046" s="36"/>
      <c r="E1046" s="39"/>
      <c r="F1046" s="36"/>
      <c r="G1046" s="39"/>
      <c r="H1046" s="37"/>
      <c r="I1046" s="41"/>
    </row>
    <row r="1047" ht="15.75" customHeight="1">
      <c r="A1047" s="36"/>
      <c r="B1047" s="36"/>
      <c r="C1047" s="32"/>
      <c r="D1047" s="36"/>
      <c r="E1047" s="39"/>
      <c r="F1047" s="36"/>
      <c r="G1047" s="39"/>
      <c r="H1047" s="38"/>
      <c r="I1047" s="40"/>
    </row>
    <row r="1048" ht="15.75" customHeight="1">
      <c r="A1048" s="36"/>
      <c r="B1048" s="36"/>
      <c r="C1048" s="32"/>
      <c r="D1048" s="36"/>
      <c r="E1048" s="39"/>
      <c r="F1048" s="36"/>
      <c r="G1048" s="39"/>
      <c r="H1048" s="37"/>
      <c r="I1048" s="41"/>
    </row>
    <row r="1049" ht="15.75" customHeight="1">
      <c r="A1049" s="36"/>
      <c r="B1049" s="36"/>
      <c r="C1049" s="32"/>
      <c r="D1049" s="36"/>
      <c r="E1049" s="39"/>
      <c r="F1049" s="36"/>
      <c r="G1049" s="39"/>
      <c r="H1049" s="38"/>
      <c r="I1049" s="40"/>
    </row>
    <row r="1050" ht="15.75" customHeight="1">
      <c r="A1050" s="36"/>
      <c r="B1050" s="36"/>
      <c r="C1050" s="32"/>
      <c r="D1050" s="36"/>
      <c r="E1050" s="39"/>
      <c r="F1050" s="36"/>
      <c r="G1050" s="39"/>
      <c r="H1050" s="37"/>
      <c r="I1050" s="41"/>
    </row>
    <row r="1051" ht="15.75" customHeight="1">
      <c r="A1051" s="36"/>
      <c r="B1051" s="36"/>
      <c r="C1051" s="32"/>
      <c r="D1051" s="36"/>
      <c r="E1051" s="39"/>
      <c r="F1051" s="36"/>
      <c r="G1051" s="39"/>
      <c r="H1051" s="38"/>
      <c r="I1051" s="40"/>
    </row>
    <row r="1052" ht="15.75" customHeight="1">
      <c r="A1052" s="36"/>
      <c r="B1052" s="36"/>
      <c r="C1052" s="32"/>
      <c r="D1052" s="36"/>
      <c r="E1052" s="39"/>
      <c r="F1052" s="36"/>
      <c r="G1052" s="39"/>
      <c r="H1052" s="37"/>
      <c r="I1052" s="41"/>
    </row>
    <row r="1053" ht="15.75" customHeight="1">
      <c r="A1053" s="36"/>
      <c r="B1053" s="36"/>
      <c r="C1053" s="32"/>
      <c r="D1053" s="36"/>
      <c r="E1053" s="39"/>
      <c r="F1053" s="36"/>
      <c r="G1053" s="39"/>
      <c r="H1053" s="38"/>
      <c r="I1053" s="40"/>
    </row>
    <row r="1054" ht="15.75" customHeight="1">
      <c r="A1054" s="36"/>
      <c r="B1054" s="36"/>
      <c r="C1054" s="32"/>
      <c r="D1054" s="36"/>
      <c r="E1054" s="39"/>
      <c r="F1054" s="36"/>
      <c r="G1054" s="39"/>
      <c r="H1054" s="37"/>
      <c r="I1054" s="41"/>
    </row>
    <row r="1055" ht="15.75" customHeight="1">
      <c r="A1055" s="36"/>
      <c r="B1055" s="36"/>
      <c r="C1055" s="32"/>
      <c r="D1055" s="36"/>
      <c r="E1055" s="39"/>
      <c r="F1055" s="36"/>
      <c r="G1055" s="39"/>
      <c r="H1055" s="38"/>
      <c r="I1055" s="40"/>
    </row>
    <row r="1056" ht="15.75" customHeight="1">
      <c r="A1056" s="36"/>
      <c r="B1056" s="36"/>
      <c r="C1056" s="32"/>
      <c r="D1056" s="36"/>
      <c r="E1056" s="39"/>
      <c r="F1056" s="36"/>
      <c r="G1056" s="39"/>
      <c r="H1056" s="37"/>
      <c r="I1056" s="41"/>
    </row>
    <row r="1057" ht="15.75" customHeight="1">
      <c r="A1057" s="36"/>
      <c r="B1057" s="36"/>
      <c r="C1057" s="32"/>
      <c r="D1057" s="36"/>
      <c r="E1057" s="39"/>
      <c r="F1057" s="36"/>
      <c r="G1057" s="39"/>
      <c r="H1057" s="38"/>
      <c r="I1057" s="40"/>
    </row>
    <row r="1058" ht="15.75" customHeight="1">
      <c r="A1058" s="36"/>
      <c r="B1058" s="36"/>
      <c r="C1058" s="32"/>
      <c r="D1058" s="36"/>
      <c r="E1058" s="39"/>
      <c r="F1058" s="36"/>
      <c r="G1058" s="39"/>
      <c r="H1058" s="37"/>
      <c r="I1058" s="41"/>
    </row>
    <row r="1059" ht="15.75" customHeight="1">
      <c r="A1059" s="36"/>
      <c r="B1059" s="36"/>
      <c r="C1059" s="32"/>
      <c r="D1059" s="36"/>
      <c r="E1059" s="39"/>
      <c r="F1059" s="36"/>
      <c r="G1059" s="39"/>
      <c r="H1059" s="38"/>
      <c r="I1059" s="40"/>
    </row>
    <row r="1060" ht="15.75" customHeight="1">
      <c r="A1060" s="36"/>
      <c r="B1060" s="36"/>
      <c r="C1060" s="32"/>
      <c r="D1060" s="36"/>
      <c r="E1060" s="39"/>
      <c r="F1060" s="36"/>
      <c r="G1060" s="39"/>
      <c r="H1060" s="37"/>
      <c r="I1060" s="41"/>
    </row>
    <row r="1061" ht="15.75" customHeight="1">
      <c r="A1061" s="36"/>
      <c r="B1061" s="36"/>
      <c r="C1061" s="32"/>
      <c r="D1061" s="36"/>
      <c r="E1061" s="39"/>
      <c r="F1061" s="36"/>
      <c r="G1061" s="39"/>
      <c r="H1061" s="38"/>
      <c r="I1061" s="40"/>
    </row>
    <row r="1062" ht="15.75" customHeight="1">
      <c r="A1062" s="36"/>
      <c r="B1062" s="36"/>
      <c r="C1062" s="32"/>
      <c r="D1062" s="36"/>
      <c r="E1062" s="39"/>
      <c r="F1062" s="36"/>
      <c r="G1062" s="39"/>
      <c r="H1062" s="37"/>
      <c r="I1062" s="41"/>
    </row>
    <row r="1063" ht="15.75" customHeight="1">
      <c r="A1063" s="36"/>
      <c r="B1063" s="36"/>
      <c r="C1063" s="32"/>
      <c r="D1063" s="36"/>
      <c r="E1063" s="39"/>
      <c r="F1063" s="36"/>
      <c r="G1063" s="39"/>
      <c r="H1063" s="38"/>
      <c r="I1063" s="40"/>
    </row>
    <row r="1064" ht="15.75" customHeight="1">
      <c r="A1064" s="36"/>
      <c r="B1064" s="36"/>
      <c r="C1064" s="32"/>
      <c r="D1064" s="36"/>
      <c r="E1064" s="39"/>
      <c r="F1064" s="36"/>
      <c r="G1064" s="39"/>
      <c r="H1064" s="37"/>
      <c r="I1064" s="41"/>
    </row>
    <row r="1065" ht="15.75" customHeight="1">
      <c r="A1065" s="36"/>
      <c r="B1065" s="36"/>
      <c r="C1065" s="32"/>
      <c r="D1065" s="36"/>
      <c r="E1065" s="39"/>
      <c r="F1065" s="36"/>
      <c r="G1065" s="39"/>
      <c r="H1065" s="38"/>
      <c r="I1065" s="40"/>
    </row>
    <row r="1066" ht="15.75" customHeight="1">
      <c r="A1066" s="36"/>
      <c r="B1066" s="36"/>
      <c r="C1066" s="32"/>
      <c r="D1066" s="36"/>
      <c r="E1066" s="39"/>
      <c r="F1066" s="36"/>
      <c r="G1066" s="39"/>
      <c r="H1066" s="37"/>
      <c r="I1066" s="41"/>
    </row>
    <row r="1067" ht="15.75" customHeight="1">
      <c r="A1067" s="36"/>
      <c r="B1067" s="36"/>
      <c r="C1067" s="32"/>
      <c r="D1067" s="36"/>
      <c r="E1067" s="39"/>
      <c r="F1067" s="36"/>
      <c r="G1067" s="39"/>
      <c r="H1067" s="38"/>
      <c r="I1067" s="40"/>
    </row>
    <row r="1068" ht="15.75" customHeight="1">
      <c r="A1068" s="36"/>
      <c r="B1068" s="36"/>
      <c r="C1068" s="32"/>
      <c r="D1068" s="36"/>
      <c r="E1068" s="39"/>
      <c r="F1068" s="36"/>
      <c r="G1068" s="39"/>
      <c r="H1068" s="37"/>
      <c r="I1068" s="41"/>
    </row>
    <row r="1069" ht="15.75" customHeight="1">
      <c r="A1069" s="36"/>
      <c r="B1069" s="36"/>
      <c r="C1069" s="32"/>
      <c r="D1069" s="36"/>
      <c r="E1069" s="39"/>
      <c r="F1069" s="36"/>
      <c r="G1069" s="39"/>
      <c r="H1069" s="38"/>
      <c r="I1069" s="40"/>
    </row>
    <row r="1070" ht="15.75" customHeight="1">
      <c r="A1070" s="36"/>
      <c r="B1070" s="36"/>
      <c r="C1070" s="32"/>
      <c r="D1070" s="36"/>
      <c r="E1070" s="39"/>
      <c r="F1070" s="36"/>
      <c r="G1070" s="39"/>
      <c r="H1070" s="37"/>
      <c r="I1070" s="41"/>
    </row>
    <row r="1071" ht="15.75" customHeight="1">
      <c r="A1071" s="36"/>
      <c r="B1071" s="36"/>
      <c r="C1071" s="32"/>
      <c r="D1071" s="36"/>
      <c r="E1071" s="39"/>
      <c r="F1071" s="36"/>
      <c r="G1071" s="39"/>
      <c r="H1071" s="38"/>
      <c r="I1071" s="40"/>
    </row>
    <row r="1072" ht="15.75" customHeight="1">
      <c r="A1072" s="36"/>
      <c r="B1072" s="36"/>
      <c r="C1072" s="32"/>
      <c r="D1072" s="36"/>
      <c r="E1072" s="39"/>
      <c r="F1072" s="36"/>
      <c r="G1072" s="39"/>
      <c r="H1072" s="37"/>
      <c r="I1072" s="41"/>
    </row>
    <row r="1073" ht="15.75" customHeight="1">
      <c r="A1073" s="36"/>
      <c r="B1073" s="36"/>
      <c r="C1073" s="32"/>
      <c r="D1073" s="36"/>
      <c r="E1073" s="39"/>
      <c r="F1073" s="36"/>
      <c r="G1073" s="39"/>
      <c r="H1073" s="38"/>
      <c r="I1073" s="40"/>
    </row>
    <row r="1074" ht="15.75" customHeight="1">
      <c r="A1074" s="36"/>
      <c r="B1074" s="36"/>
      <c r="C1074" s="32"/>
      <c r="D1074" s="36"/>
      <c r="E1074" s="39"/>
      <c r="F1074" s="36"/>
      <c r="G1074" s="39"/>
      <c r="H1074" s="37"/>
      <c r="I1074" s="41"/>
    </row>
    <row r="1075" ht="15.75" customHeight="1">
      <c r="A1075" s="36"/>
      <c r="B1075" s="36"/>
      <c r="C1075" s="32"/>
      <c r="D1075" s="36"/>
      <c r="E1075" s="39"/>
      <c r="F1075" s="36"/>
      <c r="G1075" s="39"/>
      <c r="H1075" s="38"/>
      <c r="I1075" s="40"/>
    </row>
    <row r="1076" ht="15.75" customHeight="1">
      <c r="A1076" s="36"/>
      <c r="B1076" s="36"/>
      <c r="C1076" s="32"/>
      <c r="D1076" s="36"/>
      <c r="E1076" s="39"/>
      <c r="F1076" s="36"/>
      <c r="G1076" s="39"/>
      <c r="H1076" s="37"/>
      <c r="I1076" s="41"/>
    </row>
    <row r="1077" ht="15.75" customHeight="1">
      <c r="A1077" s="36"/>
      <c r="B1077" s="36"/>
      <c r="C1077" s="32"/>
      <c r="D1077" s="36"/>
      <c r="E1077" s="39"/>
      <c r="F1077" s="36"/>
      <c r="G1077" s="39"/>
      <c r="H1077" s="38"/>
      <c r="I1077" s="40"/>
    </row>
    <row r="1078" ht="15.75" customHeight="1">
      <c r="A1078" s="36"/>
      <c r="B1078" s="36"/>
      <c r="C1078" s="32"/>
      <c r="D1078" s="36"/>
      <c r="E1078" s="39"/>
      <c r="F1078" s="36"/>
      <c r="G1078" s="39"/>
      <c r="H1078" s="37"/>
      <c r="I1078" s="41"/>
    </row>
    <row r="1079" ht="15.75" customHeight="1">
      <c r="A1079" s="36"/>
      <c r="B1079" s="36"/>
      <c r="C1079" s="32"/>
      <c r="D1079" s="36"/>
      <c r="E1079" s="39"/>
      <c r="F1079" s="36"/>
      <c r="G1079" s="39"/>
      <c r="H1079" s="38"/>
      <c r="I1079" s="40"/>
    </row>
    <row r="1080" ht="15.75" customHeight="1">
      <c r="A1080" s="36"/>
      <c r="B1080" s="36"/>
      <c r="C1080" s="32"/>
      <c r="D1080" s="36"/>
      <c r="E1080" s="39"/>
      <c r="F1080" s="36"/>
      <c r="G1080" s="39"/>
      <c r="H1080" s="37"/>
      <c r="I1080" s="41"/>
    </row>
    <row r="1081" ht="15.75" customHeight="1">
      <c r="A1081" s="36"/>
      <c r="B1081" s="36"/>
      <c r="C1081" s="32"/>
      <c r="D1081" s="36"/>
      <c r="E1081" s="39"/>
      <c r="F1081" s="36"/>
      <c r="G1081" s="39"/>
      <c r="H1081" s="38"/>
      <c r="I1081" s="40"/>
    </row>
    <row r="1082" ht="15.75" customHeight="1">
      <c r="A1082" s="36"/>
      <c r="B1082" s="36"/>
      <c r="C1082" s="32"/>
      <c r="D1082" s="36"/>
      <c r="E1082" s="39"/>
      <c r="F1082" s="36"/>
      <c r="G1082" s="39"/>
      <c r="H1082" s="37"/>
      <c r="I1082" s="41"/>
    </row>
    <row r="1083" ht="15.75" customHeight="1">
      <c r="A1083" s="36"/>
      <c r="B1083" s="36"/>
      <c r="C1083" s="32"/>
      <c r="D1083" s="36"/>
      <c r="E1083" s="39"/>
      <c r="F1083" s="36"/>
      <c r="G1083" s="39"/>
      <c r="H1083" s="38"/>
      <c r="I1083" s="40"/>
    </row>
    <row r="1084" ht="15.75" customHeight="1">
      <c r="A1084" s="36"/>
      <c r="B1084" s="36"/>
      <c r="C1084" s="32"/>
      <c r="D1084" s="36"/>
      <c r="E1084" s="39"/>
      <c r="F1084" s="36"/>
      <c r="G1084" s="39"/>
      <c r="H1084" s="37"/>
      <c r="I1084" s="41"/>
    </row>
    <row r="1085" ht="15.75" customHeight="1">
      <c r="A1085" s="36"/>
      <c r="B1085" s="36"/>
      <c r="C1085" s="32"/>
      <c r="D1085" s="36"/>
      <c r="E1085" s="39"/>
      <c r="F1085" s="36"/>
      <c r="G1085" s="39"/>
      <c r="H1085" s="38"/>
      <c r="I1085" s="40"/>
    </row>
    <row r="1086" ht="15.75" customHeight="1">
      <c r="A1086" s="36"/>
      <c r="B1086" s="36"/>
      <c r="C1086" s="32"/>
      <c r="D1086" s="36"/>
      <c r="E1086" s="39"/>
      <c r="F1086" s="36"/>
      <c r="G1086" s="39"/>
      <c r="H1086" s="37"/>
      <c r="I1086" s="41"/>
    </row>
    <row r="1087" ht="15.75" customHeight="1">
      <c r="A1087" s="36"/>
      <c r="B1087" s="36"/>
      <c r="C1087" s="32"/>
      <c r="D1087" s="36"/>
      <c r="E1087" s="39"/>
      <c r="F1087" s="36"/>
      <c r="G1087" s="39"/>
      <c r="H1087" s="38"/>
      <c r="I1087" s="40"/>
    </row>
    <row r="1088" ht="15.75" customHeight="1">
      <c r="A1088" s="36"/>
      <c r="B1088" s="36"/>
      <c r="C1088" s="32"/>
      <c r="D1088" s="36"/>
      <c r="E1088" s="39"/>
      <c r="F1088" s="36"/>
      <c r="G1088" s="39"/>
      <c r="H1088" s="37"/>
      <c r="I1088" s="41"/>
    </row>
    <row r="1089" ht="15.75" customHeight="1">
      <c r="A1089" s="36"/>
      <c r="B1089" s="36"/>
      <c r="C1089" s="32"/>
      <c r="D1089" s="36"/>
      <c r="E1089" s="39"/>
      <c r="F1089" s="36"/>
      <c r="G1089" s="39"/>
      <c r="H1089" s="38"/>
      <c r="I1089" s="40"/>
    </row>
    <row r="1090" ht="15.75" customHeight="1">
      <c r="A1090" s="36"/>
      <c r="B1090" s="36"/>
      <c r="C1090" s="32"/>
      <c r="D1090" s="36"/>
      <c r="E1090" s="39"/>
      <c r="F1090" s="36"/>
      <c r="G1090" s="39"/>
      <c r="H1090" s="37"/>
      <c r="I1090" s="41"/>
    </row>
    <row r="1091" ht="15.75" customHeight="1">
      <c r="A1091" s="36"/>
      <c r="B1091" s="36"/>
      <c r="C1091" s="32"/>
      <c r="D1091" s="36"/>
      <c r="E1091" s="39"/>
      <c r="F1091" s="36"/>
      <c r="G1091" s="39"/>
      <c r="H1091" s="38"/>
      <c r="I1091" s="40"/>
    </row>
    <row r="1092" ht="15.75" customHeight="1">
      <c r="A1092" s="36"/>
      <c r="B1092" s="36"/>
      <c r="C1092" s="32"/>
      <c r="D1092" s="36"/>
      <c r="E1092" s="39"/>
      <c r="F1092" s="36"/>
      <c r="G1092" s="39"/>
      <c r="H1092" s="37"/>
      <c r="I1092" s="41"/>
    </row>
    <row r="1093" ht="15.75" customHeight="1">
      <c r="A1093" s="36"/>
      <c r="B1093" s="36"/>
      <c r="C1093" s="32"/>
      <c r="D1093" s="36"/>
      <c r="E1093" s="39"/>
      <c r="F1093" s="36"/>
      <c r="G1093" s="39"/>
      <c r="H1093" s="38"/>
      <c r="I1093" s="40"/>
    </row>
    <row r="1094" ht="15.75" customHeight="1">
      <c r="A1094" s="36"/>
      <c r="B1094" s="36"/>
      <c r="C1094" s="32"/>
      <c r="D1094" s="36"/>
      <c r="E1094" s="39"/>
      <c r="F1094" s="36"/>
      <c r="G1094" s="39"/>
      <c r="H1094" s="37"/>
      <c r="I1094" s="41"/>
    </row>
    <row r="1095" ht="15.75" customHeight="1">
      <c r="A1095" s="36"/>
      <c r="B1095" s="36"/>
      <c r="C1095" s="32"/>
      <c r="D1095" s="36"/>
      <c r="E1095" s="39"/>
      <c r="F1095" s="36"/>
      <c r="G1095" s="39"/>
      <c r="H1095" s="38"/>
      <c r="I1095" s="40"/>
    </row>
    <row r="1096" ht="15.75" customHeight="1">
      <c r="A1096" s="36"/>
      <c r="B1096" s="36"/>
      <c r="C1096" s="32"/>
      <c r="D1096" s="36"/>
      <c r="E1096" s="39"/>
      <c r="F1096" s="36"/>
      <c r="G1096" s="39"/>
      <c r="H1096" s="37"/>
      <c r="I1096" s="41"/>
    </row>
    <row r="1097" ht="15.75" customHeight="1">
      <c r="A1097" s="36"/>
      <c r="B1097" s="36"/>
      <c r="C1097" s="32"/>
      <c r="D1097" s="36"/>
      <c r="E1097" s="39"/>
      <c r="F1097" s="36"/>
      <c r="G1097" s="39"/>
      <c r="H1097" s="38"/>
      <c r="I1097" s="40"/>
    </row>
    <row r="1098" ht="15.75" customHeight="1">
      <c r="A1098" s="36"/>
      <c r="B1098" s="36"/>
      <c r="C1098" s="32"/>
      <c r="D1098" s="36"/>
      <c r="E1098" s="39"/>
      <c r="F1098" s="36"/>
      <c r="G1098" s="39"/>
      <c r="H1098" s="37"/>
      <c r="I1098" s="41"/>
    </row>
    <row r="1099" ht="15.75" customHeight="1">
      <c r="A1099" s="36"/>
      <c r="B1099" s="36"/>
      <c r="C1099" s="32"/>
      <c r="D1099" s="36"/>
      <c r="E1099" s="39"/>
      <c r="F1099" s="36"/>
      <c r="G1099" s="39"/>
      <c r="H1099" s="38"/>
      <c r="I1099" s="40"/>
    </row>
    <row r="1100" ht="15.75" customHeight="1">
      <c r="A1100" s="36"/>
      <c r="B1100" s="36"/>
      <c r="C1100" s="32"/>
      <c r="D1100" s="36"/>
      <c r="E1100" s="39"/>
      <c r="F1100" s="36"/>
      <c r="G1100" s="39"/>
      <c r="H1100" s="37"/>
      <c r="I1100" s="41"/>
    </row>
    <row r="1101" ht="15.75" customHeight="1">
      <c r="A1101" s="36"/>
      <c r="B1101" s="36"/>
      <c r="C1101" s="32"/>
      <c r="D1101" s="36"/>
      <c r="E1101" s="39"/>
      <c r="F1101" s="36"/>
      <c r="G1101" s="39"/>
      <c r="H1101" s="38"/>
      <c r="I1101" s="40"/>
    </row>
    <row r="1102" ht="15.75" customHeight="1">
      <c r="A1102" s="36"/>
      <c r="B1102" s="36"/>
      <c r="C1102" s="32"/>
      <c r="D1102" s="36"/>
      <c r="E1102" s="39"/>
      <c r="F1102" s="36"/>
      <c r="G1102" s="39"/>
      <c r="H1102" s="37"/>
      <c r="I1102" s="41"/>
    </row>
    <row r="1103" ht="15.75" customHeight="1">
      <c r="A1103" s="36"/>
      <c r="B1103" s="36"/>
      <c r="C1103" s="32"/>
      <c r="D1103" s="36"/>
      <c r="E1103" s="39"/>
      <c r="F1103" s="36"/>
      <c r="G1103" s="39"/>
      <c r="H1103" s="38"/>
      <c r="I1103" s="40"/>
    </row>
    <row r="1104" ht="15.75" customHeight="1">
      <c r="A1104" s="36"/>
      <c r="B1104" s="36"/>
      <c r="C1104" s="32"/>
      <c r="D1104" s="36"/>
      <c r="E1104" s="39"/>
      <c r="F1104" s="36"/>
      <c r="G1104" s="39"/>
      <c r="H1104" s="37"/>
      <c r="I1104" s="41"/>
    </row>
    <row r="1105" ht="15.75" customHeight="1">
      <c r="A1105" s="36"/>
      <c r="B1105" s="36"/>
      <c r="C1105" s="32"/>
      <c r="D1105" s="36"/>
      <c r="E1105" s="39"/>
      <c r="F1105" s="36"/>
      <c r="G1105" s="39"/>
      <c r="H1105" s="38"/>
      <c r="I1105" s="40"/>
    </row>
    <row r="1106" ht="15.75" customHeight="1">
      <c r="A1106" s="36"/>
      <c r="B1106" s="36"/>
      <c r="C1106" s="32"/>
      <c r="D1106" s="36"/>
      <c r="E1106" s="39"/>
      <c r="F1106" s="36"/>
      <c r="G1106" s="39"/>
      <c r="H1106" s="37"/>
      <c r="I1106" s="41"/>
    </row>
    <row r="1107" ht="15.75" customHeight="1">
      <c r="A1107" s="36"/>
      <c r="B1107" s="36"/>
      <c r="C1107" s="32"/>
      <c r="D1107" s="36"/>
      <c r="E1107" s="39"/>
      <c r="F1107" s="36"/>
      <c r="G1107" s="39"/>
      <c r="H1107" s="38"/>
      <c r="I1107" s="40"/>
    </row>
    <row r="1108" ht="15.75" customHeight="1">
      <c r="A1108" s="36"/>
      <c r="B1108" s="36"/>
      <c r="C1108" s="32"/>
      <c r="D1108" s="36"/>
      <c r="E1108" s="39"/>
      <c r="F1108" s="36"/>
      <c r="G1108" s="39"/>
      <c r="H1108" s="37"/>
      <c r="I1108" s="41"/>
    </row>
    <row r="1109" ht="15.75" customHeight="1">
      <c r="A1109" s="36"/>
      <c r="B1109" s="36"/>
      <c r="C1109" s="32"/>
      <c r="D1109" s="36"/>
      <c r="E1109" s="39"/>
      <c r="F1109" s="36"/>
      <c r="G1109" s="39"/>
      <c r="H1109" s="38"/>
      <c r="I1109" s="40"/>
    </row>
    <row r="1110" ht="15.75" customHeight="1">
      <c r="A1110" s="36"/>
      <c r="B1110" s="36"/>
      <c r="C1110" s="32"/>
      <c r="D1110" s="36"/>
      <c r="E1110" s="39"/>
      <c r="F1110" s="36"/>
      <c r="G1110" s="39"/>
      <c r="H1110" s="37"/>
      <c r="I1110" s="41"/>
    </row>
    <row r="1111" ht="15.75" customHeight="1">
      <c r="A1111" s="36"/>
      <c r="B1111" s="36"/>
      <c r="C1111" s="32"/>
      <c r="D1111" s="36"/>
      <c r="E1111" s="39"/>
      <c r="F1111" s="36"/>
      <c r="G1111" s="39"/>
      <c r="H1111" s="38"/>
      <c r="I1111" s="40"/>
    </row>
    <row r="1112" ht="15.75" customHeight="1">
      <c r="A1112" s="36"/>
      <c r="B1112" s="36"/>
      <c r="C1112" s="32"/>
      <c r="D1112" s="36"/>
      <c r="E1112" s="39"/>
      <c r="F1112" s="36"/>
      <c r="G1112" s="39"/>
      <c r="H1112" s="37"/>
      <c r="I1112" s="41"/>
    </row>
    <row r="1113" ht="15.75" customHeight="1">
      <c r="A1113" s="36"/>
      <c r="B1113" s="36"/>
      <c r="C1113" s="32"/>
      <c r="D1113" s="36"/>
      <c r="E1113" s="39"/>
      <c r="F1113" s="36"/>
      <c r="G1113" s="39"/>
      <c r="H1113" s="38"/>
      <c r="I1113" s="40"/>
    </row>
    <row r="1114" ht="15.75" customHeight="1">
      <c r="A1114" s="36"/>
      <c r="B1114" s="36"/>
      <c r="C1114" s="32"/>
      <c r="D1114" s="36"/>
      <c r="E1114" s="39"/>
      <c r="F1114" s="36"/>
      <c r="G1114" s="39"/>
      <c r="H1114" s="37"/>
      <c r="I1114" s="41"/>
    </row>
    <row r="1115" ht="15.75" customHeight="1">
      <c r="A1115" s="36"/>
      <c r="B1115" s="36"/>
      <c r="C1115" s="32"/>
      <c r="D1115" s="36"/>
      <c r="E1115" s="39"/>
      <c r="F1115" s="36"/>
      <c r="G1115" s="39"/>
      <c r="H1115" s="38"/>
      <c r="I1115" s="40"/>
    </row>
    <row r="1116" ht="15.75" customHeight="1">
      <c r="A1116" s="36"/>
      <c r="B1116" s="36"/>
      <c r="C1116" s="32"/>
      <c r="D1116" s="36"/>
      <c r="E1116" s="39"/>
      <c r="F1116" s="36"/>
      <c r="G1116" s="39"/>
      <c r="H1116" s="37"/>
      <c r="I1116" s="41"/>
    </row>
    <row r="1117" ht="15.75" customHeight="1">
      <c r="A1117" s="36"/>
      <c r="B1117" s="36"/>
      <c r="C1117" s="32"/>
      <c r="D1117" s="36"/>
      <c r="E1117" s="39"/>
      <c r="F1117" s="36"/>
      <c r="G1117" s="39"/>
      <c r="H1117" s="38"/>
      <c r="I1117" s="40"/>
    </row>
    <row r="1118" ht="15.75" customHeight="1">
      <c r="A1118" s="36"/>
      <c r="B1118" s="36"/>
      <c r="C1118" s="32"/>
      <c r="D1118" s="36"/>
      <c r="E1118" s="39"/>
      <c r="F1118" s="36"/>
      <c r="G1118" s="39"/>
      <c r="H1118" s="37"/>
      <c r="I1118" s="41"/>
    </row>
    <row r="1119" ht="15.75" customHeight="1">
      <c r="A1119" s="36"/>
      <c r="B1119" s="36"/>
      <c r="C1119" s="32"/>
      <c r="D1119" s="36"/>
      <c r="E1119" s="39"/>
      <c r="F1119" s="36"/>
      <c r="G1119" s="39"/>
      <c r="H1119" s="38"/>
      <c r="I1119" s="40"/>
    </row>
    <row r="1120" ht="15.75" customHeight="1">
      <c r="A1120" s="36"/>
      <c r="B1120" s="36"/>
      <c r="C1120" s="32"/>
      <c r="D1120" s="36"/>
      <c r="E1120" s="39"/>
      <c r="F1120" s="36"/>
      <c r="G1120" s="39"/>
      <c r="H1120" s="37"/>
      <c r="I1120" s="41"/>
    </row>
    <row r="1121" ht="15.75" customHeight="1">
      <c r="A1121" s="36"/>
      <c r="B1121" s="36"/>
      <c r="C1121" s="32"/>
      <c r="D1121" s="36"/>
      <c r="E1121" s="39"/>
      <c r="F1121" s="36"/>
      <c r="G1121" s="39"/>
      <c r="H1121" s="38"/>
      <c r="I1121" s="40"/>
    </row>
    <row r="1122" ht="15.75" customHeight="1">
      <c r="A1122" s="36"/>
      <c r="B1122" s="36"/>
      <c r="C1122" s="32"/>
      <c r="D1122" s="36"/>
      <c r="E1122" s="39"/>
      <c r="F1122" s="36"/>
      <c r="G1122" s="39"/>
      <c r="H1122" s="37"/>
      <c r="I1122" s="41"/>
    </row>
    <row r="1123" ht="15.75" customHeight="1">
      <c r="A1123" s="36"/>
      <c r="B1123" s="36"/>
      <c r="C1123" s="32"/>
      <c r="D1123" s="36"/>
      <c r="E1123" s="39"/>
      <c r="F1123" s="36"/>
      <c r="G1123" s="39"/>
      <c r="H1123" s="38"/>
      <c r="I1123" s="40"/>
    </row>
    <row r="1124" ht="15.75" customHeight="1">
      <c r="A1124" s="36"/>
      <c r="B1124" s="36"/>
      <c r="C1124" s="32"/>
      <c r="D1124" s="36"/>
      <c r="E1124" s="39"/>
      <c r="F1124" s="36"/>
      <c r="G1124" s="39"/>
      <c r="H1124" s="37"/>
      <c r="I1124" s="41"/>
    </row>
    <row r="1125" ht="15.75" customHeight="1">
      <c r="A1125" s="36"/>
      <c r="B1125" s="36"/>
      <c r="C1125" s="32"/>
      <c r="D1125" s="36"/>
      <c r="E1125" s="39"/>
      <c r="F1125" s="36"/>
      <c r="G1125" s="39"/>
      <c r="H1125" s="38"/>
      <c r="I1125" s="40"/>
    </row>
    <row r="1126" ht="15.75" customHeight="1">
      <c r="A1126" s="36"/>
      <c r="B1126" s="36"/>
      <c r="C1126" s="32"/>
      <c r="D1126" s="36"/>
      <c r="E1126" s="39"/>
      <c r="F1126" s="36"/>
      <c r="G1126" s="39"/>
      <c r="H1126" s="37"/>
      <c r="I1126" s="41"/>
    </row>
    <row r="1127" ht="15.75" customHeight="1">
      <c r="A1127" s="36"/>
      <c r="B1127" s="36"/>
      <c r="C1127" s="32"/>
      <c r="D1127" s="36"/>
      <c r="E1127" s="39"/>
      <c r="F1127" s="36"/>
      <c r="G1127" s="39"/>
      <c r="H1127" s="38"/>
      <c r="I1127" s="40"/>
    </row>
    <row r="1128" ht="15.75" customHeight="1">
      <c r="A1128" s="36"/>
      <c r="B1128" s="36"/>
      <c r="C1128" s="32"/>
      <c r="D1128" s="36"/>
      <c r="E1128" s="39"/>
      <c r="F1128" s="36"/>
      <c r="G1128" s="39"/>
      <c r="H1128" s="37"/>
      <c r="I1128" s="41"/>
    </row>
    <row r="1129" ht="15.75" customHeight="1">
      <c r="A1129" s="36"/>
      <c r="B1129" s="36"/>
      <c r="C1129" s="32"/>
      <c r="D1129" s="36"/>
      <c r="E1129" s="39"/>
      <c r="F1129" s="36"/>
      <c r="G1129" s="39"/>
      <c r="H1129" s="38"/>
      <c r="I1129" s="40"/>
    </row>
    <row r="1130" ht="15.75" customHeight="1">
      <c r="A1130" s="36"/>
      <c r="B1130" s="36"/>
      <c r="C1130" s="32"/>
      <c r="D1130" s="36"/>
      <c r="E1130" s="39"/>
      <c r="F1130" s="36"/>
      <c r="G1130" s="39"/>
      <c r="H1130" s="37"/>
      <c r="I1130" s="41"/>
    </row>
    <row r="1131" ht="15.75" customHeight="1">
      <c r="A1131" s="36"/>
      <c r="B1131" s="36"/>
      <c r="C1131" s="32"/>
      <c r="D1131" s="36"/>
      <c r="E1131" s="39"/>
      <c r="F1131" s="36"/>
      <c r="G1131" s="39"/>
      <c r="H1131" s="38"/>
      <c r="I1131" s="40"/>
    </row>
    <row r="1132" ht="15.75" customHeight="1">
      <c r="A1132" s="36"/>
      <c r="B1132" s="36"/>
      <c r="C1132" s="32"/>
      <c r="D1132" s="36"/>
      <c r="E1132" s="39"/>
      <c r="F1132" s="36"/>
      <c r="G1132" s="39"/>
      <c r="H1132" s="37"/>
      <c r="I1132" s="41"/>
    </row>
    <row r="1133" ht="15.75" customHeight="1">
      <c r="A1133" s="36"/>
      <c r="B1133" s="36"/>
      <c r="C1133" s="32"/>
      <c r="D1133" s="36"/>
      <c r="E1133" s="39"/>
      <c r="F1133" s="36"/>
      <c r="G1133" s="39"/>
      <c r="H1133" s="38"/>
      <c r="I1133" s="40"/>
    </row>
    <row r="1134" ht="15.75" customHeight="1">
      <c r="A1134" s="36"/>
      <c r="B1134" s="36"/>
      <c r="C1134" s="32"/>
      <c r="D1134" s="36"/>
      <c r="E1134" s="39"/>
      <c r="F1134" s="36"/>
      <c r="G1134" s="39"/>
      <c r="H1134" s="37"/>
      <c r="I1134" s="41"/>
    </row>
    <row r="1135" ht="15.75" customHeight="1">
      <c r="A1135" s="36"/>
      <c r="B1135" s="36"/>
      <c r="C1135" s="32"/>
      <c r="D1135" s="36"/>
      <c r="E1135" s="39"/>
      <c r="F1135" s="36"/>
      <c r="G1135" s="39"/>
      <c r="H1135" s="38"/>
      <c r="I1135" s="40"/>
    </row>
    <row r="1136" ht="15.75" customHeight="1">
      <c r="A1136" s="36"/>
      <c r="B1136" s="36"/>
      <c r="C1136" s="32"/>
      <c r="D1136" s="36"/>
      <c r="E1136" s="39"/>
      <c r="F1136" s="36"/>
      <c r="G1136" s="39"/>
      <c r="H1136" s="37"/>
      <c r="I1136" s="41"/>
    </row>
    <row r="1137" ht="15.75" customHeight="1">
      <c r="A1137" s="36"/>
      <c r="B1137" s="36"/>
      <c r="C1137" s="32"/>
      <c r="D1137" s="36"/>
      <c r="E1137" s="39"/>
      <c r="F1137" s="36"/>
      <c r="G1137" s="39"/>
      <c r="H1137" s="38"/>
      <c r="I1137" s="40"/>
    </row>
    <row r="1138" ht="15.75" customHeight="1">
      <c r="A1138" s="36"/>
      <c r="B1138" s="36"/>
      <c r="C1138" s="32"/>
      <c r="D1138" s="36"/>
      <c r="E1138" s="39"/>
      <c r="F1138" s="36"/>
      <c r="G1138" s="39"/>
      <c r="H1138" s="37"/>
      <c r="I1138" s="41"/>
    </row>
    <row r="1139" ht="15.75" customHeight="1">
      <c r="A1139" s="36"/>
      <c r="B1139" s="36"/>
      <c r="C1139" s="32"/>
      <c r="D1139" s="36"/>
      <c r="E1139" s="39"/>
      <c r="F1139" s="36"/>
      <c r="G1139" s="39"/>
      <c r="H1139" s="38"/>
      <c r="I1139" s="40"/>
    </row>
    <row r="1140" ht="15.75" customHeight="1">
      <c r="A1140" s="36"/>
      <c r="B1140" s="36"/>
      <c r="C1140" s="32"/>
      <c r="D1140" s="36"/>
      <c r="E1140" s="39"/>
      <c r="F1140" s="36"/>
      <c r="G1140" s="39"/>
      <c r="H1140" s="37"/>
      <c r="I1140" s="41"/>
    </row>
    <row r="1141" ht="15.75" customHeight="1">
      <c r="A1141" s="36"/>
      <c r="B1141" s="36"/>
      <c r="C1141" s="32"/>
      <c r="D1141" s="36"/>
      <c r="E1141" s="39"/>
      <c r="F1141" s="36"/>
      <c r="G1141" s="39"/>
      <c r="H1141" s="38"/>
      <c r="I1141" s="40"/>
    </row>
    <row r="1142" ht="15.75" customHeight="1">
      <c r="A1142" s="36"/>
      <c r="B1142" s="36"/>
      <c r="C1142" s="32"/>
      <c r="D1142" s="36"/>
      <c r="E1142" s="39"/>
      <c r="F1142" s="36"/>
      <c r="G1142" s="39"/>
      <c r="H1142" s="37"/>
      <c r="I1142" s="41"/>
    </row>
    <row r="1143" ht="15.75" customHeight="1">
      <c r="A1143" s="36"/>
      <c r="B1143" s="36"/>
      <c r="C1143" s="32"/>
      <c r="D1143" s="36"/>
      <c r="E1143" s="39"/>
      <c r="F1143" s="36"/>
      <c r="G1143" s="39"/>
      <c r="H1143" s="38"/>
      <c r="I1143" s="40"/>
    </row>
    <row r="1144" ht="15.75" customHeight="1">
      <c r="A1144" s="36"/>
      <c r="B1144" s="36"/>
      <c r="C1144" s="32"/>
      <c r="D1144" s="36"/>
      <c r="E1144" s="39"/>
      <c r="F1144" s="36"/>
      <c r="G1144" s="39"/>
      <c r="H1144" s="37"/>
      <c r="I1144" s="41"/>
    </row>
    <row r="1145" ht="15.75" customHeight="1">
      <c r="A1145" s="36"/>
      <c r="B1145" s="36"/>
      <c r="C1145" s="32"/>
      <c r="D1145" s="36"/>
      <c r="E1145" s="39"/>
      <c r="F1145" s="36"/>
      <c r="G1145" s="39"/>
      <c r="H1145" s="38"/>
      <c r="I1145" s="40"/>
    </row>
    <row r="1146" ht="15.75" customHeight="1">
      <c r="A1146" s="36"/>
      <c r="B1146" s="36"/>
      <c r="C1146" s="32"/>
      <c r="D1146" s="36"/>
      <c r="E1146" s="39"/>
      <c r="F1146" s="36"/>
      <c r="G1146" s="39"/>
      <c r="H1146" s="37"/>
      <c r="I1146" s="41"/>
    </row>
    <row r="1147" ht="15.75" customHeight="1">
      <c r="A1147" s="36"/>
      <c r="B1147" s="36"/>
      <c r="C1147" s="32"/>
      <c r="D1147" s="36"/>
      <c r="E1147" s="39"/>
      <c r="F1147" s="36"/>
      <c r="G1147" s="39"/>
      <c r="H1147" s="38"/>
      <c r="I1147" s="40"/>
    </row>
    <row r="1148" ht="15.75" customHeight="1">
      <c r="A1148" s="36"/>
      <c r="B1148" s="36"/>
      <c r="C1148" s="32"/>
      <c r="D1148" s="36"/>
      <c r="E1148" s="39"/>
      <c r="F1148" s="36"/>
      <c r="G1148" s="39"/>
      <c r="H1148" s="37"/>
      <c r="I1148" s="41"/>
    </row>
    <row r="1149" ht="15.75" customHeight="1">
      <c r="A1149" s="36"/>
      <c r="B1149" s="36"/>
      <c r="C1149" s="32"/>
      <c r="D1149" s="36"/>
      <c r="E1149" s="39"/>
      <c r="F1149" s="36"/>
      <c r="G1149" s="39"/>
      <c r="H1149" s="38"/>
      <c r="I1149" s="40"/>
    </row>
    <row r="1150" ht="15.75" customHeight="1">
      <c r="A1150" s="36"/>
      <c r="B1150" s="36"/>
      <c r="C1150" s="32"/>
      <c r="D1150" s="36"/>
      <c r="E1150" s="39"/>
      <c r="F1150" s="36"/>
      <c r="G1150" s="39"/>
      <c r="H1150" s="37"/>
      <c r="I1150" s="41"/>
    </row>
    <row r="1151" ht="15.75" customHeight="1">
      <c r="A1151" s="36"/>
      <c r="B1151" s="36"/>
      <c r="C1151" s="32"/>
      <c r="D1151" s="36"/>
      <c r="E1151" s="39"/>
      <c r="F1151" s="36"/>
      <c r="G1151" s="39"/>
      <c r="H1151" s="38"/>
      <c r="I1151" s="40"/>
    </row>
    <row r="1152" ht="15.75" customHeight="1">
      <c r="A1152" s="36"/>
      <c r="B1152" s="36"/>
      <c r="C1152" s="32"/>
      <c r="D1152" s="36"/>
      <c r="E1152" s="39"/>
      <c r="F1152" s="36"/>
      <c r="G1152" s="39"/>
      <c r="H1152" s="37"/>
      <c r="I1152" s="41"/>
    </row>
    <row r="1153" ht="15.75" customHeight="1">
      <c r="A1153" s="36"/>
      <c r="B1153" s="36"/>
      <c r="C1153" s="32"/>
      <c r="D1153" s="36"/>
      <c r="E1153" s="39"/>
      <c r="F1153" s="36"/>
      <c r="G1153" s="39"/>
      <c r="H1153" s="38"/>
      <c r="I1153" s="40"/>
    </row>
    <row r="1154" ht="15.75" customHeight="1">
      <c r="A1154" s="36"/>
      <c r="B1154" s="36"/>
      <c r="C1154" s="32"/>
      <c r="D1154" s="36"/>
      <c r="E1154" s="39"/>
      <c r="F1154" s="36"/>
      <c r="G1154" s="39"/>
      <c r="H1154" s="37"/>
      <c r="I1154" s="41"/>
    </row>
    <row r="1155" ht="15.75" customHeight="1">
      <c r="A1155" s="36"/>
      <c r="B1155" s="36"/>
      <c r="C1155" s="32"/>
      <c r="D1155" s="36"/>
      <c r="E1155" s="39"/>
      <c r="F1155" s="36"/>
      <c r="G1155" s="39"/>
      <c r="H1155" s="38"/>
      <c r="I1155" s="40"/>
    </row>
    <row r="1156" ht="15.75" customHeight="1">
      <c r="A1156" s="36"/>
      <c r="B1156" s="36"/>
      <c r="C1156" s="32"/>
      <c r="D1156" s="36"/>
      <c r="E1156" s="39"/>
      <c r="F1156" s="36"/>
      <c r="G1156" s="39"/>
      <c r="H1156" s="37"/>
      <c r="I1156" s="41"/>
    </row>
    <row r="1157" ht="15.75" customHeight="1">
      <c r="A1157" s="36"/>
      <c r="B1157" s="36"/>
      <c r="C1157" s="32"/>
      <c r="D1157" s="36"/>
      <c r="E1157" s="39"/>
      <c r="F1157" s="36"/>
      <c r="G1157" s="39"/>
      <c r="H1157" s="38"/>
      <c r="I1157" s="40"/>
    </row>
    <row r="1158" ht="15.75" customHeight="1">
      <c r="A1158" s="36"/>
      <c r="B1158" s="36"/>
      <c r="C1158" s="32"/>
      <c r="D1158" s="36"/>
      <c r="E1158" s="39"/>
      <c r="F1158" s="36"/>
      <c r="G1158" s="39"/>
      <c r="H1158" s="37"/>
      <c r="I1158" s="41"/>
    </row>
    <row r="1159" ht="15.75" customHeight="1">
      <c r="A1159" s="36"/>
      <c r="B1159" s="36"/>
      <c r="C1159" s="32"/>
      <c r="D1159" s="36"/>
      <c r="E1159" s="39"/>
      <c r="F1159" s="36"/>
      <c r="G1159" s="39"/>
      <c r="H1159" s="38"/>
      <c r="I1159" s="40"/>
    </row>
    <row r="1160" ht="15.75" customHeight="1">
      <c r="A1160" s="36"/>
      <c r="B1160" s="36"/>
      <c r="C1160" s="32"/>
      <c r="D1160" s="36"/>
      <c r="E1160" s="39"/>
      <c r="F1160" s="36"/>
      <c r="G1160" s="39"/>
      <c r="H1160" s="37"/>
      <c r="I1160" s="41"/>
    </row>
    <row r="1161" ht="15.75" customHeight="1">
      <c r="A1161" s="36"/>
      <c r="B1161" s="36"/>
      <c r="C1161" s="32"/>
      <c r="D1161" s="36"/>
      <c r="E1161" s="39"/>
      <c r="F1161" s="36"/>
      <c r="G1161" s="39"/>
      <c r="H1161" s="38"/>
      <c r="I1161" s="40"/>
    </row>
    <row r="1162" ht="15.75" customHeight="1">
      <c r="A1162" s="36"/>
      <c r="B1162" s="36"/>
      <c r="C1162" s="32"/>
      <c r="D1162" s="36"/>
      <c r="E1162" s="39"/>
      <c r="F1162" s="36"/>
      <c r="G1162" s="39"/>
      <c r="H1162" s="37"/>
      <c r="I1162" s="41"/>
    </row>
    <row r="1163" ht="15.75" customHeight="1">
      <c r="A1163" s="36"/>
      <c r="B1163" s="36"/>
      <c r="C1163" s="32"/>
      <c r="D1163" s="36"/>
      <c r="E1163" s="39"/>
      <c r="F1163" s="36"/>
      <c r="G1163" s="39"/>
      <c r="H1163" s="38"/>
      <c r="I1163" s="40"/>
    </row>
    <row r="1164" ht="15.75" customHeight="1">
      <c r="A1164" s="36"/>
      <c r="B1164" s="36"/>
      <c r="C1164" s="32"/>
      <c r="D1164" s="36"/>
      <c r="E1164" s="39"/>
      <c r="F1164" s="36"/>
      <c r="G1164" s="39"/>
      <c r="H1164" s="37"/>
      <c r="I1164" s="41"/>
    </row>
    <row r="1165" ht="15.75" customHeight="1">
      <c r="A1165" s="36"/>
      <c r="B1165" s="36"/>
      <c r="C1165" s="32"/>
      <c r="D1165" s="36"/>
      <c r="E1165" s="39"/>
      <c r="F1165" s="36"/>
      <c r="G1165" s="39"/>
      <c r="H1165" s="38"/>
      <c r="I1165" s="40"/>
    </row>
    <row r="1166" ht="15.75" customHeight="1">
      <c r="A1166" s="36"/>
      <c r="B1166" s="36"/>
      <c r="C1166" s="32"/>
      <c r="D1166" s="36"/>
      <c r="E1166" s="39"/>
      <c r="F1166" s="36"/>
      <c r="G1166" s="39"/>
      <c r="H1166" s="37"/>
      <c r="I1166" s="41"/>
    </row>
    <row r="1167" ht="15.75" customHeight="1">
      <c r="A1167" s="36"/>
      <c r="B1167" s="36"/>
      <c r="C1167" s="32"/>
      <c r="D1167" s="36"/>
      <c r="E1167" s="39"/>
      <c r="F1167" s="36"/>
      <c r="G1167" s="39"/>
      <c r="H1167" s="38"/>
      <c r="I1167" s="40"/>
    </row>
    <row r="1168" ht="15.75" customHeight="1">
      <c r="A1168" s="36"/>
      <c r="B1168" s="36"/>
      <c r="C1168" s="32"/>
      <c r="D1168" s="36"/>
      <c r="E1168" s="39"/>
      <c r="F1168" s="36"/>
      <c r="G1168" s="39"/>
      <c r="H1168" s="37"/>
      <c r="I1168" s="41"/>
    </row>
    <row r="1169" ht="15.75" customHeight="1">
      <c r="A1169" s="36"/>
      <c r="B1169" s="36"/>
      <c r="C1169" s="32"/>
      <c r="D1169" s="36"/>
      <c r="E1169" s="39"/>
      <c r="F1169" s="36"/>
      <c r="G1169" s="39"/>
      <c r="H1169" s="38"/>
      <c r="I1169" s="40"/>
    </row>
    <row r="1170" ht="15.75" customHeight="1">
      <c r="A1170" s="36"/>
      <c r="B1170" s="36"/>
      <c r="C1170" s="32"/>
      <c r="D1170" s="36"/>
      <c r="E1170" s="39"/>
      <c r="F1170" s="36"/>
      <c r="G1170" s="39"/>
      <c r="H1170" s="37"/>
      <c r="I1170" s="41"/>
    </row>
    <row r="1171" ht="15.75" customHeight="1">
      <c r="A1171" s="36"/>
      <c r="B1171" s="36"/>
      <c r="C1171" s="32"/>
      <c r="D1171" s="36"/>
      <c r="E1171" s="39"/>
      <c r="F1171" s="36"/>
      <c r="G1171" s="39"/>
      <c r="H1171" s="38"/>
      <c r="I1171" s="40"/>
    </row>
    <row r="1172" ht="15.75" customHeight="1">
      <c r="A1172" s="36"/>
      <c r="B1172" s="36"/>
      <c r="C1172" s="32"/>
      <c r="D1172" s="36"/>
      <c r="E1172" s="39"/>
      <c r="F1172" s="36"/>
      <c r="G1172" s="39"/>
      <c r="H1172" s="37"/>
      <c r="I1172" s="41"/>
    </row>
    <row r="1173" ht="15.75" customHeight="1">
      <c r="A1173" s="36"/>
      <c r="B1173" s="36"/>
      <c r="C1173" s="32"/>
      <c r="D1173" s="36"/>
      <c r="E1173" s="39"/>
      <c r="F1173" s="36"/>
      <c r="G1173" s="39"/>
      <c r="H1173" s="38"/>
      <c r="I1173" s="40"/>
    </row>
    <row r="1174" ht="15.75" customHeight="1">
      <c r="A1174" s="36"/>
      <c r="B1174" s="36"/>
      <c r="C1174" s="32"/>
      <c r="D1174" s="36"/>
      <c r="E1174" s="39"/>
      <c r="F1174" s="36"/>
      <c r="G1174" s="39"/>
      <c r="H1174" s="37"/>
      <c r="I1174" s="41"/>
    </row>
    <row r="1175" ht="15.75" customHeight="1">
      <c r="A1175" s="36"/>
      <c r="B1175" s="36"/>
      <c r="C1175" s="32"/>
      <c r="D1175" s="36"/>
      <c r="E1175" s="39"/>
      <c r="F1175" s="36"/>
      <c r="G1175" s="39"/>
      <c r="H1175" s="38"/>
      <c r="I1175" s="40"/>
    </row>
    <row r="1176" ht="15.75" customHeight="1">
      <c r="A1176" s="36"/>
      <c r="B1176" s="36"/>
      <c r="C1176" s="32"/>
      <c r="D1176" s="36"/>
      <c r="E1176" s="39"/>
      <c r="F1176" s="36"/>
      <c r="G1176" s="39"/>
      <c r="H1176" s="37"/>
      <c r="I1176" s="41"/>
    </row>
    <row r="1177" ht="15.75" customHeight="1">
      <c r="A1177" s="36"/>
      <c r="B1177" s="36"/>
      <c r="C1177" s="32"/>
      <c r="D1177" s="36"/>
      <c r="E1177" s="39"/>
      <c r="F1177" s="36"/>
      <c r="G1177" s="39"/>
      <c r="H1177" s="38"/>
      <c r="I1177" s="40"/>
    </row>
    <row r="1178" ht="15.75" customHeight="1">
      <c r="A1178" s="36"/>
      <c r="B1178" s="36"/>
      <c r="C1178" s="32"/>
      <c r="D1178" s="36"/>
      <c r="E1178" s="39"/>
      <c r="F1178" s="36"/>
      <c r="G1178" s="39"/>
      <c r="H1178" s="37"/>
      <c r="I1178" s="41"/>
    </row>
    <row r="1179" ht="15.75" customHeight="1">
      <c r="A1179" s="36"/>
      <c r="B1179" s="36"/>
      <c r="C1179" s="32"/>
      <c r="D1179" s="36"/>
      <c r="E1179" s="39"/>
      <c r="F1179" s="36"/>
      <c r="G1179" s="39"/>
      <c r="H1179" s="38"/>
      <c r="I1179" s="40"/>
    </row>
    <row r="1180" ht="15.75" customHeight="1">
      <c r="A1180" s="36"/>
      <c r="B1180" s="36"/>
      <c r="C1180" s="32"/>
      <c r="D1180" s="36"/>
      <c r="E1180" s="39"/>
      <c r="F1180" s="36"/>
      <c r="G1180" s="39"/>
      <c r="H1180" s="37"/>
      <c r="I1180" s="41"/>
    </row>
    <row r="1181" ht="15.75" customHeight="1">
      <c r="A1181" s="36"/>
      <c r="B1181" s="36"/>
      <c r="C1181" s="32"/>
      <c r="D1181" s="36"/>
      <c r="E1181" s="39"/>
      <c r="F1181" s="36"/>
      <c r="G1181" s="39"/>
      <c r="H1181" s="38"/>
      <c r="I1181" s="40"/>
    </row>
    <row r="1182" ht="15.75" customHeight="1">
      <c r="A1182" s="36"/>
      <c r="B1182" s="36"/>
      <c r="C1182" s="32"/>
      <c r="D1182" s="36"/>
      <c r="E1182" s="39"/>
      <c r="F1182" s="36"/>
      <c r="G1182" s="39"/>
      <c r="H1182" s="37"/>
      <c r="I1182" s="41"/>
    </row>
    <row r="1183" ht="15.75" customHeight="1">
      <c r="A1183" s="36"/>
      <c r="B1183" s="36"/>
      <c r="C1183" s="32"/>
      <c r="D1183" s="36"/>
      <c r="E1183" s="39"/>
      <c r="F1183" s="36"/>
      <c r="G1183" s="39"/>
      <c r="H1183" s="38"/>
      <c r="I1183" s="40"/>
    </row>
    <row r="1184" ht="15.75" customHeight="1">
      <c r="A1184" s="36"/>
      <c r="B1184" s="36"/>
      <c r="C1184" s="32"/>
      <c r="D1184" s="36"/>
      <c r="E1184" s="39"/>
      <c r="F1184" s="36"/>
      <c r="G1184" s="39"/>
      <c r="H1184" s="37"/>
      <c r="I1184" s="41"/>
    </row>
    <row r="1185" ht="15.75" customHeight="1">
      <c r="A1185" s="36"/>
      <c r="B1185" s="36"/>
      <c r="C1185" s="32"/>
      <c r="D1185" s="36"/>
      <c r="E1185" s="39"/>
      <c r="F1185" s="36"/>
      <c r="G1185" s="39"/>
      <c r="H1185" s="38"/>
      <c r="I1185" s="40"/>
    </row>
    <row r="1186" ht="15.75" customHeight="1">
      <c r="A1186" s="36"/>
      <c r="B1186" s="36"/>
      <c r="C1186" s="32"/>
      <c r="D1186" s="36"/>
      <c r="E1186" s="39"/>
      <c r="F1186" s="36"/>
      <c r="G1186" s="39"/>
      <c r="H1186" s="37"/>
      <c r="I1186" s="41"/>
    </row>
    <row r="1187" ht="15.75" customHeight="1">
      <c r="A1187" s="36"/>
      <c r="B1187" s="36"/>
      <c r="C1187" s="32"/>
      <c r="D1187" s="36"/>
      <c r="E1187" s="39"/>
      <c r="F1187" s="36"/>
      <c r="G1187" s="39"/>
      <c r="H1187" s="38"/>
      <c r="I1187" s="40"/>
    </row>
    <row r="1188" ht="15.75" customHeight="1">
      <c r="A1188" s="36"/>
      <c r="B1188" s="36"/>
      <c r="C1188" s="32"/>
      <c r="D1188" s="36"/>
      <c r="E1188" s="39"/>
      <c r="F1188" s="36"/>
      <c r="G1188" s="39"/>
      <c r="H1188" s="37"/>
      <c r="I1188" s="41"/>
    </row>
    <row r="1189" ht="15.75" customHeight="1">
      <c r="A1189" s="36"/>
      <c r="B1189" s="36"/>
      <c r="C1189" s="32"/>
      <c r="D1189" s="36"/>
      <c r="E1189" s="39"/>
      <c r="F1189" s="36"/>
      <c r="G1189" s="39"/>
      <c r="H1189" s="38"/>
      <c r="I1189" s="40"/>
    </row>
    <row r="1190" ht="15.75" customHeight="1">
      <c r="A1190" s="36"/>
      <c r="B1190" s="36"/>
      <c r="C1190" s="32"/>
      <c r="D1190" s="36"/>
      <c r="E1190" s="39"/>
      <c r="F1190" s="36"/>
      <c r="G1190" s="39"/>
      <c r="H1190" s="37"/>
      <c r="I1190" s="41"/>
    </row>
    <row r="1191" ht="15.75" customHeight="1">
      <c r="A1191" s="36"/>
      <c r="B1191" s="36"/>
      <c r="C1191" s="32"/>
      <c r="D1191" s="36"/>
      <c r="E1191" s="39"/>
      <c r="F1191" s="36"/>
      <c r="G1191" s="39"/>
      <c r="H1191" s="38"/>
      <c r="I1191" s="40"/>
    </row>
    <row r="1192" ht="15.75" customHeight="1">
      <c r="A1192" s="36"/>
      <c r="B1192" s="36"/>
      <c r="C1192" s="32"/>
      <c r="D1192" s="36"/>
      <c r="E1192" s="39"/>
      <c r="F1192" s="36"/>
      <c r="G1192" s="39"/>
      <c r="H1192" s="37"/>
      <c r="I1192" s="41"/>
    </row>
    <row r="1193" ht="15.75" customHeight="1">
      <c r="A1193" s="36"/>
      <c r="B1193" s="36"/>
      <c r="C1193" s="32"/>
      <c r="D1193" s="36"/>
      <c r="E1193" s="39"/>
      <c r="F1193" s="36"/>
      <c r="G1193" s="39"/>
      <c r="H1193" s="38"/>
      <c r="I1193" s="40"/>
    </row>
    <row r="1194" ht="15.75" customHeight="1">
      <c r="A1194" s="36"/>
      <c r="B1194" s="36"/>
      <c r="C1194" s="32"/>
      <c r="D1194" s="36"/>
      <c r="E1194" s="39"/>
      <c r="F1194" s="36"/>
      <c r="G1194" s="39"/>
      <c r="H1194" s="37"/>
      <c r="I1194" s="41"/>
    </row>
    <row r="1195" ht="15.75" customHeight="1">
      <c r="A1195" s="36"/>
      <c r="B1195" s="36"/>
      <c r="C1195" s="32"/>
      <c r="D1195" s="36"/>
      <c r="E1195" s="39"/>
      <c r="F1195" s="36"/>
      <c r="G1195" s="39"/>
      <c r="H1195" s="38"/>
      <c r="I1195" s="40"/>
    </row>
    <row r="1196" ht="15.75" customHeight="1">
      <c r="A1196" s="36"/>
      <c r="B1196" s="36"/>
      <c r="C1196" s="32"/>
      <c r="D1196" s="36"/>
      <c r="E1196" s="39"/>
      <c r="F1196" s="36"/>
      <c r="G1196" s="39"/>
      <c r="H1196" s="37"/>
      <c r="I1196" s="41"/>
    </row>
    <row r="1197" ht="15.75" customHeight="1">
      <c r="A1197" s="36"/>
      <c r="B1197" s="36"/>
      <c r="C1197" s="32"/>
      <c r="D1197" s="36"/>
      <c r="E1197" s="39"/>
      <c r="F1197" s="36"/>
      <c r="G1197" s="39"/>
      <c r="H1197" s="38"/>
      <c r="I1197" s="40"/>
    </row>
    <row r="1198" ht="15.75" customHeight="1">
      <c r="A1198" s="36"/>
      <c r="B1198" s="36"/>
      <c r="C1198" s="32"/>
      <c r="D1198" s="36"/>
      <c r="E1198" s="39"/>
      <c r="F1198" s="36"/>
      <c r="G1198" s="39"/>
      <c r="H1198" s="37"/>
      <c r="I1198" s="41"/>
    </row>
    <row r="1199" ht="15.75" customHeight="1">
      <c r="A1199" s="36"/>
      <c r="B1199" s="36"/>
      <c r="C1199" s="32"/>
      <c r="D1199" s="36"/>
      <c r="E1199" s="39"/>
      <c r="F1199" s="36"/>
      <c r="G1199" s="39"/>
      <c r="H1199" s="38"/>
      <c r="I1199" s="40"/>
    </row>
    <row r="1200" ht="15.75" customHeight="1">
      <c r="A1200" s="36"/>
      <c r="B1200" s="36"/>
      <c r="C1200" s="32"/>
      <c r="D1200" s="36"/>
      <c r="E1200" s="39"/>
      <c r="F1200" s="36"/>
      <c r="G1200" s="39"/>
      <c r="H1200" s="37"/>
      <c r="I1200" s="41"/>
    </row>
    <row r="1201" ht="15.75" customHeight="1">
      <c r="A1201" s="36"/>
      <c r="B1201" s="36"/>
      <c r="C1201" s="32"/>
      <c r="D1201" s="36"/>
      <c r="E1201" s="39"/>
      <c r="F1201" s="36"/>
      <c r="G1201" s="39"/>
      <c r="H1201" s="38"/>
      <c r="I1201" s="40"/>
    </row>
    <row r="1202" ht="15.75" customHeight="1">
      <c r="A1202" s="36"/>
      <c r="B1202" s="36"/>
      <c r="C1202" s="32"/>
      <c r="D1202" s="36"/>
      <c r="E1202" s="39"/>
      <c r="F1202" s="36"/>
      <c r="G1202" s="39"/>
      <c r="H1202" s="37"/>
      <c r="I1202" s="41"/>
    </row>
    <row r="1203" ht="15.75" customHeight="1">
      <c r="A1203" s="36"/>
      <c r="B1203" s="36"/>
      <c r="C1203" s="32"/>
      <c r="D1203" s="36"/>
      <c r="E1203" s="39"/>
      <c r="F1203" s="36"/>
      <c r="G1203" s="39"/>
      <c r="H1203" s="38"/>
      <c r="I1203" s="40"/>
    </row>
    <row r="1204" ht="15.75" customHeight="1">
      <c r="A1204" s="36"/>
      <c r="B1204" s="36"/>
      <c r="C1204" s="32"/>
      <c r="D1204" s="36"/>
      <c r="E1204" s="39"/>
      <c r="F1204" s="36"/>
      <c r="G1204" s="39"/>
      <c r="H1204" s="37"/>
      <c r="I1204" s="41"/>
    </row>
    <row r="1205" ht="15.75" customHeight="1">
      <c r="A1205" s="36"/>
      <c r="B1205" s="36"/>
      <c r="C1205" s="32"/>
      <c r="D1205" s="36"/>
      <c r="E1205" s="39"/>
      <c r="F1205" s="36"/>
      <c r="G1205" s="39"/>
      <c r="H1205" s="38"/>
      <c r="I1205" s="40"/>
    </row>
    <row r="1206" ht="15.75" customHeight="1">
      <c r="A1206" s="36"/>
      <c r="B1206" s="36"/>
      <c r="C1206" s="32"/>
      <c r="D1206" s="36"/>
      <c r="E1206" s="39"/>
      <c r="F1206" s="36"/>
      <c r="G1206" s="39"/>
      <c r="H1206" s="37"/>
      <c r="I1206" s="41"/>
    </row>
    <row r="1207" ht="15.75" customHeight="1">
      <c r="A1207" s="36"/>
      <c r="B1207" s="36"/>
      <c r="C1207" s="32"/>
      <c r="D1207" s="36"/>
      <c r="E1207" s="39"/>
      <c r="F1207" s="36"/>
      <c r="G1207" s="39"/>
      <c r="H1207" s="38"/>
      <c r="I1207" s="40"/>
    </row>
    <row r="1208" ht="15.75" customHeight="1">
      <c r="A1208" s="36"/>
      <c r="B1208" s="36"/>
      <c r="C1208" s="32"/>
      <c r="D1208" s="36"/>
      <c r="E1208" s="39"/>
      <c r="F1208" s="36"/>
      <c r="G1208" s="39"/>
      <c r="H1208" s="37"/>
      <c r="I1208" s="41"/>
    </row>
    <row r="1209" ht="15.75" customHeight="1">
      <c r="A1209" s="36"/>
      <c r="B1209" s="36"/>
      <c r="C1209" s="32"/>
      <c r="D1209" s="36"/>
      <c r="E1209" s="39"/>
      <c r="F1209" s="36"/>
      <c r="G1209" s="39"/>
      <c r="H1209" s="38"/>
      <c r="I1209" s="40"/>
    </row>
    <row r="1210" ht="15.75" customHeight="1">
      <c r="A1210" s="36"/>
      <c r="B1210" s="36"/>
      <c r="C1210" s="32"/>
      <c r="D1210" s="36"/>
      <c r="E1210" s="39"/>
      <c r="F1210" s="36"/>
      <c r="G1210" s="39"/>
      <c r="H1210" s="37"/>
      <c r="I1210" s="41"/>
    </row>
    <row r="1211" ht="15.75" customHeight="1">
      <c r="A1211" s="36"/>
      <c r="B1211" s="36"/>
      <c r="C1211" s="32"/>
      <c r="D1211" s="36"/>
      <c r="E1211" s="39"/>
      <c r="F1211" s="36"/>
      <c r="G1211" s="39"/>
      <c r="H1211" s="38"/>
      <c r="I1211" s="40"/>
    </row>
    <row r="1212" ht="15.75" customHeight="1">
      <c r="A1212" s="36"/>
      <c r="B1212" s="36"/>
      <c r="C1212" s="32"/>
      <c r="D1212" s="36"/>
      <c r="E1212" s="39"/>
      <c r="F1212" s="36"/>
      <c r="G1212" s="39"/>
      <c r="H1212" s="37"/>
      <c r="I1212" s="41"/>
    </row>
    <row r="1213" ht="15.75" customHeight="1">
      <c r="A1213" s="36"/>
      <c r="B1213" s="36"/>
      <c r="C1213" s="32"/>
      <c r="D1213" s="36"/>
      <c r="E1213" s="39"/>
      <c r="F1213" s="36"/>
      <c r="G1213" s="39"/>
      <c r="H1213" s="38"/>
      <c r="I1213" s="40"/>
    </row>
    <row r="1214" ht="15.75" customHeight="1">
      <c r="A1214" s="36"/>
      <c r="B1214" s="36"/>
      <c r="C1214" s="32"/>
      <c r="D1214" s="36"/>
      <c r="E1214" s="39"/>
      <c r="F1214" s="36"/>
      <c r="G1214" s="39"/>
      <c r="H1214" s="37"/>
      <c r="I1214" s="41"/>
    </row>
    <row r="1215" ht="15.75" customHeight="1">
      <c r="A1215" s="36"/>
      <c r="B1215" s="36"/>
      <c r="C1215" s="32"/>
      <c r="D1215" s="36"/>
      <c r="E1215" s="39"/>
      <c r="F1215" s="36"/>
      <c r="G1215" s="39"/>
      <c r="H1215" s="38"/>
      <c r="I1215" s="40"/>
    </row>
    <row r="1216" ht="15.75" customHeight="1">
      <c r="A1216" s="36"/>
      <c r="B1216" s="36"/>
      <c r="C1216" s="32"/>
      <c r="D1216" s="36"/>
      <c r="E1216" s="39"/>
      <c r="F1216" s="36"/>
      <c r="G1216" s="39"/>
      <c r="H1216" s="37"/>
      <c r="I1216" s="41"/>
    </row>
    <row r="1217" ht="15.75" customHeight="1">
      <c r="A1217" s="36"/>
      <c r="B1217" s="36"/>
      <c r="C1217" s="32"/>
      <c r="D1217" s="36"/>
      <c r="E1217" s="39"/>
      <c r="F1217" s="36"/>
      <c r="G1217" s="39"/>
      <c r="H1217" s="38"/>
      <c r="I1217" s="40"/>
    </row>
    <row r="1218" ht="15.75" customHeight="1">
      <c r="A1218" s="36"/>
      <c r="B1218" s="36"/>
      <c r="C1218" s="32"/>
      <c r="D1218" s="36"/>
      <c r="E1218" s="39"/>
      <c r="F1218" s="36"/>
      <c r="G1218" s="39"/>
      <c r="H1218" s="37"/>
      <c r="I1218" s="41"/>
    </row>
    <row r="1219" ht="15.75" customHeight="1">
      <c r="A1219" s="36"/>
      <c r="B1219" s="36"/>
      <c r="C1219" s="32"/>
      <c r="D1219" s="36"/>
      <c r="E1219" s="39"/>
      <c r="F1219" s="36"/>
      <c r="G1219" s="39"/>
      <c r="H1219" s="38"/>
      <c r="I1219" s="40"/>
    </row>
    <row r="1220" ht="15.75" customHeight="1">
      <c r="A1220" s="36"/>
      <c r="B1220" s="36"/>
      <c r="C1220" s="32"/>
      <c r="D1220" s="36"/>
      <c r="E1220" s="39"/>
      <c r="F1220" s="36"/>
      <c r="G1220" s="39"/>
      <c r="H1220" s="37"/>
      <c r="I1220" s="41"/>
    </row>
    <row r="1221" ht="15.75" customHeight="1">
      <c r="A1221" s="36"/>
      <c r="B1221" s="36"/>
      <c r="C1221" s="32"/>
      <c r="D1221" s="36"/>
      <c r="E1221" s="39"/>
      <c r="F1221" s="36"/>
      <c r="G1221" s="39"/>
      <c r="H1221" s="38"/>
      <c r="I1221" s="40"/>
    </row>
    <row r="1222" ht="15.75" customHeight="1">
      <c r="A1222" s="36"/>
      <c r="B1222" s="36"/>
      <c r="C1222" s="32"/>
      <c r="D1222" s="36"/>
      <c r="E1222" s="39"/>
      <c r="F1222" s="36"/>
      <c r="G1222" s="39"/>
      <c r="H1222" s="37"/>
      <c r="I1222" s="41"/>
    </row>
    <row r="1223" ht="15.75" customHeight="1">
      <c r="A1223" s="36"/>
      <c r="B1223" s="36"/>
      <c r="C1223" s="32"/>
      <c r="D1223" s="36"/>
      <c r="E1223" s="39"/>
      <c r="F1223" s="36"/>
      <c r="G1223" s="39"/>
      <c r="H1223" s="38"/>
      <c r="I1223" s="40"/>
    </row>
    <row r="1224" ht="15.75" customHeight="1">
      <c r="A1224" s="36"/>
      <c r="B1224" s="36"/>
      <c r="C1224" s="32"/>
      <c r="D1224" s="36"/>
      <c r="E1224" s="39"/>
      <c r="F1224" s="36"/>
      <c r="G1224" s="39"/>
      <c r="H1224" s="37"/>
      <c r="I1224" s="41"/>
    </row>
    <row r="1225" ht="15.75" customHeight="1">
      <c r="A1225" s="36"/>
      <c r="B1225" s="36"/>
      <c r="C1225" s="32"/>
      <c r="D1225" s="36"/>
      <c r="E1225" s="39"/>
      <c r="F1225" s="36"/>
      <c r="G1225" s="39"/>
      <c r="H1225" s="38"/>
      <c r="I1225" s="40"/>
    </row>
    <row r="1226" ht="15.75" customHeight="1">
      <c r="A1226" s="36"/>
      <c r="B1226" s="36"/>
      <c r="C1226" s="32"/>
      <c r="D1226" s="36"/>
      <c r="E1226" s="39"/>
      <c r="F1226" s="36"/>
      <c r="G1226" s="39"/>
      <c r="H1226" s="37"/>
      <c r="I1226" s="41"/>
    </row>
    <row r="1227" ht="15.75" customHeight="1">
      <c r="A1227" s="36"/>
      <c r="B1227" s="36"/>
      <c r="C1227" s="32"/>
      <c r="D1227" s="36"/>
      <c r="E1227" s="39"/>
      <c r="F1227" s="36"/>
      <c r="G1227" s="39"/>
      <c r="H1227" s="38"/>
      <c r="I1227" s="40"/>
    </row>
    <row r="1228" ht="15.75" customHeight="1">
      <c r="A1228" s="36"/>
      <c r="B1228" s="36"/>
      <c r="C1228" s="32"/>
      <c r="D1228" s="36"/>
      <c r="E1228" s="39"/>
      <c r="F1228" s="36"/>
      <c r="G1228" s="39"/>
      <c r="H1228" s="37"/>
      <c r="I1228" s="41"/>
    </row>
    <row r="1229" ht="15.75" customHeight="1">
      <c r="A1229" s="36"/>
      <c r="B1229" s="36"/>
      <c r="C1229" s="32"/>
      <c r="D1229" s="36"/>
      <c r="E1229" s="39"/>
      <c r="F1229" s="36"/>
      <c r="G1229" s="39"/>
      <c r="H1229" s="38"/>
      <c r="I1229" s="40"/>
    </row>
    <row r="1230" ht="15.75" customHeight="1">
      <c r="A1230" s="36"/>
      <c r="B1230" s="36"/>
      <c r="C1230" s="32"/>
      <c r="D1230" s="36"/>
      <c r="E1230" s="39"/>
      <c r="F1230" s="36"/>
      <c r="G1230" s="39"/>
      <c r="H1230" s="37"/>
      <c r="I1230" s="41"/>
    </row>
    <row r="1231" ht="15.75" customHeight="1">
      <c r="A1231" s="36"/>
      <c r="B1231" s="36"/>
      <c r="C1231" s="32"/>
      <c r="D1231" s="36"/>
      <c r="E1231" s="39"/>
      <c r="F1231" s="36"/>
      <c r="G1231" s="39"/>
      <c r="H1231" s="38"/>
      <c r="I1231" s="40"/>
    </row>
    <row r="1232" ht="15.75" customHeight="1">
      <c r="A1232" s="36"/>
      <c r="B1232" s="36"/>
      <c r="C1232" s="32"/>
      <c r="D1232" s="36"/>
      <c r="E1232" s="39"/>
      <c r="F1232" s="36"/>
      <c r="G1232" s="39"/>
      <c r="H1232" s="37"/>
      <c r="I1232" s="41"/>
    </row>
    <row r="1233" ht="15.75" customHeight="1">
      <c r="A1233" s="36"/>
      <c r="B1233" s="36"/>
      <c r="C1233" s="32"/>
      <c r="D1233" s="36"/>
      <c r="E1233" s="39"/>
      <c r="F1233" s="36"/>
      <c r="G1233" s="39"/>
      <c r="H1233" s="38"/>
      <c r="I1233" s="40"/>
    </row>
    <row r="1234" ht="15.75" customHeight="1">
      <c r="A1234" s="36"/>
      <c r="B1234" s="36"/>
      <c r="C1234" s="32"/>
      <c r="D1234" s="36"/>
      <c r="E1234" s="39"/>
      <c r="F1234" s="36"/>
      <c r="G1234" s="39"/>
      <c r="H1234" s="37"/>
      <c r="I1234" s="41"/>
    </row>
    <row r="1235" ht="15.75" customHeight="1">
      <c r="A1235" s="36"/>
      <c r="B1235" s="36"/>
      <c r="C1235" s="32"/>
      <c r="D1235" s="36"/>
      <c r="E1235" s="39"/>
      <c r="F1235" s="36"/>
      <c r="G1235" s="39"/>
      <c r="H1235" s="38"/>
      <c r="I1235" s="40"/>
    </row>
    <row r="1236" ht="15.75" customHeight="1">
      <c r="A1236" s="36"/>
      <c r="B1236" s="36"/>
      <c r="C1236" s="32"/>
      <c r="D1236" s="36"/>
      <c r="E1236" s="39"/>
      <c r="F1236" s="36"/>
      <c r="G1236" s="39"/>
      <c r="H1236" s="37"/>
      <c r="I1236" s="41"/>
    </row>
    <row r="1237" ht="15.75" customHeight="1">
      <c r="A1237" s="36"/>
      <c r="B1237" s="36"/>
      <c r="C1237" s="32"/>
      <c r="D1237" s="36"/>
      <c r="E1237" s="39"/>
      <c r="F1237" s="36"/>
      <c r="G1237" s="39"/>
      <c r="H1237" s="38"/>
      <c r="I1237" s="40"/>
    </row>
    <row r="1238" ht="15.75" customHeight="1">
      <c r="A1238" s="36"/>
      <c r="B1238" s="36"/>
      <c r="C1238" s="32"/>
      <c r="D1238" s="36"/>
      <c r="E1238" s="39"/>
      <c r="F1238" s="36"/>
      <c r="G1238" s="39"/>
      <c r="H1238" s="37"/>
      <c r="I1238" s="41"/>
    </row>
    <row r="1239" ht="15.75" customHeight="1">
      <c r="A1239" s="36"/>
      <c r="B1239" s="36"/>
      <c r="C1239" s="32"/>
      <c r="D1239" s="36"/>
      <c r="E1239" s="39"/>
      <c r="F1239" s="36"/>
      <c r="G1239" s="39"/>
      <c r="H1239" s="38"/>
      <c r="I1239" s="40"/>
    </row>
    <row r="1240" ht="15.75" customHeight="1">
      <c r="A1240" s="36"/>
      <c r="B1240" s="36"/>
      <c r="C1240" s="32"/>
      <c r="D1240" s="36"/>
      <c r="E1240" s="39"/>
      <c r="F1240" s="36"/>
      <c r="G1240" s="39"/>
      <c r="H1240" s="37"/>
      <c r="I1240" s="41"/>
    </row>
    <row r="1241" ht="15.75" customHeight="1">
      <c r="A1241" s="36"/>
      <c r="B1241" s="36"/>
      <c r="C1241" s="32"/>
      <c r="D1241" s="36"/>
      <c r="E1241" s="39"/>
      <c r="F1241" s="36"/>
      <c r="G1241" s="39"/>
      <c r="H1241" s="38"/>
      <c r="I1241" s="40"/>
    </row>
    <row r="1242" ht="15.75" customHeight="1">
      <c r="A1242" s="36"/>
      <c r="B1242" s="36"/>
      <c r="C1242" s="32"/>
      <c r="D1242" s="36"/>
      <c r="E1242" s="39"/>
      <c r="F1242" s="36"/>
      <c r="G1242" s="39"/>
      <c r="H1242" s="37"/>
      <c r="I1242" s="41"/>
    </row>
    <row r="1243" ht="15.75" customHeight="1">
      <c r="A1243" s="36"/>
      <c r="B1243" s="36"/>
      <c r="C1243" s="32"/>
      <c r="D1243" s="36"/>
      <c r="E1243" s="39"/>
      <c r="F1243" s="36"/>
      <c r="G1243" s="39"/>
      <c r="H1243" s="38"/>
      <c r="I1243" s="40"/>
    </row>
    <row r="1244" ht="15.75" customHeight="1">
      <c r="A1244" s="36"/>
      <c r="B1244" s="36"/>
      <c r="C1244" s="32"/>
      <c r="D1244" s="36"/>
      <c r="E1244" s="39"/>
      <c r="F1244" s="36"/>
      <c r="G1244" s="39"/>
      <c r="H1244" s="37"/>
      <c r="I1244" s="41"/>
    </row>
    <row r="1245" ht="15.75" customHeight="1">
      <c r="A1245" s="36"/>
      <c r="B1245" s="36"/>
      <c r="C1245" s="32"/>
      <c r="D1245" s="36"/>
      <c r="E1245" s="39"/>
      <c r="F1245" s="36"/>
      <c r="G1245" s="39"/>
      <c r="H1245" s="38"/>
      <c r="I1245" s="40"/>
    </row>
    <row r="1246" ht="15.75" customHeight="1">
      <c r="A1246" s="36"/>
      <c r="B1246" s="36"/>
      <c r="C1246" s="32"/>
      <c r="D1246" s="36"/>
      <c r="E1246" s="39"/>
      <c r="F1246" s="36"/>
      <c r="G1246" s="39"/>
      <c r="H1246" s="37"/>
      <c r="I1246" s="41"/>
    </row>
    <row r="1247" ht="15.75" customHeight="1">
      <c r="A1247" s="36"/>
      <c r="B1247" s="36"/>
      <c r="C1247" s="32"/>
      <c r="D1247" s="36"/>
      <c r="E1247" s="39"/>
      <c r="F1247" s="36"/>
      <c r="G1247" s="39"/>
      <c r="H1247" s="38"/>
      <c r="I1247" s="40"/>
    </row>
    <row r="1248" ht="15.75" customHeight="1">
      <c r="A1248" s="36"/>
      <c r="B1248" s="36"/>
      <c r="C1248" s="32"/>
      <c r="D1248" s="36"/>
      <c r="E1248" s="39"/>
      <c r="F1248" s="36"/>
      <c r="G1248" s="39"/>
      <c r="H1248" s="37"/>
      <c r="I1248" s="41"/>
    </row>
    <row r="1249" ht="15.75" customHeight="1">
      <c r="A1249" s="36"/>
      <c r="B1249" s="36"/>
      <c r="C1249" s="32"/>
      <c r="D1249" s="36"/>
      <c r="E1249" s="39"/>
      <c r="F1249" s="36"/>
      <c r="G1249" s="39"/>
      <c r="H1249" s="38"/>
      <c r="I1249" s="40"/>
    </row>
    <row r="1250" ht="15.75" customHeight="1">
      <c r="A1250" s="36"/>
      <c r="B1250" s="36"/>
      <c r="C1250" s="32"/>
      <c r="D1250" s="36"/>
      <c r="E1250" s="39"/>
      <c r="F1250" s="36"/>
      <c r="G1250" s="39"/>
      <c r="H1250" s="37"/>
      <c r="I1250" s="41"/>
    </row>
    <row r="1251" ht="15.75" customHeight="1">
      <c r="A1251" s="36"/>
      <c r="B1251" s="36"/>
      <c r="C1251" s="32"/>
      <c r="D1251" s="36"/>
      <c r="E1251" s="39"/>
      <c r="F1251" s="36"/>
      <c r="G1251" s="39"/>
      <c r="H1251" s="38"/>
      <c r="I1251" s="40"/>
    </row>
    <row r="1252" ht="15.75" customHeight="1">
      <c r="A1252" s="36"/>
      <c r="B1252" s="36"/>
      <c r="C1252" s="32"/>
      <c r="D1252" s="36"/>
      <c r="E1252" s="39"/>
      <c r="F1252" s="36"/>
      <c r="G1252" s="39"/>
      <c r="H1252" s="37"/>
      <c r="I1252" s="41"/>
    </row>
    <row r="1253" ht="15.75" customHeight="1">
      <c r="A1253" s="36"/>
      <c r="B1253" s="36"/>
      <c r="C1253" s="32"/>
      <c r="D1253" s="36"/>
      <c r="E1253" s="39"/>
      <c r="F1253" s="36"/>
      <c r="G1253" s="39"/>
      <c r="H1253" s="38"/>
      <c r="I1253" s="40"/>
    </row>
    <row r="1254" ht="15.75" customHeight="1">
      <c r="A1254" s="36"/>
      <c r="B1254" s="36"/>
      <c r="C1254" s="32"/>
      <c r="D1254" s="36"/>
      <c r="E1254" s="39"/>
      <c r="F1254" s="36"/>
      <c r="G1254" s="39"/>
      <c r="H1254" s="37"/>
      <c r="I1254" s="41"/>
    </row>
    <row r="1255" ht="15.75" customHeight="1">
      <c r="A1255" s="36"/>
      <c r="B1255" s="36"/>
      <c r="C1255" s="32"/>
      <c r="D1255" s="36"/>
      <c r="E1255" s="39"/>
      <c r="F1255" s="36"/>
      <c r="G1255" s="39"/>
      <c r="H1255" s="38"/>
      <c r="I1255" s="40"/>
    </row>
    <row r="1256" ht="15.75" customHeight="1">
      <c r="A1256" s="36"/>
      <c r="B1256" s="36"/>
      <c r="C1256" s="32"/>
      <c r="D1256" s="36"/>
      <c r="E1256" s="39"/>
      <c r="F1256" s="36"/>
      <c r="G1256" s="39"/>
      <c r="H1256" s="37"/>
      <c r="I1256" s="41"/>
    </row>
    <row r="1257" ht="15.75" customHeight="1">
      <c r="A1257" s="36"/>
      <c r="B1257" s="36"/>
      <c r="C1257" s="32"/>
      <c r="D1257" s="36"/>
      <c r="E1257" s="39"/>
      <c r="F1257" s="36"/>
      <c r="G1257" s="39"/>
      <c r="H1257" s="38"/>
      <c r="I1257" s="40"/>
    </row>
    <row r="1258" ht="15.75" customHeight="1">
      <c r="A1258" s="36"/>
      <c r="B1258" s="36"/>
      <c r="C1258" s="32"/>
      <c r="D1258" s="36"/>
      <c r="E1258" s="39"/>
      <c r="F1258" s="36"/>
      <c r="G1258" s="39"/>
      <c r="H1258" s="37"/>
      <c r="I1258" s="41"/>
    </row>
    <row r="1259" ht="15.75" customHeight="1">
      <c r="A1259" s="36"/>
      <c r="B1259" s="36"/>
      <c r="C1259" s="32"/>
      <c r="D1259" s="36"/>
      <c r="E1259" s="39"/>
      <c r="F1259" s="36"/>
      <c r="G1259" s="39"/>
      <c r="H1259" s="38"/>
      <c r="I1259" s="40"/>
    </row>
    <row r="1260" ht="15.75" customHeight="1">
      <c r="A1260" s="36"/>
      <c r="B1260" s="36"/>
      <c r="C1260" s="32"/>
      <c r="D1260" s="36"/>
      <c r="E1260" s="39"/>
      <c r="F1260" s="36"/>
      <c r="G1260" s="39"/>
      <c r="H1260" s="37"/>
      <c r="I1260" s="41"/>
    </row>
    <row r="1261" ht="15.75" customHeight="1">
      <c r="A1261" s="36"/>
      <c r="B1261" s="36"/>
      <c r="C1261" s="32"/>
      <c r="D1261" s="36"/>
      <c r="E1261" s="39"/>
      <c r="F1261" s="36"/>
      <c r="G1261" s="39"/>
      <c r="H1261" s="38"/>
      <c r="I1261" s="40"/>
    </row>
    <row r="1262" ht="15.75" customHeight="1">
      <c r="A1262" s="36"/>
      <c r="B1262" s="36"/>
      <c r="C1262" s="32"/>
      <c r="D1262" s="36"/>
      <c r="E1262" s="39"/>
      <c r="F1262" s="36"/>
      <c r="G1262" s="39"/>
      <c r="H1262" s="37"/>
      <c r="I1262" s="41"/>
    </row>
    <row r="1263" ht="15.75" customHeight="1">
      <c r="A1263" s="36"/>
      <c r="B1263" s="36"/>
      <c r="C1263" s="32"/>
      <c r="D1263" s="36"/>
      <c r="E1263" s="39"/>
      <c r="F1263" s="36"/>
      <c r="G1263" s="39"/>
      <c r="H1263" s="38"/>
      <c r="I1263" s="40"/>
    </row>
    <row r="1264" ht="15.75" customHeight="1">
      <c r="A1264" s="36"/>
      <c r="B1264" s="36"/>
      <c r="C1264" s="32"/>
      <c r="D1264" s="36"/>
      <c r="E1264" s="39"/>
      <c r="F1264" s="36"/>
      <c r="G1264" s="39"/>
      <c r="H1264" s="37"/>
      <c r="I1264" s="41"/>
    </row>
    <row r="1265" ht="15.75" customHeight="1">
      <c r="A1265" s="36"/>
      <c r="B1265" s="36"/>
      <c r="C1265" s="32"/>
      <c r="D1265" s="36"/>
      <c r="E1265" s="39"/>
      <c r="F1265" s="36"/>
      <c r="G1265" s="39"/>
      <c r="H1265" s="38"/>
      <c r="I1265" s="40"/>
    </row>
    <row r="1266" ht="15.75" customHeight="1">
      <c r="A1266" s="36"/>
      <c r="B1266" s="36"/>
      <c r="C1266" s="32"/>
      <c r="D1266" s="36"/>
      <c r="E1266" s="39"/>
      <c r="F1266" s="36"/>
      <c r="G1266" s="39"/>
      <c r="H1266" s="37"/>
      <c r="I1266" s="41"/>
    </row>
    <row r="1267" ht="15.75" customHeight="1">
      <c r="A1267" s="36"/>
      <c r="B1267" s="36"/>
      <c r="C1267" s="32"/>
      <c r="D1267" s="36"/>
      <c r="E1267" s="39"/>
      <c r="F1267" s="36"/>
      <c r="G1267" s="39"/>
      <c r="H1267" s="38"/>
      <c r="I1267" s="40"/>
    </row>
    <row r="1268" ht="15.75" customHeight="1">
      <c r="A1268" s="36"/>
      <c r="B1268" s="36"/>
      <c r="C1268" s="32"/>
      <c r="D1268" s="36"/>
      <c r="E1268" s="39"/>
      <c r="F1268" s="36"/>
      <c r="G1268" s="39"/>
      <c r="H1268" s="37"/>
      <c r="I1268" s="41"/>
    </row>
    <row r="1269" ht="15.75" customHeight="1">
      <c r="A1269" s="36"/>
      <c r="B1269" s="36"/>
      <c r="C1269" s="32"/>
      <c r="D1269" s="36"/>
      <c r="E1269" s="39"/>
      <c r="F1269" s="36"/>
      <c r="G1269" s="39"/>
      <c r="H1269" s="38"/>
      <c r="I1269" s="40"/>
    </row>
    <row r="1270" ht="15.75" customHeight="1">
      <c r="A1270" s="36"/>
      <c r="B1270" s="36"/>
      <c r="C1270" s="32"/>
      <c r="D1270" s="36"/>
      <c r="E1270" s="39"/>
      <c r="F1270" s="36"/>
      <c r="G1270" s="39"/>
      <c r="H1270" s="37"/>
      <c r="I1270" s="41"/>
    </row>
    <row r="1271" ht="15.75" customHeight="1">
      <c r="A1271" s="36"/>
      <c r="B1271" s="36"/>
      <c r="C1271" s="32"/>
      <c r="D1271" s="36"/>
      <c r="E1271" s="39"/>
      <c r="F1271" s="36"/>
      <c r="G1271" s="39"/>
      <c r="H1271" s="38"/>
      <c r="I1271" s="40"/>
    </row>
    <row r="1272" ht="15.75" customHeight="1">
      <c r="A1272" s="36"/>
      <c r="B1272" s="36"/>
      <c r="C1272" s="32"/>
      <c r="D1272" s="36"/>
      <c r="E1272" s="39"/>
      <c r="F1272" s="36"/>
      <c r="G1272" s="39"/>
      <c r="H1272" s="37"/>
      <c r="I1272" s="41"/>
    </row>
    <row r="1273" ht="15.75" customHeight="1">
      <c r="A1273" s="36"/>
      <c r="B1273" s="36"/>
      <c r="C1273" s="32"/>
      <c r="D1273" s="36"/>
      <c r="E1273" s="39"/>
      <c r="F1273" s="36"/>
      <c r="G1273" s="39"/>
      <c r="H1273" s="38"/>
      <c r="I1273" s="40"/>
    </row>
    <row r="1274" ht="15.75" customHeight="1">
      <c r="A1274" s="36"/>
      <c r="B1274" s="36"/>
      <c r="C1274" s="32"/>
      <c r="D1274" s="36"/>
      <c r="E1274" s="39"/>
      <c r="F1274" s="36"/>
      <c r="G1274" s="39"/>
      <c r="H1274" s="37"/>
      <c r="I1274" s="41"/>
    </row>
    <row r="1275" ht="15.75" customHeight="1">
      <c r="A1275" s="36"/>
      <c r="B1275" s="36"/>
      <c r="C1275" s="32"/>
      <c r="D1275" s="36"/>
      <c r="E1275" s="39"/>
      <c r="F1275" s="36"/>
      <c r="G1275" s="39"/>
      <c r="H1275" s="38"/>
      <c r="I1275" s="40"/>
    </row>
    <row r="1276" ht="15.75" customHeight="1">
      <c r="A1276" s="36"/>
      <c r="B1276" s="36"/>
      <c r="C1276" s="32"/>
      <c r="D1276" s="36"/>
      <c r="E1276" s="39"/>
      <c r="F1276" s="36"/>
      <c r="G1276" s="39"/>
      <c r="H1276" s="37"/>
      <c r="I1276" s="41"/>
    </row>
    <row r="1277" ht="15.75" customHeight="1">
      <c r="A1277" s="36"/>
      <c r="B1277" s="36"/>
      <c r="C1277" s="32"/>
      <c r="D1277" s="36"/>
      <c r="E1277" s="39"/>
      <c r="F1277" s="36"/>
      <c r="G1277" s="39"/>
      <c r="H1277" s="38"/>
      <c r="I1277" s="40"/>
    </row>
    <row r="1278" ht="15.75" customHeight="1">
      <c r="A1278" s="36"/>
      <c r="B1278" s="36"/>
      <c r="C1278" s="32"/>
      <c r="D1278" s="36"/>
      <c r="E1278" s="39"/>
      <c r="F1278" s="36"/>
      <c r="G1278" s="39"/>
      <c r="H1278" s="37"/>
      <c r="I1278" s="41"/>
    </row>
    <row r="1279" ht="15.75" customHeight="1">
      <c r="A1279" s="36"/>
      <c r="B1279" s="36"/>
      <c r="C1279" s="32"/>
      <c r="D1279" s="36"/>
      <c r="E1279" s="39"/>
      <c r="F1279" s="36"/>
      <c r="G1279" s="39"/>
      <c r="H1279" s="38"/>
      <c r="I1279" s="40"/>
    </row>
    <row r="1280" ht="15.75" customHeight="1">
      <c r="A1280" s="36"/>
      <c r="B1280" s="36"/>
      <c r="C1280" s="32"/>
      <c r="D1280" s="36"/>
      <c r="E1280" s="39"/>
      <c r="F1280" s="36"/>
      <c r="G1280" s="39"/>
      <c r="H1280" s="37"/>
      <c r="I1280" s="41"/>
    </row>
    <row r="1281" ht="15.75" customHeight="1">
      <c r="A1281" s="36"/>
      <c r="B1281" s="36"/>
      <c r="C1281" s="32"/>
      <c r="D1281" s="36"/>
      <c r="E1281" s="39"/>
      <c r="F1281" s="36"/>
      <c r="G1281" s="39"/>
      <c r="H1281" s="38"/>
      <c r="I1281" s="40"/>
    </row>
    <row r="1282" ht="15.75" customHeight="1">
      <c r="A1282" s="36"/>
      <c r="B1282" s="36"/>
      <c r="C1282" s="32"/>
      <c r="D1282" s="36"/>
      <c r="E1282" s="39"/>
      <c r="F1282" s="36"/>
      <c r="G1282" s="39"/>
      <c r="H1282" s="37"/>
      <c r="I1282" s="41"/>
    </row>
    <row r="1283" ht="15.75" customHeight="1">
      <c r="A1283" s="36"/>
      <c r="B1283" s="36"/>
      <c r="C1283" s="32"/>
      <c r="D1283" s="36"/>
      <c r="E1283" s="39"/>
      <c r="F1283" s="36"/>
      <c r="G1283" s="39"/>
      <c r="H1283" s="38"/>
      <c r="I1283" s="40"/>
    </row>
    <row r="1284" ht="15.75" customHeight="1">
      <c r="A1284" s="36"/>
      <c r="B1284" s="36"/>
      <c r="C1284" s="32"/>
      <c r="D1284" s="36"/>
      <c r="E1284" s="39"/>
      <c r="F1284" s="36"/>
      <c r="G1284" s="39"/>
      <c r="H1284" s="37"/>
      <c r="I1284" s="41"/>
    </row>
    <row r="1285" ht="15.75" customHeight="1">
      <c r="A1285" s="36"/>
      <c r="B1285" s="36"/>
      <c r="C1285" s="32"/>
      <c r="D1285" s="36"/>
      <c r="E1285" s="39"/>
      <c r="F1285" s="36"/>
      <c r="G1285" s="39"/>
      <c r="H1285" s="38"/>
      <c r="I1285" s="40"/>
    </row>
    <row r="1286" ht="15.75" customHeight="1">
      <c r="A1286" s="36"/>
      <c r="B1286" s="36"/>
      <c r="C1286" s="32"/>
      <c r="D1286" s="36"/>
      <c r="E1286" s="39"/>
      <c r="F1286" s="36"/>
      <c r="G1286" s="39"/>
      <c r="H1286" s="37"/>
      <c r="I1286" s="41"/>
    </row>
    <row r="1287" ht="15.75" customHeight="1">
      <c r="A1287" s="36"/>
      <c r="B1287" s="36"/>
      <c r="C1287" s="32"/>
      <c r="D1287" s="36"/>
      <c r="E1287" s="39"/>
      <c r="F1287" s="36"/>
      <c r="G1287" s="39"/>
      <c r="H1287" s="38"/>
      <c r="I1287" s="40"/>
    </row>
    <row r="1288" ht="15.75" customHeight="1">
      <c r="A1288" s="36"/>
      <c r="B1288" s="36"/>
      <c r="C1288" s="32"/>
      <c r="D1288" s="36"/>
      <c r="E1288" s="39"/>
      <c r="F1288" s="36"/>
      <c r="G1288" s="39"/>
      <c r="H1288" s="37"/>
      <c r="I1288" s="41"/>
    </row>
    <row r="1289" ht="15.75" customHeight="1">
      <c r="A1289" s="36"/>
      <c r="B1289" s="36"/>
      <c r="C1289" s="32"/>
      <c r="D1289" s="36"/>
      <c r="E1289" s="39"/>
      <c r="F1289" s="36"/>
      <c r="G1289" s="39"/>
      <c r="H1289" s="38"/>
      <c r="I1289" s="40"/>
    </row>
    <row r="1290" ht="15.75" customHeight="1">
      <c r="A1290" s="36"/>
      <c r="B1290" s="36"/>
      <c r="C1290" s="32"/>
      <c r="D1290" s="36"/>
      <c r="E1290" s="39"/>
      <c r="F1290" s="36"/>
      <c r="G1290" s="39"/>
      <c r="H1290" s="37"/>
      <c r="I1290" s="41"/>
    </row>
    <row r="1291" ht="15.75" customHeight="1">
      <c r="A1291" s="36"/>
      <c r="B1291" s="36"/>
      <c r="C1291" s="32"/>
      <c r="D1291" s="36"/>
      <c r="E1291" s="39"/>
      <c r="F1291" s="36"/>
      <c r="G1291" s="39"/>
      <c r="H1291" s="38"/>
      <c r="I1291" s="40"/>
    </row>
    <row r="1292" ht="15.75" customHeight="1">
      <c r="A1292" s="36"/>
      <c r="B1292" s="36"/>
      <c r="C1292" s="32"/>
      <c r="D1292" s="36"/>
      <c r="E1292" s="39"/>
      <c r="F1292" s="36"/>
      <c r="G1292" s="39"/>
      <c r="H1292" s="37"/>
      <c r="I1292" s="41"/>
    </row>
    <row r="1293" ht="15.75" customHeight="1">
      <c r="A1293" s="36"/>
      <c r="B1293" s="36"/>
      <c r="C1293" s="32"/>
      <c r="D1293" s="36"/>
      <c r="E1293" s="39"/>
      <c r="F1293" s="36"/>
      <c r="G1293" s="39"/>
      <c r="H1293" s="38"/>
      <c r="I1293" s="40"/>
    </row>
    <row r="1294" ht="15.75" customHeight="1">
      <c r="A1294" s="36"/>
      <c r="B1294" s="36"/>
      <c r="C1294" s="32"/>
      <c r="D1294" s="36"/>
      <c r="E1294" s="39"/>
      <c r="F1294" s="36"/>
      <c r="G1294" s="39"/>
      <c r="H1294" s="37"/>
      <c r="I1294" s="41"/>
    </row>
    <row r="1295" ht="15.75" customHeight="1">
      <c r="A1295" s="36"/>
      <c r="B1295" s="36"/>
      <c r="C1295" s="32"/>
      <c r="D1295" s="36"/>
      <c r="E1295" s="39"/>
      <c r="F1295" s="36"/>
      <c r="G1295" s="39"/>
      <c r="H1295" s="38"/>
      <c r="I1295" s="40"/>
    </row>
    <row r="1296" ht="15.75" customHeight="1">
      <c r="A1296" s="36"/>
      <c r="B1296" s="36"/>
      <c r="C1296" s="32"/>
      <c r="D1296" s="36"/>
      <c r="E1296" s="39"/>
      <c r="F1296" s="36"/>
      <c r="G1296" s="39"/>
      <c r="H1296" s="37"/>
      <c r="I1296" s="41"/>
    </row>
    <row r="1297" ht="15.75" customHeight="1">
      <c r="A1297" s="36"/>
      <c r="B1297" s="36"/>
      <c r="C1297" s="32"/>
      <c r="D1297" s="36"/>
      <c r="E1297" s="39"/>
      <c r="F1297" s="36"/>
      <c r="G1297" s="39"/>
      <c r="H1297" s="38"/>
      <c r="I1297" s="40"/>
    </row>
    <row r="1298" ht="15.75" customHeight="1">
      <c r="A1298" s="36"/>
      <c r="B1298" s="36"/>
      <c r="C1298" s="32"/>
      <c r="D1298" s="36"/>
      <c r="E1298" s="39"/>
      <c r="F1298" s="36"/>
      <c r="G1298" s="39"/>
      <c r="H1298" s="37"/>
      <c r="I1298" s="41"/>
    </row>
    <row r="1299" ht="15.75" customHeight="1">
      <c r="A1299" s="36"/>
      <c r="B1299" s="36"/>
      <c r="C1299" s="32"/>
      <c r="D1299" s="36"/>
      <c r="E1299" s="39"/>
      <c r="F1299" s="36"/>
      <c r="G1299" s="39"/>
      <c r="H1299" s="38"/>
      <c r="I1299" s="40"/>
    </row>
    <row r="1300" ht="15.75" customHeight="1">
      <c r="A1300" s="36"/>
      <c r="B1300" s="36"/>
      <c r="C1300" s="32"/>
      <c r="D1300" s="36"/>
      <c r="E1300" s="39"/>
      <c r="F1300" s="36"/>
      <c r="G1300" s="39"/>
      <c r="H1300" s="37"/>
      <c r="I1300" s="41"/>
    </row>
    <row r="1301" ht="15.75" customHeight="1">
      <c r="A1301" s="36"/>
      <c r="B1301" s="36"/>
      <c r="C1301" s="32"/>
      <c r="D1301" s="36"/>
      <c r="E1301" s="39"/>
      <c r="F1301" s="36"/>
      <c r="G1301" s="39"/>
      <c r="H1301" s="38"/>
      <c r="I1301" s="40"/>
    </row>
    <row r="1302" ht="15.75" customHeight="1">
      <c r="A1302" s="36"/>
      <c r="B1302" s="36"/>
      <c r="C1302" s="32"/>
      <c r="D1302" s="36"/>
      <c r="E1302" s="39"/>
      <c r="F1302" s="36"/>
      <c r="G1302" s="39"/>
      <c r="H1302" s="37"/>
      <c r="I1302" s="41"/>
    </row>
    <row r="1303" ht="15.75" customHeight="1">
      <c r="A1303" s="36"/>
      <c r="B1303" s="36"/>
      <c r="C1303" s="32"/>
      <c r="D1303" s="36"/>
      <c r="E1303" s="39"/>
      <c r="F1303" s="36"/>
      <c r="G1303" s="39"/>
      <c r="H1303" s="38"/>
      <c r="I1303" s="40"/>
    </row>
    <row r="1304" ht="15.75" customHeight="1">
      <c r="A1304" s="36"/>
      <c r="B1304" s="36"/>
      <c r="C1304" s="32"/>
      <c r="D1304" s="36"/>
      <c r="E1304" s="39"/>
      <c r="F1304" s="36"/>
      <c r="G1304" s="39"/>
      <c r="H1304" s="37"/>
      <c r="I1304" s="41"/>
    </row>
    <row r="1305" ht="15.75" customHeight="1">
      <c r="A1305" s="36"/>
      <c r="B1305" s="36"/>
      <c r="C1305" s="32"/>
      <c r="D1305" s="36"/>
      <c r="E1305" s="39"/>
      <c r="F1305" s="36"/>
      <c r="G1305" s="39"/>
      <c r="H1305" s="38"/>
      <c r="I1305" s="40"/>
    </row>
    <row r="1306" ht="15.75" customHeight="1">
      <c r="A1306" s="36"/>
      <c r="B1306" s="36"/>
      <c r="C1306" s="32"/>
      <c r="D1306" s="36"/>
      <c r="E1306" s="39"/>
      <c r="F1306" s="36"/>
      <c r="G1306" s="39"/>
      <c r="H1306" s="37"/>
      <c r="I1306" s="41"/>
    </row>
    <row r="1307" ht="15.75" customHeight="1">
      <c r="A1307" s="36"/>
      <c r="B1307" s="36"/>
      <c r="C1307" s="32"/>
      <c r="D1307" s="36"/>
      <c r="E1307" s="39"/>
      <c r="F1307" s="36"/>
      <c r="G1307" s="39"/>
      <c r="H1307" s="38"/>
      <c r="I1307" s="40"/>
    </row>
    <row r="1308" ht="15.75" customHeight="1">
      <c r="A1308" s="36"/>
      <c r="B1308" s="36"/>
      <c r="C1308" s="32"/>
      <c r="D1308" s="36"/>
      <c r="E1308" s="39"/>
      <c r="F1308" s="36"/>
      <c r="G1308" s="39"/>
      <c r="H1308" s="37"/>
      <c r="I1308" s="41"/>
    </row>
    <row r="1309" ht="15.75" customHeight="1">
      <c r="A1309" s="36"/>
      <c r="B1309" s="36"/>
      <c r="C1309" s="32"/>
      <c r="D1309" s="36"/>
      <c r="E1309" s="39"/>
      <c r="F1309" s="36"/>
      <c r="G1309" s="39"/>
      <c r="H1309" s="38"/>
      <c r="I1309" s="40"/>
    </row>
    <row r="1310" ht="15.75" customHeight="1">
      <c r="A1310" s="36"/>
      <c r="B1310" s="36"/>
      <c r="C1310" s="32"/>
      <c r="D1310" s="36"/>
      <c r="E1310" s="39"/>
      <c r="F1310" s="36"/>
      <c r="G1310" s="39"/>
      <c r="H1310" s="37"/>
      <c r="I1310" s="41"/>
    </row>
    <row r="1311" ht="15.75" customHeight="1">
      <c r="A1311" s="36"/>
      <c r="B1311" s="36"/>
      <c r="C1311" s="32"/>
      <c r="D1311" s="36"/>
      <c r="E1311" s="39"/>
      <c r="F1311" s="36"/>
      <c r="G1311" s="39"/>
      <c r="H1311" s="38"/>
      <c r="I1311" s="40"/>
    </row>
    <row r="1312" ht="15.75" customHeight="1">
      <c r="A1312" s="36"/>
      <c r="B1312" s="36"/>
      <c r="C1312" s="32"/>
      <c r="D1312" s="36"/>
      <c r="E1312" s="39"/>
      <c r="F1312" s="36"/>
      <c r="G1312" s="39"/>
      <c r="H1312" s="37"/>
      <c r="I1312" s="41"/>
    </row>
    <row r="1313" ht="15.75" customHeight="1">
      <c r="A1313" s="36"/>
      <c r="B1313" s="36"/>
      <c r="C1313" s="32"/>
      <c r="D1313" s="36"/>
      <c r="E1313" s="39"/>
      <c r="F1313" s="36"/>
      <c r="G1313" s="39"/>
      <c r="H1313" s="38"/>
      <c r="I1313" s="40"/>
    </row>
    <row r="1314" ht="15.75" customHeight="1">
      <c r="A1314" s="36"/>
      <c r="B1314" s="36"/>
      <c r="C1314" s="32"/>
      <c r="D1314" s="36"/>
      <c r="E1314" s="39"/>
      <c r="F1314" s="36"/>
      <c r="G1314" s="39"/>
      <c r="H1314" s="37"/>
      <c r="I1314" s="41"/>
    </row>
    <row r="1315" ht="15.75" customHeight="1">
      <c r="A1315" s="36"/>
      <c r="B1315" s="36"/>
      <c r="C1315" s="32"/>
      <c r="D1315" s="36"/>
      <c r="E1315" s="39"/>
      <c r="F1315" s="36"/>
      <c r="G1315" s="39"/>
      <c r="H1315" s="38"/>
      <c r="I1315" s="40"/>
    </row>
    <row r="1316" ht="15.75" customHeight="1">
      <c r="A1316" s="36"/>
      <c r="B1316" s="36"/>
      <c r="C1316" s="32"/>
      <c r="D1316" s="36"/>
      <c r="E1316" s="39"/>
      <c r="F1316" s="36"/>
      <c r="G1316" s="39"/>
      <c r="H1316" s="37"/>
      <c r="I1316" s="41"/>
    </row>
    <row r="1317" ht="15.75" customHeight="1">
      <c r="A1317" s="36"/>
      <c r="B1317" s="36"/>
      <c r="C1317" s="32"/>
      <c r="D1317" s="36"/>
      <c r="E1317" s="39"/>
      <c r="F1317" s="36"/>
      <c r="G1317" s="39"/>
      <c r="H1317" s="38"/>
      <c r="I1317" s="40"/>
    </row>
    <row r="1318" ht="15.75" customHeight="1">
      <c r="A1318" s="36"/>
      <c r="B1318" s="36"/>
      <c r="C1318" s="32"/>
      <c r="D1318" s="36"/>
      <c r="E1318" s="39"/>
      <c r="F1318" s="36"/>
      <c r="G1318" s="39"/>
      <c r="H1318" s="37"/>
      <c r="I1318" s="41"/>
    </row>
    <row r="1319" ht="15.75" customHeight="1">
      <c r="A1319" s="36"/>
      <c r="B1319" s="36"/>
      <c r="C1319" s="32"/>
      <c r="D1319" s="36"/>
      <c r="E1319" s="39"/>
      <c r="F1319" s="36"/>
      <c r="G1319" s="39"/>
      <c r="H1319" s="38"/>
      <c r="I1319" s="40"/>
    </row>
    <row r="1320" ht="15.75" customHeight="1">
      <c r="A1320" s="36"/>
      <c r="B1320" s="36"/>
      <c r="C1320" s="32"/>
      <c r="D1320" s="36"/>
      <c r="E1320" s="39"/>
      <c r="F1320" s="36"/>
      <c r="G1320" s="39"/>
      <c r="H1320" s="37"/>
      <c r="I1320" s="41"/>
    </row>
    <row r="1321" ht="15.75" customHeight="1">
      <c r="A1321" s="36"/>
      <c r="B1321" s="36"/>
      <c r="C1321" s="32"/>
      <c r="D1321" s="36"/>
      <c r="E1321" s="39"/>
      <c r="F1321" s="36"/>
      <c r="G1321" s="39"/>
      <c r="H1321" s="38"/>
      <c r="I1321" s="40"/>
    </row>
    <row r="1322" ht="15.75" customHeight="1">
      <c r="A1322" s="36"/>
      <c r="B1322" s="36"/>
      <c r="C1322" s="32"/>
      <c r="D1322" s="36"/>
      <c r="E1322" s="39"/>
      <c r="F1322" s="36"/>
      <c r="G1322" s="39"/>
      <c r="H1322" s="37"/>
      <c r="I1322" s="41"/>
    </row>
    <row r="1323" ht="15.75" customHeight="1">
      <c r="A1323" s="36"/>
      <c r="B1323" s="36"/>
      <c r="C1323" s="32"/>
      <c r="D1323" s="36"/>
      <c r="E1323" s="39"/>
      <c r="F1323" s="36"/>
      <c r="G1323" s="39"/>
      <c r="H1323" s="38"/>
      <c r="I1323" s="40"/>
    </row>
    <row r="1324" ht="15.75" customHeight="1">
      <c r="A1324" s="36"/>
      <c r="B1324" s="36"/>
      <c r="C1324" s="32"/>
      <c r="D1324" s="36"/>
      <c r="E1324" s="39"/>
      <c r="F1324" s="36"/>
      <c r="G1324" s="39"/>
      <c r="H1324" s="37"/>
      <c r="I1324" s="41"/>
    </row>
    <row r="1325" ht="15.75" customHeight="1">
      <c r="A1325" s="36"/>
      <c r="B1325" s="36"/>
      <c r="C1325" s="32"/>
      <c r="D1325" s="36"/>
      <c r="E1325" s="39"/>
      <c r="F1325" s="36"/>
      <c r="G1325" s="39"/>
      <c r="H1325" s="38"/>
      <c r="I1325" s="40"/>
    </row>
    <row r="1326" ht="15.75" customHeight="1">
      <c r="A1326" s="36"/>
      <c r="B1326" s="36"/>
      <c r="C1326" s="32"/>
      <c r="D1326" s="36"/>
      <c r="E1326" s="39"/>
      <c r="F1326" s="36"/>
      <c r="G1326" s="39"/>
      <c r="H1326" s="37"/>
      <c r="I1326" s="41"/>
    </row>
    <row r="1327" ht="15.75" customHeight="1">
      <c r="A1327" s="36"/>
      <c r="B1327" s="36"/>
      <c r="C1327" s="32"/>
      <c r="D1327" s="36"/>
      <c r="E1327" s="39"/>
      <c r="F1327" s="36"/>
      <c r="G1327" s="39"/>
      <c r="H1327" s="38"/>
      <c r="I1327" s="40"/>
    </row>
    <row r="1328" ht="15.75" customHeight="1">
      <c r="A1328" s="36"/>
      <c r="B1328" s="36"/>
      <c r="C1328" s="32"/>
      <c r="D1328" s="36"/>
      <c r="E1328" s="39"/>
      <c r="F1328" s="36"/>
      <c r="G1328" s="39"/>
      <c r="H1328" s="37"/>
      <c r="I1328" s="41"/>
    </row>
    <row r="1329" ht="15.75" customHeight="1">
      <c r="A1329" s="36"/>
      <c r="B1329" s="36"/>
      <c r="C1329" s="32"/>
      <c r="D1329" s="36"/>
      <c r="E1329" s="39"/>
      <c r="F1329" s="36"/>
      <c r="G1329" s="39"/>
      <c r="H1329" s="38"/>
      <c r="I1329" s="40"/>
    </row>
    <row r="1330" ht="15.75" customHeight="1">
      <c r="A1330" s="36"/>
      <c r="B1330" s="36"/>
      <c r="C1330" s="32"/>
      <c r="D1330" s="36"/>
      <c r="E1330" s="39"/>
      <c r="F1330" s="36"/>
      <c r="G1330" s="39"/>
      <c r="H1330" s="37"/>
      <c r="I1330" s="41"/>
    </row>
    <row r="1331" ht="15.75" customHeight="1">
      <c r="A1331" s="36"/>
      <c r="B1331" s="36"/>
      <c r="C1331" s="32"/>
      <c r="D1331" s="36"/>
      <c r="E1331" s="39"/>
      <c r="F1331" s="36"/>
      <c r="G1331" s="39"/>
      <c r="H1331" s="38"/>
      <c r="I1331" s="40"/>
    </row>
    <row r="1332" ht="15.75" customHeight="1">
      <c r="A1332" s="36"/>
      <c r="B1332" s="36"/>
      <c r="C1332" s="32"/>
      <c r="D1332" s="36"/>
      <c r="E1332" s="39"/>
      <c r="F1332" s="36"/>
      <c r="G1332" s="39"/>
      <c r="H1332" s="37"/>
      <c r="I1332" s="41"/>
    </row>
    <row r="1333" ht="15.75" customHeight="1">
      <c r="A1333" s="36"/>
      <c r="B1333" s="36"/>
      <c r="C1333" s="32"/>
      <c r="D1333" s="36"/>
      <c r="E1333" s="39"/>
      <c r="F1333" s="36"/>
      <c r="G1333" s="39"/>
      <c r="H1333" s="38"/>
      <c r="I1333" s="40"/>
    </row>
    <row r="1334" ht="15.75" customHeight="1">
      <c r="A1334" s="36"/>
      <c r="B1334" s="36"/>
      <c r="C1334" s="32"/>
      <c r="D1334" s="36"/>
      <c r="E1334" s="39"/>
      <c r="F1334" s="36"/>
      <c r="G1334" s="39"/>
      <c r="H1334" s="37"/>
      <c r="I1334" s="41"/>
    </row>
    <row r="1335" ht="15.75" customHeight="1">
      <c r="A1335" s="36"/>
      <c r="B1335" s="36"/>
      <c r="C1335" s="32"/>
      <c r="D1335" s="36"/>
      <c r="E1335" s="39"/>
      <c r="F1335" s="36"/>
      <c r="G1335" s="39"/>
      <c r="H1335" s="38"/>
      <c r="I1335" s="40"/>
    </row>
    <row r="1336" ht="15.75" customHeight="1">
      <c r="A1336" s="36"/>
      <c r="B1336" s="36"/>
      <c r="C1336" s="32"/>
      <c r="D1336" s="36"/>
      <c r="E1336" s="39"/>
      <c r="F1336" s="36"/>
      <c r="G1336" s="39"/>
      <c r="H1336" s="37"/>
      <c r="I1336" s="41"/>
    </row>
    <row r="1337" ht="15.75" customHeight="1">
      <c r="A1337" s="36"/>
      <c r="B1337" s="36"/>
      <c r="C1337" s="32"/>
      <c r="D1337" s="36"/>
      <c r="E1337" s="39"/>
      <c r="F1337" s="36"/>
      <c r="G1337" s="39"/>
      <c r="H1337" s="38"/>
      <c r="I1337" s="40"/>
    </row>
    <row r="1338" ht="15.75" customHeight="1">
      <c r="A1338" s="36"/>
      <c r="B1338" s="36"/>
      <c r="C1338" s="32"/>
      <c r="D1338" s="36"/>
      <c r="E1338" s="39"/>
      <c r="F1338" s="36"/>
      <c r="G1338" s="39"/>
      <c r="H1338" s="37"/>
      <c r="I1338" s="41"/>
    </row>
    <row r="1339" ht="15.75" customHeight="1">
      <c r="A1339" s="36"/>
      <c r="B1339" s="36"/>
      <c r="C1339" s="32"/>
      <c r="D1339" s="36"/>
      <c r="E1339" s="39"/>
      <c r="F1339" s="36"/>
      <c r="G1339" s="39"/>
      <c r="H1339" s="38"/>
      <c r="I1339" s="40"/>
    </row>
    <row r="1340" ht="15.75" customHeight="1">
      <c r="A1340" s="36"/>
      <c r="B1340" s="36"/>
      <c r="C1340" s="32"/>
      <c r="D1340" s="36"/>
      <c r="E1340" s="39"/>
      <c r="F1340" s="36"/>
      <c r="G1340" s="39"/>
      <c r="H1340" s="37"/>
      <c r="I1340" s="41"/>
    </row>
    <row r="1341" ht="15.75" customHeight="1">
      <c r="A1341" s="36"/>
      <c r="B1341" s="36"/>
      <c r="C1341" s="32"/>
      <c r="D1341" s="36"/>
      <c r="E1341" s="39"/>
      <c r="F1341" s="36"/>
      <c r="G1341" s="39"/>
      <c r="H1341" s="38"/>
      <c r="I1341" s="40"/>
    </row>
    <row r="1342" ht="15.75" customHeight="1">
      <c r="A1342" s="36"/>
      <c r="B1342" s="36"/>
      <c r="C1342" s="32"/>
      <c r="D1342" s="36"/>
      <c r="E1342" s="39"/>
      <c r="F1342" s="36"/>
      <c r="G1342" s="39"/>
      <c r="H1342" s="37"/>
      <c r="I1342" s="41"/>
    </row>
    <row r="1343" ht="15.75" customHeight="1">
      <c r="A1343" s="36"/>
      <c r="B1343" s="36"/>
      <c r="C1343" s="32"/>
      <c r="D1343" s="36"/>
      <c r="E1343" s="39"/>
      <c r="F1343" s="36"/>
      <c r="G1343" s="39"/>
      <c r="H1343" s="38"/>
      <c r="I1343" s="40"/>
    </row>
    <row r="1344" ht="15.75" customHeight="1">
      <c r="A1344" s="36"/>
      <c r="B1344" s="36"/>
      <c r="C1344" s="32"/>
      <c r="D1344" s="36"/>
      <c r="E1344" s="39"/>
      <c r="F1344" s="36"/>
      <c r="G1344" s="39"/>
      <c r="H1344" s="37"/>
      <c r="I1344" s="41"/>
    </row>
    <row r="1345" ht="15.75" customHeight="1">
      <c r="A1345" s="36"/>
      <c r="B1345" s="36"/>
      <c r="C1345" s="32"/>
      <c r="D1345" s="36"/>
      <c r="E1345" s="39"/>
      <c r="F1345" s="36"/>
      <c r="G1345" s="39"/>
      <c r="H1345" s="38"/>
      <c r="I1345" s="40"/>
    </row>
    <row r="1346" ht="15.75" customHeight="1">
      <c r="A1346" s="36"/>
      <c r="B1346" s="36"/>
      <c r="C1346" s="32"/>
      <c r="D1346" s="36"/>
      <c r="E1346" s="39"/>
      <c r="F1346" s="36"/>
      <c r="G1346" s="39"/>
      <c r="H1346" s="37"/>
      <c r="I1346" s="41"/>
    </row>
    <row r="1347" ht="15.75" customHeight="1">
      <c r="A1347" s="36"/>
      <c r="B1347" s="36"/>
      <c r="C1347" s="32"/>
      <c r="D1347" s="36"/>
      <c r="E1347" s="39"/>
      <c r="F1347" s="36"/>
      <c r="G1347" s="39"/>
      <c r="H1347" s="38"/>
      <c r="I1347" s="40"/>
    </row>
    <row r="1348" ht="15.75" customHeight="1">
      <c r="A1348" s="36"/>
      <c r="B1348" s="36"/>
      <c r="C1348" s="32"/>
      <c r="D1348" s="36"/>
      <c r="E1348" s="39"/>
      <c r="F1348" s="36"/>
      <c r="G1348" s="39"/>
      <c r="H1348" s="37"/>
      <c r="I1348" s="41"/>
    </row>
    <row r="1349" ht="15.75" customHeight="1">
      <c r="A1349" s="36"/>
      <c r="B1349" s="36"/>
      <c r="C1349" s="32"/>
      <c r="D1349" s="36"/>
      <c r="E1349" s="39"/>
      <c r="F1349" s="36"/>
      <c r="G1349" s="39"/>
      <c r="H1349" s="38"/>
      <c r="I1349" s="40"/>
    </row>
    <row r="1350" ht="15.75" customHeight="1">
      <c r="A1350" s="36"/>
      <c r="B1350" s="36"/>
      <c r="C1350" s="32"/>
      <c r="D1350" s="36"/>
      <c r="E1350" s="39"/>
      <c r="F1350" s="36"/>
      <c r="G1350" s="39"/>
      <c r="H1350" s="37"/>
      <c r="I1350" s="41"/>
    </row>
    <row r="1351" ht="15.75" customHeight="1">
      <c r="A1351" s="36"/>
      <c r="B1351" s="36"/>
      <c r="C1351" s="32"/>
      <c r="D1351" s="36"/>
      <c r="E1351" s="39"/>
      <c r="F1351" s="36"/>
      <c r="G1351" s="39"/>
      <c r="H1351" s="38"/>
      <c r="I1351" s="40"/>
    </row>
    <row r="1352" ht="15.75" customHeight="1">
      <c r="A1352" s="36"/>
      <c r="B1352" s="36"/>
      <c r="C1352" s="32"/>
      <c r="D1352" s="36"/>
      <c r="E1352" s="39"/>
      <c r="F1352" s="36"/>
      <c r="G1352" s="39"/>
      <c r="H1352" s="37"/>
      <c r="I1352" s="41"/>
    </row>
    <row r="1353" ht="15.75" customHeight="1">
      <c r="A1353" s="36"/>
      <c r="B1353" s="36"/>
      <c r="C1353" s="32"/>
      <c r="D1353" s="36"/>
      <c r="E1353" s="39"/>
      <c r="F1353" s="36"/>
      <c r="G1353" s="39"/>
      <c r="H1353" s="38"/>
      <c r="I1353" s="40"/>
    </row>
    <row r="1354" ht="15.75" customHeight="1">
      <c r="A1354" s="36"/>
      <c r="B1354" s="36"/>
      <c r="C1354" s="32"/>
      <c r="D1354" s="36"/>
      <c r="E1354" s="39"/>
      <c r="F1354" s="36"/>
      <c r="G1354" s="39"/>
      <c r="H1354" s="37"/>
      <c r="I1354" s="41"/>
    </row>
    <row r="1355" ht="15.75" customHeight="1">
      <c r="A1355" s="36"/>
      <c r="B1355" s="36"/>
      <c r="C1355" s="32"/>
      <c r="D1355" s="36"/>
      <c r="E1355" s="39"/>
      <c r="F1355" s="36"/>
      <c r="G1355" s="39"/>
      <c r="H1355" s="38"/>
      <c r="I1355" s="40"/>
    </row>
    <row r="1356" ht="15.75" customHeight="1">
      <c r="A1356" s="36"/>
      <c r="B1356" s="36"/>
      <c r="C1356" s="32"/>
      <c r="D1356" s="36"/>
      <c r="E1356" s="39"/>
      <c r="F1356" s="36"/>
      <c r="G1356" s="39"/>
      <c r="H1356" s="37"/>
      <c r="I1356" s="41"/>
    </row>
    <row r="1357" ht="15.75" customHeight="1">
      <c r="A1357" s="36"/>
      <c r="B1357" s="36"/>
      <c r="C1357" s="32"/>
      <c r="D1357" s="36"/>
      <c r="E1357" s="39"/>
      <c r="F1357" s="36"/>
      <c r="G1357" s="39"/>
      <c r="H1357" s="38"/>
      <c r="I1357" s="40"/>
    </row>
    <row r="1358" ht="15.75" customHeight="1">
      <c r="A1358" s="36"/>
      <c r="B1358" s="36"/>
      <c r="C1358" s="32"/>
      <c r="D1358" s="36"/>
      <c r="E1358" s="39"/>
      <c r="F1358" s="36"/>
      <c r="G1358" s="39"/>
      <c r="H1358" s="37"/>
      <c r="I1358" s="41"/>
    </row>
    <row r="1359" ht="15.75" customHeight="1">
      <c r="A1359" s="36"/>
      <c r="B1359" s="36"/>
      <c r="C1359" s="32"/>
      <c r="D1359" s="36"/>
      <c r="E1359" s="39"/>
      <c r="F1359" s="36"/>
      <c r="G1359" s="39"/>
      <c r="H1359" s="38"/>
      <c r="I1359" s="40"/>
    </row>
    <row r="1360" ht="15.75" customHeight="1">
      <c r="A1360" s="36"/>
      <c r="B1360" s="36"/>
      <c r="C1360" s="32"/>
      <c r="D1360" s="36"/>
      <c r="E1360" s="39"/>
      <c r="F1360" s="36"/>
      <c r="G1360" s="39"/>
      <c r="H1360" s="37"/>
      <c r="I1360" s="41"/>
    </row>
    <row r="1361" ht="15.75" customHeight="1">
      <c r="A1361" s="36"/>
      <c r="B1361" s="36"/>
      <c r="C1361" s="32"/>
      <c r="D1361" s="36"/>
      <c r="E1361" s="39"/>
      <c r="F1361" s="36"/>
      <c r="G1361" s="39"/>
      <c r="H1361" s="38"/>
      <c r="I1361" s="40"/>
    </row>
    <row r="1362" ht="15.75" customHeight="1">
      <c r="A1362" s="36"/>
      <c r="B1362" s="36"/>
      <c r="C1362" s="32"/>
      <c r="D1362" s="36"/>
      <c r="E1362" s="39"/>
      <c r="F1362" s="36"/>
      <c r="G1362" s="39"/>
      <c r="H1362" s="37"/>
      <c r="I1362" s="41"/>
    </row>
    <row r="1363" ht="15.75" customHeight="1">
      <c r="A1363" s="36"/>
      <c r="B1363" s="36"/>
      <c r="C1363" s="32"/>
      <c r="D1363" s="36"/>
      <c r="E1363" s="39"/>
      <c r="F1363" s="36"/>
      <c r="G1363" s="39"/>
      <c r="H1363" s="38"/>
      <c r="I1363" s="40"/>
    </row>
    <row r="1364" ht="15.75" customHeight="1">
      <c r="A1364" s="36"/>
      <c r="B1364" s="36"/>
      <c r="C1364" s="32"/>
      <c r="D1364" s="36"/>
      <c r="E1364" s="39"/>
      <c r="F1364" s="36"/>
      <c r="G1364" s="39"/>
      <c r="H1364" s="37"/>
      <c r="I1364" s="41"/>
    </row>
    <row r="1365" ht="15.75" customHeight="1">
      <c r="A1365" s="36"/>
      <c r="B1365" s="36"/>
      <c r="C1365" s="32"/>
      <c r="D1365" s="36"/>
      <c r="E1365" s="39"/>
      <c r="F1365" s="36"/>
      <c r="G1365" s="39"/>
      <c r="H1365" s="38"/>
      <c r="I1365" s="40"/>
    </row>
    <row r="1366" ht="15.75" customHeight="1">
      <c r="A1366" s="36"/>
      <c r="B1366" s="36"/>
      <c r="C1366" s="32"/>
      <c r="D1366" s="36"/>
      <c r="E1366" s="39"/>
      <c r="F1366" s="36"/>
      <c r="G1366" s="39"/>
      <c r="H1366" s="37"/>
      <c r="I1366" s="41"/>
    </row>
    <row r="1367" ht="15.75" customHeight="1">
      <c r="A1367" s="36"/>
      <c r="B1367" s="36"/>
      <c r="C1367" s="32"/>
      <c r="D1367" s="36"/>
      <c r="E1367" s="39"/>
      <c r="F1367" s="36"/>
      <c r="G1367" s="39"/>
      <c r="H1367" s="38"/>
      <c r="I1367" s="40"/>
    </row>
    <row r="1368" ht="15.75" customHeight="1">
      <c r="A1368" s="36"/>
      <c r="B1368" s="36"/>
      <c r="C1368" s="32"/>
      <c r="D1368" s="36"/>
      <c r="E1368" s="39"/>
      <c r="F1368" s="36"/>
      <c r="G1368" s="39"/>
      <c r="H1368" s="37"/>
      <c r="I1368" s="41"/>
    </row>
    <row r="1369" ht="15.75" customHeight="1">
      <c r="A1369" s="36"/>
      <c r="B1369" s="36"/>
      <c r="C1369" s="32"/>
      <c r="D1369" s="36"/>
      <c r="E1369" s="39"/>
      <c r="F1369" s="36"/>
      <c r="G1369" s="39"/>
      <c r="H1369" s="38"/>
      <c r="I1369" s="40"/>
    </row>
    <row r="1370" ht="15.75" customHeight="1">
      <c r="A1370" s="36"/>
      <c r="B1370" s="36"/>
      <c r="C1370" s="32"/>
      <c r="D1370" s="36"/>
      <c r="E1370" s="39"/>
      <c r="F1370" s="36"/>
      <c r="G1370" s="39"/>
      <c r="H1370" s="37"/>
      <c r="I1370" s="41"/>
    </row>
    <row r="1371" ht="15.75" customHeight="1">
      <c r="A1371" s="36"/>
      <c r="B1371" s="36"/>
      <c r="C1371" s="32"/>
      <c r="D1371" s="36"/>
      <c r="E1371" s="39"/>
      <c r="F1371" s="36"/>
      <c r="G1371" s="39"/>
      <c r="H1371" s="38"/>
      <c r="I1371" s="40"/>
    </row>
    <row r="1372" ht="15.75" customHeight="1">
      <c r="A1372" s="36"/>
      <c r="B1372" s="36"/>
      <c r="C1372" s="32"/>
      <c r="D1372" s="36"/>
      <c r="E1372" s="39"/>
      <c r="F1372" s="36"/>
      <c r="G1372" s="39"/>
      <c r="H1372" s="37"/>
      <c r="I1372" s="41"/>
    </row>
    <row r="1373" ht="15.75" customHeight="1">
      <c r="A1373" s="36"/>
      <c r="B1373" s="36"/>
      <c r="C1373" s="32"/>
      <c r="D1373" s="36"/>
      <c r="E1373" s="39"/>
      <c r="F1373" s="36"/>
      <c r="G1373" s="39"/>
      <c r="H1373" s="38"/>
      <c r="I1373" s="40"/>
    </row>
    <row r="1374" ht="15.75" customHeight="1">
      <c r="A1374" s="36"/>
      <c r="B1374" s="36"/>
      <c r="C1374" s="32"/>
      <c r="D1374" s="36"/>
      <c r="E1374" s="39"/>
      <c r="F1374" s="36"/>
      <c r="G1374" s="39"/>
      <c r="H1374" s="37"/>
      <c r="I1374" s="41"/>
    </row>
    <row r="1375" ht="15.75" customHeight="1">
      <c r="A1375" s="36"/>
      <c r="B1375" s="36"/>
      <c r="C1375" s="32"/>
      <c r="D1375" s="36"/>
      <c r="E1375" s="39"/>
      <c r="F1375" s="36"/>
      <c r="G1375" s="39"/>
      <c r="H1375" s="38"/>
      <c r="I1375" s="40"/>
    </row>
    <row r="1376" ht="15.75" customHeight="1">
      <c r="A1376" s="36"/>
      <c r="B1376" s="36"/>
      <c r="C1376" s="32"/>
      <c r="D1376" s="36"/>
      <c r="E1376" s="39"/>
      <c r="F1376" s="36"/>
      <c r="G1376" s="39"/>
      <c r="H1376" s="37"/>
      <c r="I1376" s="41"/>
    </row>
    <row r="1377" ht="15.75" customHeight="1">
      <c r="A1377" s="36"/>
      <c r="B1377" s="36"/>
      <c r="C1377" s="32"/>
      <c r="D1377" s="36"/>
      <c r="E1377" s="39"/>
      <c r="F1377" s="36"/>
      <c r="G1377" s="39"/>
      <c r="H1377" s="38"/>
      <c r="I1377" s="40"/>
    </row>
    <row r="1378" ht="15.75" customHeight="1">
      <c r="A1378" s="36"/>
      <c r="B1378" s="36"/>
      <c r="C1378" s="32"/>
      <c r="D1378" s="36"/>
      <c r="E1378" s="39"/>
      <c r="F1378" s="36"/>
      <c r="G1378" s="39"/>
      <c r="H1378" s="37"/>
      <c r="I1378" s="41"/>
    </row>
    <row r="1379" ht="15.75" customHeight="1">
      <c r="A1379" s="36"/>
      <c r="B1379" s="36"/>
      <c r="C1379" s="32"/>
      <c r="D1379" s="36"/>
      <c r="E1379" s="39"/>
      <c r="F1379" s="36"/>
      <c r="G1379" s="39"/>
      <c r="H1379" s="38"/>
      <c r="I1379" s="40"/>
    </row>
    <row r="1380" ht="15.75" customHeight="1">
      <c r="A1380" s="36"/>
      <c r="B1380" s="36"/>
      <c r="C1380" s="32"/>
      <c r="D1380" s="36"/>
      <c r="E1380" s="39"/>
      <c r="F1380" s="36"/>
      <c r="G1380" s="39"/>
      <c r="H1380" s="37"/>
      <c r="I1380" s="41"/>
    </row>
    <row r="1381" ht="15.75" customHeight="1">
      <c r="A1381" s="36"/>
      <c r="B1381" s="36"/>
      <c r="C1381" s="32"/>
      <c r="D1381" s="36"/>
      <c r="E1381" s="39"/>
      <c r="F1381" s="36"/>
      <c r="G1381" s="39"/>
      <c r="H1381" s="38"/>
      <c r="I1381" s="40"/>
    </row>
    <row r="1382" ht="15.75" customHeight="1">
      <c r="A1382" s="36"/>
      <c r="B1382" s="36"/>
      <c r="C1382" s="32"/>
      <c r="D1382" s="36"/>
      <c r="E1382" s="39"/>
      <c r="F1382" s="36"/>
      <c r="G1382" s="39"/>
      <c r="H1382" s="37"/>
      <c r="I1382" s="41"/>
    </row>
    <row r="1383" ht="15.75" customHeight="1">
      <c r="A1383" s="36"/>
      <c r="B1383" s="36"/>
      <c r="C1383" s="32"/>
      <c r="D1383" s="36"/>
      <c r="E1383" s="39"/>
      <c r="F1383" s="36"/>
      <c r="G1383" s="39"/>
      <c r="H1383" s="38"/>
      <c r="I1383" s="40"/>
    </row>
    <row r="1384" ht="15.75" customHeight="1">
      <c r="A1384" s="36"/>
      <c r="B1384" s="36"/>
      <c r="C1384" s="32"/>
      <c r="D1384" s="36"/>
      <c r="E1384" s="39"/>
      <c r="F1384" s="36"/>
      <c r="G1384" s="39"/>
      <c r="H1384" s="37"/>
      <c r="I1384" s="41"/>
    </row>
    <row r="1385" ht="15.75" customHeight="1">
      <c r="A1385" s="36"/>
      <c r="B1385" s="36"/>
      <c r="C1385" s="32"/>
      <c r="D1385" s="36"/>
      <c r="E1385" s="39"/>
      <c r="F1385" s="36"/>
      <c r="G1385" s="39"/>
      <c r="H1385" s="38"/>
      <c r="I1385" s="40"/>
    </row>
    <row r="1386" ht="15.75" customHeight="1">
      <c r="A1386" s="36"/>
      <c r="B1386" s="36"/>
      <c r="C1386" s="32"/>
      <c r="D1386" s="36"/>
      <c r="E1386" s="39"/>
      <c r="F1386" s="36"/>
      <c r="G1386" s="39"/>
      <c r="H1386" s="37"/>
      <c r="I1386" s="41"/>
    </row>
    <row r="1387" ht="15.75" customHeight="1">
      <c r="A1387" s="36"/>
      <c r="B1387" s="36"/>
      <c r="C1387" s="32"/>
      <c r="D1387" s="36"/>
      <c r="E1387" s="39"/>
      <c r="F1387" s="36"/>
      <c r="G1387" s="39"/>
      <c r="H1387" s="38"/>
      <c r="I1387" s="40"/>
    </row>
    <row r="1388" ht="15.75" customHeight="1">
      <c r="A1388" s="36"/>
      <c r="B1388" s="36"/>
      <c r="C1388" s="32"/>
      <c r="D1388" s="36"/>
      <c r="E1388" s="39"/>
      <c r="F1388" s="36"/>
      <c r="G1388" s="39"/>
      <c r="H1388" s="37"/>
      <c r="I1388" s="41"/>
    </row>
    <row r="1389" ht="15.75" customHeight="1">
      <c r="A1389" s="36"/>
      <c r="B1389" s="36"/>
      <c r="C1389" s="32"/>
      <c r="D1389" s="36"/>
      <c r="E1389" s="39"/>
      <c r="F1389" s="36"/>
      <c r="G1389" s="39"/>
      <c r="H1389" s="38"/>
      <c r="I1389" s="40"/>
    </row>
    <row r="1390" ht="15.75" customHeight="1">
      <c r="A1390" s="36"/>
      <c r="B1390" s="36"/>
      <c r="C1390" s="32"/>
      <c r="D1390" s="36"/>
      <c r="E1390" s="39"/>
      <c r="F1390" s="36"/>
      <c r="G1390" s="39"/>
      <c r="H1390" s="37"/>
      <c r="I1390" s="41"/>
    </row>
    <row r="1391" ht="15.75" customHeight="1">
      <c r="A1391" s="36"/>
      <c r="B1391" s="36"/>
      <c r="C1391" s="32"/>
      <c r="D1391" s="36"/>
      <c r="E1391" s="39"/>
      <c r="F1391" s="36"/>
      <c r="G1391" s="39"/>
      <c r="H1391" s="38"/>
      <c r="I1391" s="40"/>
    </row>
    <row r="1392" ht="15.75" customHeight="1">
      <c r="A1392" s="36"/>
      <c r="B1392" s="36"/>
      <c r="C1392" s="32"/>
      <c r="D1392" s="36"/>
      <c r="E1392" s="39"/>
      <c r="F1392" s="36"/>
      <c r="G1392" s="39"/>
      <c r="H1392" s="37"/>
      <c r="I1392" s="41"/>
    </row>
    <row r="1393" ht="15.75" customHeight="1">
      <c r="A1393" s="36"/>
      <c r="B1393" s="36"/>
      <c r="C1393" s="32"/>
      <c r="D1393" s="36"/>
      <c r="E1393" s="39"/>
      <c r="F1393" s="36"/>
      <c r="G1393" s="39"/>
      <c r="H1393" s="38"/>
      <c r="I1393" s="40"/>
    </row>
    <row r="1394" ht="15.75" customHeight="1">
      <c r="A1394" s="36"/>
      <c r="B1394" s="36"/>
      <c r="C1394" s="32"/>
      <c r="D1394" s="36"/>
      <c r="E1394" s="39"/>
      <c r="F1394" s="36"/>
      <c r="G1394" s="39"/>
      <c r="H1394" s="37"/>
      <c r="I1394" s="41"/>
    </row>
    <row r="1395" ht="15.75" customHeight="1">
      <c r="A1395" s="36"/>
      <c r="B1395" s="36"/>
      <c r="C1395" s="32"/>
      <c r="D1395" s="36"/>
      <c r="E1395" s="39"/>
      <c r="F1395" s="36"/>
      <c r="G1395" s="39"/>
      <c r="H1395" s="38"/>
      <c r="I1395" s="40"/>
    </row>
    <row r="1396" ht="15.75" customHeight="1">
      <c r="A1396" s="36"/>
      <c r="B1396" s="36"/>
      <c r="C1396" s="32"/>
      <c r="D1396" s="36"/>
      <c r="E1396" s="39"/>
      <c r="F1396" s="36"/>
      <c r="G1396" s="39"/>
      <c r="H1396" s="37"/>
      <c r="I1396" s="41"/>
    </row>
    <row r="1397" ht="15.75" customHeight="1">
      <c r="A1397" s="36"/>
      <c r="B1397" s="36"/>
      <c r="C1397" s="32"/>
      <c r="D1397" s="36"/>
      <c r="E1397" s="39"/>
      <c r="F1397" s="36"/>
      <c r="G1397" s="39"/>
      <c r="H1397" s="38"/>
      <c r="I1397" s="40"/>
    </row>
    <row r="1398" ht="15.75" customHeight="1">
      <c r="A1398" s="36"/>
      <c r="B1398" s="36"/>
      <c r="C1398" s="32"/>
      <c r="D1398" s="36"/>
      <c r="E1398" s="39"/>
      <c r="F1398" s="36"/>
      <c r="G1398" s="39"/>
      <c r="H1398" s="37"/>
      <c r="I1398" s="41"/>
    </row>
    <row r="1399" ht="15.75" customHeight="1">
      <c r="A1399" s="36"/>
      <c r="B1399" s="36"/>
      <c r="C1399" s="32"/>
      <c r="D1399" s="36"/>
      <c r="E1399" s="39"/>
      <c r="F1399" s="36"/>
      <c r="G1399" s="39"/>
      <c r="H1399" s="38"/>
      <c r="I1399" s="40"/>
    </row>
    <row r="1400" ht="15.75" customHeight="1">
      <c r="A1400" s="36"/>
      <c r="B1400" s="36"/>
      <c r="C1400" s="32"/>
      <c r="D1400" s="36"/>
      <c r="E1400" s="39"/>
      <c r="F1400" s="36"/>
      <c r="G1400" s="39"/>
      <c r="H1400" s="37"/>
      <c r="I1400" s="41"/>
    </row>
    <row r="1401" ht="15.75" customHeight="1">
      <c r="A1401" s="36"/>
      <c r="B1401" s="36"/>
      <c r="C1401" s="32"/>
      <c r="D1401" s="36"/>
      <c r="E1401" s="39"/>
      <c r="F1401" s="36"/>
      <c r="G1401" s="39"/>
      <c r="H1401" s="38"/>
      <c r="I1401" s="40"/>
    </row>
    <row r="1402" ht="15.75" customHeight="1">
      <c r="A1402" s="36"/>
      <c r="B1402" s="36"/>
      <c r="C1402" s="32"/>
      <c r="D1402" s="36"/>
      <c r="E1402" s="39"/>
      <c r="F1402" s="36"/>
      <c r="G1402" s="39"/>
      <c r="H1402" s="37"/>
      <c r="I1402" s="41"/>
    </row>
    <row r="1403" ht="15.75" customHeight="1">
      <c r="A1403" s="36"/>
      <c r="B1403" s="36"/>
      <c r="C1403" s="32"/>
      <c r="D1403" s="36"/>
      <c r="E1403" s="39"/>
      <c r="F1403" s="36"/>
      <c r="G1403" s="39"/>
      <c r="H1403" s="38"/>
      <c r="I1403" s="40"/>
    </row>
    <row r="1404" ht="15.75" customHeight="1">
      <c r="A1404" s="36"/>
      <c r="B1404" s="36"/>
      <c r="C1404" s="32"/>
      <c r="D1404" s="36"/>
      <c r="E1404" s="39"/>
      <c r="F1404" s="36"/>
      <c r="G1404" s="39"/>
      <c r="H1404" s="37"/>
      <c r="I1404" s="41"/>
    </row>
    <row r="1405" ht="15.75" customHeight="1">
      <c r="A1405" s="36"/>
      <c r="B1405" s="36"/>
      <c r="C1405" s="32"/>
      <c r="D1405" s="36"/>
      <c r="E1405" s="39"/>
      <c r="F1405" s="36"/>
      <c r="G1405" s="39"/>
      <c r="H1405" s="38"/>
      <c r="I1405" s="40"/>
    </row>
    <row r="1406" ht="15.75" customHeight="1">
      <c r="A1406" s="36"/>
      <c r="B1406" s="36"/>
      <c r="C1406" s="32"/>
      <c r="D1406" s="36"/>
      <c r="E1406" s="39"/>
      <c r="F1406" s="36"/>
      <c r="G1406" s="39"/>
      <c r="H1406" s="37"/>
      <c r="I1406" s="41"/>
    </row>
    <row r="1407" ht="15.75" customHeight="1">
      <c r="A1407" s="36"/>
      <c r="B1407" s="36"/>
      <c r="C1407" s="32"/>
      <c r="D1407" s="36"/>
      <c r="E1407" s="39"/>
      <c r="F1407" s="36"/>
      <c r="G1407" s="39"/>
      <c r="H1407" s="38"/>
      <c r="I1407" s="40"/>
    </row>
    <row r="1408" ht="15.75" customHeight="1">
      <c r="A1408" s="36"/>
      <c r="B1408" s="36"/>
      <c r="C1408" s="32"/>
      <c r="D1408" s="36"/>
      <c r="E1408" s="39"/>
      <c r="F1408" s="36"/>
      <c r="G1408" s="39"/>
      <c r="H1408" s="37"/>
      <c r="I1408" s="41"/>
    </row>
    <row r="1409" ht="15.75" customHeight="1">
      <c r="A1409" s="36"/>
      <c r="B1409" s="36"/>
      <c r="C1409" s="32"/>
      <c r="D1409" s="36"/>
      <c r="E1409" s="39"/>
      <c r="F1409" s="36"/>
      <c r="G1409" s="39"/>
      <c r="H1409" s="38"/>
      <c r="I1409" s="40"/>
    </row>
    <row r="1410" ht="15.75" customHeight="1">
      <c r="A1410" s="36"/>
      <c r="B1410" s="36"/>
      <c r="C1410" s="32"/>
      <c r="D1410" s="36"/>
      <c r="E1410" s="39"/>
      <c r="F1410" s="36"/>
      <c r="G1410" s="39"/>
      <c r="H1410" s="37"/>
      <c r="I1410" s="41"/>
    </row>
    <row r="1411" ht="15.75" customHeight="1">
      <c r="A1411" s="36"/>
      <c r="B1411" s="36"/>
      <c r="C1411" s="32"/>
      <c r="D1411" s="36"/>
      <c r="E1411" s="39"/>
      <c r="F1411" s="36"/>
      <c r="G1411" s="39"/>
      <c r="H1411" s="38"/>
      <c r="I1411" s="40"/>
    </row>
    <row r="1412" ht="15.75" customHeight="1">
      <c r="A1412" s="36"/>
      <c r="B1412" s="36"/>
      <c r="C1412" s="32"/>
      <c r="D1412" s="36"/>
      <c r="E1412" s="39"/>
      <c r="F1412" s="36"/>
      <c r="G1412" s="39"/>
      <c r="H1412" s="37"/>
      <c r="I1412" s="41"/>
    </row>
    <row r="1413" ht="15.75" customHeight="1">
      <c r="A1413" s="36"/>
      <c r="B1413" s="36"/>
      <c r="C1413" s="32"/>
      <c r="D1413" s="36"/>
      <c r="E1413" s="39"/>
      <c r="F1413" s="36"/>
      <c r="G1413" s="39"/>
      <c r="H1413" s="38"/>
      <c r="I1413" s="40"/>
    </row>
    <row r="1414" ht="15.75" customHeight="1">
      <c r="A1414" s="36"/>
      <c r="B1414" s="36"/>
      <c r="C1414" s="32"/>
      <c r="D1414" s="36"/>
      <c r="E1414" s="39"/>
      <c r="F1414" s="36"/>
      <c r="G1414" s="39"/>
      <c r="H1414" s="37"/>
      <c r="I1414" s="41"/>
    </row>
    <row r="1415" ht="15.75" customHeight="1">
      <c r="A1415" s="36"/>
      <c r="B1415" s="36"/>
      <c r="C1415" s="32"/>
      <c r="D1415" s="36"/>
      <c r="E1415" s="39"/>
      <c r="F1415" s="36"/>
      <c r="G1415" s="39"/>
      <c r="H1415" s="38"/>
      <c r="I1415" s="40"/>
    </row>
    <row r="1416" ht="15.75" customHeight="1">
      <c r="A1416" s="36"/>
      <c r="B1416" s="36"/>
      <c r="C1416" s="32"/>
      <c r="D1416" s="36"/>
      <c r="E1416" s="39"/>
      <c r="F1416" s="36"/>
      <c r="G1416" s="39"/>
      <c r="H1416" s="37"/>
      <c r="I1416" s="41"/>
    </row>
    <row r="1417" ht="15.75" customHeight="1">
      <c r="A1417" s="36"/>
      <c r="B1417" s="36"/>
      <c r="C1417" s="32"/>
      <c r="D1417" s="36"/>
      <c r="E1417" s="39"/>
      <c r="F1417" s="36"/>
      <c r="G1417" s="39"/>
      <c r="H1417" s="38"/>
      <c r="I1417" s="40"/>
    </row>
    <row r="1418" ht="15.75" customHeight="1">
      <c r="A1418" s="36"/>
      <c r="B1418" s="36"/>
      <c r="C1418" s="32"/>
      <c r="D1418" s="36"/>
      <c r="E1418" s="39"/>
      <c r="F1418" s="36"/>
      <c r="G1418" s="39"/>
      <c r="H1418" s="37"/>
      <c r="I1418" s="41"/>
    </row>
    <row r="1419" ht="15.75" customHeight="1">
      <c r="A1419" s="36"/>
      <c r="B1419" s="36"/>
      <c r="C1419" s="32"/>
      <c r="D1419" s="36"/>
      <c r="E1419" s="39"/>
      <c r="F1419" s="36"/>
      <c r="G1419" s="39"/>
      <c r="H1419" s="38"/>
      <c r="I1419" s="40"/>
    </row>
    <row r="1420" ht="15.75" customHeight="1">
      <c r="A1420" s="36"/>
      <c r="B1420" s="36"/>
      <c r="C1420" s="32"/>
      <c r="D1420" s="36"/>
      <c r="E1420" s="39"/>
      <c r="F1420" s="36"/>
      <c r="G1420" s="39"/>
      <c r="H1420" s="37"/>
      <c r="I1420" s="41"/>
    </row>
    <row r="1421" ht="15.75" customHeight="1">
      <c r="A1421" s="36"/>
      <c r="B1421" s="36"/>
      <c r="C1421" s="32"/>
      <c r="D1421" s="36"/>
      <c r="E1421" s="39"/>
      <c r="F1421" s="36"/>
      <c r="G1421" s="39"/>
      <c r="H1421" s="38"/>
      <c r="I1421" s="40"/>
    </row>
    <row r="1422" ht="15.75" customHeight="1">
      <c r="A1422" s="36"/>
      <c r="B1422" s="36"/>
      <c r="C1422" s="32"/>
      <c r="D1422" s="36"/>
      <c r="E1422" s="39"/>
      <c r="F1422" s="36"/>
      <c r="G1422" s="39"/>
      <c r="H1422" s="37"/>
      <c r="I1422" s="41"/>
    </row>
    <row r="1423" ht="15.75" customHeight="1">
      <c r="A1423" s="36"/>
      <c r="B1423" s="36"/>
      <c r="C1423" s="32"/>
      <c r="D1423" s="36"/>
      <c r="E1423" s="39"/>
      <c r="F1423" s="36"/>
      <c r="G1423" s="39"/>
      <c r="H1423" s="38"/>
      <c r="I1423" s="40"/>
    </row>
    <row r="1424" ht="15.75" customHeight="1">
      <c r="A1424" s="36"/>
      <c r="B1424" s="36"/>
      <c r="C1424" s="32"/>
      <c r="D1424" s="36"/>
      <c r="E1424" s="39"/>
      <c r="F1424" s="36"/>
      <c r="G1424" s="39"/>
      <c r="H1424" s="37"/>
      <c r="I1424" s="41"/>
    </row>
    <row r="1425" ht="15.75" customHeight="1">
      <c r="A1425" s="36"/>
      <c r="B1425" s="36"/>
      <c r="C1425" s="32"/>
      <c r="D1425" s="36"/>
      <c r="E1425" s="39"/>
      <c r="F1425" s="36"/>
      <c r="G1425" s="39"/>
      <c r="H1425" s="38"/>
      <c r="I1425" s="40"/>
    </row>
    <row r="1426" ht="15.75" customHeight="1">
      <c r="A1426" s="36"/>
      <c r="B1426" s="36"/>
      <c r="C1426" s="32"/>
      <c r="D1426" s="36"/>
      <c r="E1426" s="39"/>
      <c r="F1426" s="36"/>
      <c r="G1426" s="39"/>
      <c r="H1426" s="37"/>
      <c r="I1426" s="41"/>
    </row>
    <row r="1427" ht="15.75" customHeight="1">
      <c r="A1427" s="36"/>
      <c r="B1427" s="36"/>
      <c r="C1427" s="32"/>
      <c r="D1427" s="36"/>
      <c r="E1427" s="39"/>
      <c r="F1427" s="36"/>
      <c r="G1427" s="39"/>
      <c r="H1427" s="38"/>
      <c r="I1427" s="40"/>
    </row>
    <row r="1428" ht="15.75" customHeight="1">
      <c r="A1428" s="36"/>
      <c r="B1428" s="36"/>
      <c r="C1428" s="32"/>
      <c r="D1428" s="36"/>
      <c r="E1428" s="39"/>
      <c r="F1428" s="36"/>
      <c r="G1428" s="39"/>
      <c r="H1428" s="37"/>
      <c r="I1428" s="41"/>
    </row>
    <row r="1429" ht="15.75" customHeight="1">
      <c r="A1429" s="36"/>
      <c r="B1429" s="36"/>
      <c r="C1429" s="32"/>
      <c r="D1429" s="36"/>
      <c r="E1429" s="39"/>
      <c r="F1429" s="36"/>
      <c r="G1429" s="39"/>
      <c r="H1429" s="38"/>
      <c r="I1429" s="40"/>
    </row>
    <row r="1430" ht="15.75" customHeight="1">
      <c r="A1430" s="36"/>
      <c r="B1430" s="36"/>
      <c r="C1430" s="32"/>
      <c r="D1430" s="36"/>
      <c r="E1430" s="39"/>
      <c r="F1430" s="36"/>
      <c r="G1430" s="39"/>
      <c r="H1430" s="37"/>
      <c r="I1430" s="41"/>
    </row>
    <row r="1431" ht="15.75" customHeight="1">
      <c r="A1431" s="36"/>
      <c r="B1431" s="36"/>
      <c r="C1431" s="32"/>
      <c r="D1431" s="36"/>
      <c r="E1431" s="39"/>
      <c r="F1431" s="36"/>
      <c r="G1431" s="39"/>
      <c r="H1431" s="38"/>
      <c r="I1431" s="40"/>
    </row>
    <row r="1432" ht="15.75" customHeight="1">
      <c r="A1432" s="36"/>
      <c r="B1432" s="36"/>
      <c r="C1432" s="32"/>
      <c r="D1432" s="36"/>
      <c r="E1432" s="39"/>
      <c r="F1432" s="36"/>
      <c r="G1432" s="39"/>
      <c r="H1432" s="37"/>
      <c r="I1432" s="41"/>
    </row>
    <row r="1433" ht="15.75" customHeight="1">
      <c r="A1433" s="36"/>
      <c r="B1433" s="36"/>
      <c r="C1433" s="32"/>
      <c r="D1433" s="36"/>
      <c r="E1433" s="39"/>
      <c r="F1433" s="36"/>
      <c r="G1433" s="39"/>
      <c r="H1433" s="38"/>
      <c r="I1433" s="40"/>
    </row>
    <row r="1434" ht="15.75" customHeight="1">
      <c r="A1434" s="36"/>
      <c r="B1434" s="36"/>
      <c r="C1434" s="32"/>
      <c r="D1434" s="36"/>
      <c r="E1434" s="39"/>
      <c r="F1434" s="36"/>
      <c r="G1434" s="39"/>
      <c r="H1434" s="37"/>
      <c r="I1434" s="41"/>
    </row>
    <row r="1435" ht="15.75" customHeight="1">
      <c r="A1435" s="36"/>
      <c r="B1435" s="36"/>
      <c r="C1435" s="32"/>
      <c r="D1435" s="36"/>
      <c r="E1435" s="39"/>
      <c r="F1435" s="36"/>
      <c r="G1435" s="39"/>
      <c r="H1435" s="38"/>
      <c r="I1435" s="40"/>
    </row>
    <row r="1436" ht="15.75" customHeight="1">
      <c r="A1436" s="36"/>
      <c r="B1436" s="36"/>
      <c r="C1436" s="32"/>
      <c r="D1436" s="36"/>
      <c r="E1436" s="39"/>
      <c r="F1436" s="36"/>
      <c r="G1436" s="39"/>
      <c r="H1436" s="37"/>
      <c r="I1436" s="41"/>
    </row>
    <row r="1437" ht="15.75" customHeight="1">
      <c r="A1437" s="36"/>
      <c r="B1437" s="36"/>
      <c r="C1437" s="32"/>
      <c r="D1437" s="36"/>
      <c r="E1437" s="39"/>
      <c r="F1437" s="36"/>
      <c r="G1437" s="39"/>
      <c r="H1437" s="38"/>
      <c r="I1437" s="40"/>
    </row>
    <row r="1438" ht="15.75" customHeight="1">
      <c r="A1438" s="36"/>
      <c r="B1438" s="36"/>
      <c r="C1438" s="32"/>
      <c r="D1438" s="36"/>
      <c r="E1438" s="39"/>
      <c r="F1438" s="36"/>
      <c r="G1438" s="39"/>
      <c r="H1438" s="37"/>
      <c r="I1438" s="41"/>
    </row>
    <row r="1439" ht="15.75" customHeight="1">
      <c r="A1439" s="36"/>
      <c r="B1439" s="36"/>
      <c r="C1439" s="32"/>
      <c r="D1439" s="36"/>
      <c r="E1439" s="39"/>
      <c r="F1439" s="36"/>
      <c r="G1439" s="39"/>
      <c r="H1439" s="38"/>
      <c r="I1439" s="40"/>
    </row>
    <row r="1440" ht="15.75" customHeight="1">
      <c r="A1440" s="36"/>
      <c r="B1440" s="36"/>
      <c r="C1440" s="32"/>
      <c r="D1440" s="36"/>
      <c r="E1440" s="39"/>
      <c r="F1440" s="36"/>
      <c r="G1440" s="39"/>
      <c r="H1440" s="37"/>
      <c r="I1440" s="41"/>
    </row>
    <row r="1441" ht="15.75" customHeight="1">
      <c r="A1441" s="36"/>
      <c r="B1441" s="36"/>
      <c r="C1441" s="32"/>
      <c r="D1441" s="36"/>
      <c r="E1441" s="39"/>
      <c r="F1441" s="36"/>
      <c r="G1441" s="39"/>
      <c r="H1441" s="38"/>
      <c r="I1441" s="40"/>
    </row>
    <row r="1442" ht="15.75" customHeight="1">
      <c r="A1442" s="36"/>
      <c r="B1442" s="36"/>
      <c r="C1442" s="32"/>
      <c r="D1442" s="36"/>
      <c r="E1442" s="39"/>
      <c r="F1442" s="36"/>
      <c r="G1442" s="39"/>
      <c r="H1442" s="37"/>
      <c r="I1442" s="41"/>
    </row>
    <row r="1443" ht="15.75" customHeight="1">
      <c r="A1443" s="36"/>
      <c r="B1443" s="36"/>
      <c r="C1443" s="32"/>
      <c r="D1443" s="36"/>
      <c r="E1443" s="39"/>
      <c r="F1443" s="36"/>
      <c r="G1443" s="39"/>
      <c r="H1443" s="38"/>
      <c r="I1443" s="40"/>
    </row>
    <row r="1444" ht="15.75" customHeight="1">
      <c r="A1444" s="36"/>
      <c r="B1444" s="36"/>
      <c r="C1444" s="32"/>
      <c r="D1444" s="36"/>
      <c r="E1444" s="39"/>
      <c r="F1444" s="36"/>
      <c r="G1444" s="39"/>
      <c r="H1444" s="37"/>
      <c r="I1444" s="41"/>
    </row>
    <row r="1445" ht="15.75" customHeight="1">
      <c r="A1445" s="36"/>
      <c r="B1445" s="36"/>
      <c r="C1445" s="32"/>
      <c r="D1445" s="36"/>
      <c r="E1445" s="39"/>
      <c r="F1445" s="36"/>
      <c r="G1445" s="39"/>
      <c r="H1445" s="38"/>
      <c r="I1445" s="40"/>
    </row>
    <row r="1446" ht="15.75" customHeight="1">
      <c r="A1446" s="36"/>
      <c r="B1446" s="36"/>
      <c r="C1446" s="32"/>
      <c r="D1446" s="36"/>
      <c r="E1446" s="39"/>
      <c r="F1446" s="36"/>
      <c r="G1446" s="39"/>
      <c r="H1446" s="37"/>
      <c r="I1446" s="41"/>
    </row>
    <row r="1447" ht="15.75" customHeight="1">
      <c r="A1447" s="36"/>
      <c r="B1447" s="36"/>
      <c r="C1447" s="32"/>
      <c r="D1447" s="36"/>
      <c r="E1447" s="39"/>
      <c r="F1447" s="36"/>
      <c r="G1447" s="39"/>
      <c r="H1447" s="38"/>
      <c r="I1447" s="40"/>
    </row>
    <row r="1448" ht="15.75" customHeight="1">
      <c r="A1448" s="36"/>
      <c r="B1448" s="36"/>
      <c r="C1448" s="32"/>
      <c r="D1448" s="36"/>
      <c r="E1448" s="39"/>
      <c r="F1448" s="36"/>
      <c r="G1448" s="39"/>
      <c r="H1448" s="37"/>
      <c r="I1448" s="41"/>
    </row>
    <row r="1449" ht="15.75" customHeight="1">
      <c r="A1449" s="36"/>
      <c r="B1449" s="36"/>
      <c r="C1449" s="32"/>
      <c r="D1449" s="36"/>
      <c r="E1449" s="39"/>
      <c r="F1449" s="36"/>
      <c r="G1449" s="39"/>
      <c r="H1449" s="38"/>
      <c r="I1449" s="40"/>
    </row>
    <row r="1450" ht="15.75" customHeight="1">
      <c r="A1450" s="36"/>
      <c r="B1450" s="36"/>
      <c r="C1450" s="32"/>
      <c r="D1450" s="36"/>
      <c r="E1450" s="39"/>
      <c r="F1450" s="36"/>
      <c r="G1450" s="39"/>
      <c r="H1450" s="37"/>
      <c r="I1450" s="41"/>
    </row>
    <row r="1451" ht="15.75" customHeight="1">
      <c r="A1451" s="36"/>
      <c r="B1451" s="36"/>
      <c r="C1451" s="32"/>
      <c r="D1451" s="36"/>
      <c r="E1451" s="39"/>
      <c r="F1451" s="36"/>
      <c r="G1451" s="39"/>
      <c r="H1451" s="38"/>
      <c r="I1451" s="40"/>
    </row>
    <row r="1452" ht="15.75" customHeight="1">
      <c r="A1452" s="36"/>
      <c r="B1452" s="36"/>
      <c r="C1452" s="32"/>
      <c r="D1452" s="36"/>
      <c r="E1452" s="39"/>
      <c r="F1452" s="36"/>
      <c r="G1452" s="39"/>
      <c r="H1452" s="37"/>
      <c r="I1452" s="41"/>
    </row>
    <row r="1453" ht="15.75" customHeight="1">
      <c r="A1453" s="36"/>
      <c r="B1453" s="36"/>
      <c r="C1453" s="32"/>
      <c r="D1453" s="36"/>
      <c r="E1453" s="39"/>
      <c r="F1453" s="36"/>
      <c r="G1453" s="39"/>
      <c r="H1453" s="38"/>
      <c r="I1453" s="40"/>
    </row>
    <row r="1454" ht="15.75" customHeight="1">
      <c r="A1454" s="36"/>
      <c r="B1454" s="36"/>
      <c r="C1454" s="32"/>
      <c r="D1454" s="36"/>
      <c r="E1454" s="39"/>
      <c r="F1454" s="36"/>
      <c r="G1454" s="39"/>
      <c r="H1454" s="37"/>
      <c r="I1454" s="41"/>
    </row>
    <row r="1455" ht="15.75" customHeight="1">
      <c r="A1455" s="36"/>
      <c r="B1455" s="36"/>
      <c r="C1455" s="32"/>
      <c r="D1455" s="36"/>
      <c r="E1455" s="39"/>
      <c r="F1455" s="36"/>
      <c r="G1455" s="39"/>
      <c r="H1455" s="38"/>
      <c r="I1455" s="40"/>
    </row>
    <row r="1456" ht="15.75" customHeight="1">
      <c r="A1456" s="36"/>
      <c r="B1456" s="36"/>
      <c r="C1456" s="32"/>
      <c r="D1456" s="36"/>
      <c r="E1456" s="39"/>
      <c r="F1456" s="36"/>
      <c r="G1456" s="39"/>
      <c r="H1456" s="37"/>
      <c r="I1456" s="41"/>
    </row>
    <row r="1457" ht="15.75" customHeight="1">
      <c r="A1457" s="36"/>
      <c r="B1457" s="36"/>
      <c r="C1457" s="32"/>
      <c r="D1457" s="36"/>
      <c r="E1457" s="39"/>
      <c r="F1457" s="36"/>
      <c r="G1457" s="39"/>
      <c r="H1457" s="38"/>
      <c r="I1457" s="40"/>
    </row>
    <row r="1458" ht="15.75" customHeight="1">
      <c r="A1458" s="36"/>
      <c r="B1458" s="36"/>
      <c r="C1458" s="32"/>
      <c r="D1458" s="36"/>
      <c r="E1458" s="39"/>
      <c r="F1458" s="36"/>
      <c r="G1458" s="39"/>
      <c r="H1458" s="37"/>
      <c r="I1458" s="41"/>
    </row>
    <row r="1459" ht="15.75" customHeight="1">
      <c r="A1459" s="36"/>
      <c r="B1459" s="36"/>
      <c r="C1459" s="32"/>
      <c r="D1459" s="36"/>
      <c r="E1459" s="39"/>
      <c r="F1459" s="36"/>
      <c r="G1459" s="39"/>
      <c r="H1459" s="38"/>
      <c r="I1459" s="40"/>
    </row>
    <row r="1460" ht="15.75" customHeight="1">
      <c r="A1460" s="36"/>
      <c r="B1460" s="36"/>
      <c r="C1460" s="32"/>
      <c r="D1460" s="36"/>
      <c r="E1460" s="39"/>
      <c r="F1460" s="36"/>
      <c r="G1460" s="39"/>
      <c r="H1460" s="37"/>
      <c r="I1460" s="41"/>
    </row>
    <row r="1461" ht="15.75" customHeight="1">
      <c r="A1461" s="36"/>
      <c r="B1461" s="36"/>
      <c r="C1461" s="32"/>
      <c r="D1461" s="36"/>
      <c r="E1461" s="39"/>
      <c r="F1461" s="36"/>
      <c r="G1461" s="39"/>
      <c r="H1461" s="38"/>
      <c r="I1461" s="40"/>
    </row>
    <row r="1462" ht="15.75" customHeight="1">
      <c r="A1462" s="36"/>
      <c r="B1462" s="36"/>
      <c r="C1462" s="32"/>
      <c r="D1462" s="36"/>
      <c r="E1462" s="39"/>
      <c r="F1462" s="36"/>
      <c r="G1462" s="39"/>
      <c r="H1462" s="37"/>
      <c r="I1462" s="41"/>
    </row>
    <row r="1463" ht="15.75" customHeight="1">
      <c r="A1463" s="36"/>
      <c r="B1463" s="36"/>
      <c r="C1463" s="32"/>
      <c r="D1463" s="36"/>
      <c r="E1463" s="39"/>
      <c r="F1463" s="36"/>
      <c r="G1463" s="39"/>
      <c r="H1463" s="38"/>
      <c r="I1463" s="40"/>
    </row>
    <row r="1464" ht="15.75" customHeight="1">
      <c r="A1464" s="36"/>
      <c r="B1464" s="36"/>
      <c r="C1464" s="32"/>
      <c r="D1464" s="36"/>
      <c r="E1464" s="39"/>
      <c r="F1464" s="36"/>
      <c r="G1464" s="39"/>
      <c r="H1464" s="37"/>
      <c r="I1464" s="41"/>
    </row>
    <row r="1465" ht="15.75" customHeight="1">
      <c r="A1465" s="36"/>
      <c r="B1465" s="36"/>
      <c r="C1465" s="32"/>
      <c r="D1465" s="36"/>
      <c r="E1465" s="39"/>
      <c r="F1465" s="36"/>
      <c r="G1465" s="39"/>
      <c r="H1465" s="38"/>
      <c r="I1465" s="40"/>
    </row>
    <row r="1466" ht="15.75" customHeight="1">
      <c r="A1466" s="36"/>
      <c r="B1466" s="36"/>
      <c r="C1466" s="32"/>
      <c r="D1466" s="36"/>
      <c r="E1466" s="39"/>
      <c r="F1466" s="36"/>
      <c r="G1466" s="39"/>
      <c r="H1466" s="37"/>
      <c r="I1466" s="41"/>
    </row>
    <row r="1467" ht="15.75" customHeight="1">
      <c r="A1467" s="36"/>
      <c r="B1467" s="36"/>
      <c r="C1467" s="32"/>
      <c r="D1467" s="36"/>
      <c r="E1467" s="39"/>
      <c r="F1467" s="36"/>
      <c r="G1467" s="39"/>
      <c r="H1467" s="38"/>
      <c r="I1467" s="40"/>
    </row>
    <row r="1468" ht="15.75" customHeight="1">
      <c r="A1468" s="36"/>
      <c r="B1468" s="36"/>
      <c r="C1468" s="32"/>
      <c r="D1468" s="36"/>
      <c r="E1468" s="39"/>
      <c r="F1468" s="36"/>
      <c r="G1468" s="39"/>
      <c r="H1468" s="37"/>
      <c r="I1468" s="41"/>
    </row>
    <row r="1469" ht="15.75" customHeight="1">
      <c r="A1469" s="36"/>
      <c r="B1469" s="36"/>
      <c r="C1469" s="32"/>
      <c r="D1469" s="36"/>
      <c r="E1469" s="39"/>
      <c r="F1469" s="36"/>
      <c r="G1469" s="39"/>
      <c r="H1469" s="38"/>
      <c r="I1469" s="40"/>
    </row>
    <row r="1470" ht="15.75" customHeight="1">
      <c r="A1470" s="36"/>
      <c r="B1470" s="36"/>
      <c r="C1470" s="32"/>
      <c r="D1470" s="36"/>
      <c r="E1470" s="39"/>
      <c r="F1470" s="36"/>
      <c r="G1470" s="39"/>
      <c r="H1470" s="37"/>
      <c r="I1470" s="41"/>
    </row>
    <row r="1471" ht="15.75" customHeight="1">
      <c r="A1471" s="36"/>
      <c r="B1471" s="36"/>
      <c r="C1471" s="32"/>
      <c r="D1471" s="36"/>
      <c r="E1471" s="39"/>
      <c r="F1471" s="36"/>
      <c r="G1471" s="39"/>
      <c r="H1471" s="38"/>
      <c r="I1471" s="40"/>
    </row>
    <row r="1472" ht="15.75" customHeight="1">
      <c r="A1472" s="36"/>
      <c r="B1472" s="36"/>
      <c r="C1472" s="32"/>
      <c r="D1472" s="36"/>
      <c r="E1472" s="39"/>
      <c r="F1472" s="36"/>
      <c r="G1472" s="39"/>
      <c r="H1472" s="37"/>
      <c r="I1472" s="41"/>
    </row>
    <row r="1473" ht="15.75" customHeight="1">
      <c r="A1473" s="36"/>
      <c r="B1473" s="36"/>
      <c r="C1473" s="32"/>
      <c r="D1473" s="36"/>
      <c r="E1473" s="39"/>
      <c r="F1473" s="36"/>
      <c r="G1473" s="39"/>
      <c r="H1473" s="38"/>
      <c r="I1473" s="40"/>
    </row>
    <row r="1474" ht="15.75" customHeight="1">
      <c r="A1474" s="36"/>
      <c r="B1474" s="36"/>
      <c r="C1474" s="32"/>
      <c r="D1474" s="36"/>
      <c r="E1474" s="39"/>
      <c r="F1474" s="36"/>
      <c r="G1474" s="39"/>
      <c r="H1474" s="37"/>
      <c r="I1474" s="41"/>
    </row>
    <row r="1475" ht="15.75" customHeight="1">
      <c r="A1475" s="36"/>
      <c r="B1475" s="36"/>
      <c r="C1475" s="32"/>
      <c r="D1475" s="36"/>
      <c r="E1475" s="39"/>
      <c r="F1475" s="36"/>
      <c r="G1475" s="39"/>
      <c r="H1475" s="38"/>
      <c r="I1475" s="40"/>
    </row>
    <row r="1476" ht="15.75" customHeight="1">
      <c r="A1476" s="36"/>
      <c r="B1476" s="36"/>
      <c r="C1476" s="32"/>
      <c r="D1476" s="36"/>
      <c r="E1476" s="39"/>
      <c r="F1476" s="36"/>
      <c r="G1476" s="39"/>
      <c r="H1476" s="37"/>
      <c r="I1476" s="41"/>
    </row>
    <row r="1477" ht="15.75" customHeight="1">
      <c r="A1477" s="36"/>
      <c r="B1477" s="36"/>
      <c r="C1477" s="32"/>
      <c r="D1477" s="36"/>
      <c r="E1477" s="39"/>
      <c r="F1477" s="36"/>
      <c r="G1477" s="39"/>
      <c r="H1477" s="38"/>
      <c r="I1477" s="40"/>
    </row>
    <row r="1478" ht="15.75" customHeight="1">
      <c r="A1478" s="36"/>
      <c r="B1478" s="36"/>
      <c r="C1478" s="32"/>
      <c r="D1478" s="36"/>
      <c r="E1478" s="39"/>
      <c r="F1478" s="36"/>
      <c r="G1478" s="39"/>
      <c r="H1478" s="37"/>
      <c r="I1478" s="41"/>
    </row>
    <row r="1479" ht="15.75" customHeight="1">
      <c r="A1479" s="36"/>
      <c r="B1479" s="36"/>
      <c r="C1479" s="32"/>
      <c r="D1479" s="36"/>
      <c r="E1479" s="39"/>
      <c r="F1479" s="36"/>
      <c r="G1479" s="39"/>
      <c r="H1479" s="38"/>
      <c r="I1479" s="40"/>
    </row>
    <row r="1480" ht="15.75" customHeight="1">
      <c r="A1480" s="36"/>
      <c r="B1480" s="36"/>
      <c r="C1480" s="32"/>
      <c r="D1480" s="36"/>
      <c r="E1480" s="39"/>
      <c r="F1480" s="36"/>
      <c r="G1480" s="39"/>
      <c r="H1480" s="37"/>
      <c r="I1480" s="41"/>
    </row>
    <row r="1481" ht="15.75" customHeight="1">
      <c r="A1481" s="36"/>
      <c r="B1481" s="36"/>
      <c r="C1481" s="32"/>
      <c r="D1481" s="36"/>
      <c r="E1481" s="39"/>
      <c r="F1481" s="36"/>
      <c r="G1481" s="39"/>
      <c r="H1481" s="38"/>
      <c r="I1481" s="40"/>
    </row>
    <row r="1482" ht="15.75" customHeight="1">
      <c r="A1482" s="36"/>
      <c r="B1482" s="36"/>
      <c r="C1482" s="32"/>
      <c r="D1482" s="36"/>
      <c r="E1482" s="39"/>
      <c r="F1482" s="36"/>
      <c r="G1482" s="39"/>
      <c r="H1482" s="37"/>
      <c r="I1482" s="41"/>
    </row>
    <row r="1483" ht="15.75" customHeight="1">
      <c r="A1483" s="36"/>
      <c r="B1483" s="36"/>
      <c r="C1483" s="32"/>
      <c r="D1483" s="36"/>
      <c r="E1483" s="39"/>
      <c r="F1483" s="36"/>
      <c r="G1483" s="39"/>
      <c r="H1483" s="38"/>
      <c r="I1483" s="40"/>
    </row>
    <row r="1484" ht="15.75" customHeight="1">
      <c r="A1484" s="36"/>
      <c r="B1484" s="36"/>
      <c r="C1484" s="32"/>
      <c r="D1484" s="36"/>
      <c r="E1484" s="39"/>
      <c r="F1484" s="36"/>
      <c r="G1484" s="39"/>
      <c r="H1484" s="37"/>
      <c r="I1484" s="41"/>
    </row>
    <row r="1485" ht="15.75" customHeight="1">
      <c r="A1485" s="36"/>
      <c r="B1485" s="36"/>
      <c r="C1485" s="32"/>
      <c r="D1485" s="36"/>
      <c r="E1485" s="39"/>
      <c r="F1485" s="36"/>
      <c r="G1485" s="39"/>
      <c r="H1485" s="38"/>
      <c r="I1485" s="40"/>
    </row>
    <row r="1486" ht="15.75" customHeight="1">
      <c r="A1486" s="36"/>
      <c r="B1486" s="36"/>
      <c r="C1486" s="32"/>
      <c r="D1486" s="36"/>
      <c r="E1486" s="39"/>
      <c r="F1486" s="36"/>
      <c r="G1486" s="39"/>
      <c r="H1486" s="37"/>
      <c r="I1486" s="41"/>
    </row>
    <row r="1487" ht="15.75" customHeight="1">
      <c r="A1487" s="36"/>
      <c r="B1487" s="36"/>
      <c r="C1487" s="32"/>
      <c r="D1487" s="36"/>
      <c r="E1487" s="39"/>
      <c r="F1487" s="36"/>
      <c r="G1487" s="39"/>
      <c r="H1487" s="38"/>
      <c r="I1487" s="40"/>
    </row>
    <row r="1488" ht="15.75" customHeight="1">
      <c r="A1488" s="36"/>
      <c r="B1488" s="36"/>
      <c r="C1488" s="32"/>
      <c r="D1488" s="36"/>
      <c r="E1488" s="39"/>
      <c r="F1488" s="36"/>
      <c r="G1488" s="39"/>
      <c r="H1488" s="37"/>
      <c r="I1488" s="41"/>
    </row>
    <row r="1489" ht="15.75" customHeight="1">
      <c r="A1489" s="36"/>
      <c r="B1489" s="36"/>
      <c r="C1489" s="32"/>
      <c r="D1489" s="36"/>
      <c r="E1489" s="39"/>
      <c r="F1489" s="36"/>
      <c r="G1489" s="39"/>
      <c r="H1489" s="38"/>
      <c r="I1489" s="40"/>
    </row>
    <row r="1490" ht="15.75" customHeight="1">
      <c r="A1490" s="36"/>
      <c r="B1490" s="36"/>
      <c r="C1490" s="32"/>
      <c r="D1490" s="36"/>
      <c r="E1490" s="39"/>
      <c r="F1490" s="36"/>
      <c r="G1490" s="39"/>
      <c r="H1490" s="37"/>
      <c r="I1490" s="41"/>
    </row>
    <row r="1491" ht="15.75" customHeight="1">
      <c r="A1491" s="36"/>
      <c r="B1491" s="36"/>
      <c r="C1491" s="32"/>
      <c r="D1491" s="36"/>
      <c r="E1491" s="39"/>
      <c r="F1491" s="36"/>
      <c r="G1491" s="39"/>
      <c r="H1491" s="38"/>
      <c r="I1491" s="40"/>
    </row>
    <row r="1492" ht="15.75" customHeight="1">
      <c r="A1492" s="36"/>
      <c r="B1492" s="36"/>
      <c r="C1492" s="32"/>
      <c r="D1492" s="36"/>
      <c r="E1492" s="39"/>
      <c r="F1492" s="36"/>
      <c r="G1492" s="39"/>
      <c r="H1492" s="37"/>
      <c r="I1492" s="41"/>
    </row>
    <row r="1493" ht="15.75" customHeight="1">
      <c r="A1493" s="36"/>
      <c r="B1493" s="36"/>
      <c r="C1493" s="32"/>
      <c r="D1493" s="36"/>
      <c r="E1493" s="39"/>
      <c r="F1493" s="36"/>
      <c r="G1493" s="39"/>
      <c r="H1493" s="38"/>
      <c r="I1493" s="40"/>
    </row>
    <row r="1494" ht="15.75" customHeight="1">
      <c r="A1494" s="36"/>
      <c r="B1494" s="36"/>
      <c r="C1494" s="32"/>
      <c r="D1494" s="36"/>
      <c r="E1494" s="39"/>
      <c r="F1494" s="36"/>
      <c r="G1494" s="39"/>
      <c r="H1494" s="37"/>
      <c r="I1494" s="41"/>
    </row>
    <row r="1495" ht="15.75" customHeight="1">
      <c r="A1495" s="36"/>
      <c r="B1495" s="36"/>
      <c r="C1495" s="32"/>
      <c r="D1495" s="36"/>
      <c r="E1495" s="39"/>
      <c r="F1495" s="36"/>
      <c r="G1495" s="39"/>
      <c r="H1495" s="38"/>
      <c r="I1495" s="40"/>
    </row>
    <row r="1496" ht="15.75" customHeight="1">
      <c r="A1496" s="36"/>
      <c r="B1496" s="36"/>
      <c r="C1496" s="32"/>
      <c r="D1496" s="36"/>
      <c r="E1496" s="39"/>
      <c r="F1496" s="36"/>
      <c r="G1496" s="39"/>
      <c r="H1496" s="37"/>
      <c r="I1496" s="41"/>
    </row>
    <row r="1497" ht="15.75" customHeight="1">
      <c r="A1497" s="36"/>
      <c r="B1497" s="36"/>
      <c r="C1497" s="32"/>
      <c r="D1497" s="36"/>
      <c r="E1497" s="39"/>
      <c r="F1497" s="36"/>
      <c r="G1497" s="39"/>
      <c r="H1497" s="38"/>
      <c r="I1497" s="40"/>
    </row>
    <row r="1498" ht="15.75" customHeight="1">
      <c r="A1498" s="36"/>
      <c r="B1498" s="36"/>
      <c r="C1498" s="32"/>
      <c r="D1498" s="36"/>
      <c r="E1498" s="39"/>
      <c r="F1498" s="36"/>
      <c r="G1498" s="39"/>
      <c r="H1498" s="37"/>
      <c r="I1498" s="41"/>
    </row>
    <row r="1499" ht="15.75" customHeight="1">
      <c r="A1499" s="36"/>
      <c r="B1499" s="36"/>
      <c r="C1499" s="32"/>
      <c r="D1499" s="36"/>
      <c r="E1499" s="39"/>
      <c r="F1499" s="36"/>
      <c r="G1499" s="39"/>
      <c r="H1499" s="38"/>
      <c r="I1499" s="40"/>
    </row>
    <row r="1500" ht="15.75" customHeight="1">
      <c r="A1500" s="36"/>
      <c r="B1500" s="36"/>
      <c r="C1500" s="32"/>
      <c r="D1500" s="36"/>
      <c r="E1500" s="39"/>
      <c r="F1500" s="36"/>
      <c r="G1500" s="39"/>
      <c r="H1500" s="37"/>
      <c r="I1500" s="41"/>
    </row>
    <row r="1501" ht="15.75" customHeight="1">
      <c r="A1501" s="36"/>
      <c r="B1501" s="36"/>
      <c r="C1501" s="32"/>
      <c r="D1501" s="36"/>
      <c r="E1501" s="39"/>
      <c r="F1501" s="36"/>
      <c r="G1501" s="39"/>
      <c r="H1501" s="38"/>
      <c r="I1501" s="40"/>
    </row>
    <row r="1502" ht="15.75" customHeight="1">
      <c r="A1502" s="36"/>
      <c r="B1502" s="36"/>
      <c r="C1502" s="32"/>
      <c r="D1502" s="36"/>
      <c r="E1502" s="39"/>
      <c r="F1502" s="36"/>
      <c r="G1502" s="39"/>
      <c r="H1502" s="37"/>
      <c r="I1502" s="41"/>
    </row>
    <row r="1503" ht="15.75" customHeight="1">
      <c r="A1503" s="36"/>
      <c r="B1503" s="36"/>
      <c r="C1503" s="32"/>
      <c r="D1503" s="36"/>
      <c r="E1503" s="39"/>
      <c r="F1503" s="36"/>
      <c r="G1503" s="39"/>
      <c r="H1503" s="38"/>
      <c r="I1503" s="40"/>
    </row>
    <row r="1504" ht="15.75" customHeight="1">
      <c r="A1504" s="36"/>
      <c r="B1504" s="36"/>
      <c r="C1504" s="32"/>
      <c r="D1504" s="36"/>
      <c r="E1504" s="39"/>
      <c r="F1504" s="36"/>
      <c r="G1504" s="39"/>
      <c r="H1504" s="37"/>
      <c r="I1504" s="41"/>
    </row>
    <row r="1505" ht="15.75" customHeight="1">
      <c r="A1505" s="36"/>
      <c r="B1505" s="36"/>
      <c r="C1505" s="32"/>
      <c r="D1505" s="36"/>
      <c r="E1505" s="39"/>
      <c r="F1505" s="36"/>
      <c r="G1505" s="39"/>
      <c r="H1505" s="38"/>
      <c r="I1505" s="40"/>
    </row>
    <row r="1506" ht="15.75" customHeight="1">
      <c r="A1506" s="36"/>
      <c r="B1506" s="36"/>
      <c r="C1506" s="32"/>
      <c r="D1506" s="36"/>
      <c r="E1506" s="39"/>
      <c r="F1506" s="36"/>
      <c r="G1506" s="39"/>
      <c r="H1506" s="37"/>
      <c r="I1506" s="41"/>
    </row>
    <row r="1507" ht="15.75" customHeight="1">
      <c r="A1507" s="36"/>
      <c r="B1507" s="36"/>
      <c r="C1507" s="32"/>
      <c r="D1507" s="36"/>
      <c r="E1507" s="39"/>
      <c r="F1507" s="36"/>
      <c r="G1507" s="39"/>
      <c r="H1507" s="38"/>
      <c r="I1507" s="40"/>
    </row>
    <row r="1508" ht="15.75" customHeight="1">
      <c r="A1508" s="36"/>
      <c r="B1508" s="36"/>
      <c r="C1508" s="32"/>
      <c r="D1508" s="36"/>
      <c r="E1508" s="39"/>
      <c r="F1508" s="36"/>
      <c r="G1508" s="39"/>
      <c r="H1508" s="37"/>
      <c r="I1508" s="41"/>
    </row>
    <row r="1509" ht="15.75" customHeight="1">
      <c r="A1509" s="36"/>
      <c r="B1509" s="36"/>
      <c r="C1509" s="32"/>
      <c r="D1509" s="36"/>
      <c r="E1509" s="39"/>
      <c r="F1509" s="36"/>
      <c r="G1509" s="39"/>
      <c r="H1509" s="38"/>
      <c r="I1509" s="40"/>
    </row>
    <row r="1510" ht="15.75" customHeight="1">
      <c r="A1510" s="36"/>
      <c r="B1510" s="36"/>
      <c r="C1510" s="32"/>
      <c r="D1510" s="36"/>
      <c r="E1510" s="39"/>
      <c r="F1510" s="36"/>
      <c r="G1510" s="39"/>
      <c r="H1510" s="37"/>
      <c r="I1510" s="41"/>
    </row>
    <row r="1511" ht="15.75" customHeight="1">
      <c r="A1511" s="36"/>
      <c r="B1511" s="36"/>
      <c r="C1511" s="32"/>
      <c r="D1511" s="36"/>
      <c r="E1511" s="39"/>
      <c r="F1511" s="36"/>
      <c r="G1511" s="39"/>
      <c r="H1511" s="38"/>
      <c r="I1511" s="40"/>
    </row>
    <row r="1512" ht="15.75" customHeight="1">
      <c r="A1512" s="36"/>
      <c r="B1512" s="36"/>
      <c r="C1512" s="32"/>
      <c r="D1512" s="36"/>
      <c r="E1512" s="39"/>
      <c r="F1512" s="36"/>
      <c r="G1512" s="39"/>
      <c r="H1512" s="37"/>
      <c r="I1512" s="41"/>
    </row>
    <row r="1513" ht="15.75" customHeight="1">
      <c r="A1513" s="36"/>
      <c r="B1513" s="36"/>
      <c r="C1513" s="32"/>
      <c r="D1513" s="36"/>
      <c r="E1513" s="39"/>
      <c r="F1513" s="36"/>
      <c r="G1513" s="39"/>
      <c r="H1513" s="38"/>
      <c r="I1513" s="40"/>
    </row>
    <row r="1514" ht="15.75" customHeight="1">
      <c r="A1514" s="36"/>
      <c r="B1514" s="36"/>
      <c r="C1514" s="32"/>
      <c r="D1514" s="36"/>
      <c r="E1514" s="39"/>
      <c r="F1514" s="36"/>
      <c r="G1514" s="39"/>
      <c r="H1514" s="37"/>
      <c r="I1514" s="41"/>
    </row>
    <row r="1515" ht="15.75" customHeight="1">
      <c r="A1515" s="36"/>
      <c r="B1515" s="36"/>
      <c r="C1515" s="32"/>
      <c r="D1515" s="36"/>
      <c r="E1515" s="39"/>
      <c r="F1515" s="36"/>
      <c r="G1515" s="39"/>
      <c r="H1515" s="38"/>
      <c r="I1515" s="40"/>
    </row>
    <row r="1516" ht="15.75" customHeight="1">
      <c r="A1516" s="36"/>
      <c r="B1516" s="36"/>
      <c r="C1516" s="32"/>
      <c r="D1516" s="36"/>
      <c r="E1516" s="39"/>
      <c r="F1516" s="36"/>
      <c r="G1516" s="39"/>
      <c r="H1516" s="37"/>
      <c r="I1516" s="41"/>
    </row>
    <row r="1517" ht="15.75" customHeight="1">
      <c r="A1517" s="36"/>
      <c r="B1517" s="36"/>
      <c r="C1517" s="32"/>
      <c r="D1517" s="36"/>
      <c r="E1517" s="39"/>
      <c r="F1517" s="36"/>
      <c r="G1517" s="39"/>
      <c r="H1517" s="38"/>
      <c r="I1517" s="40"/>
    </row>
    <row r="1518" ht="15.75" customHeight="1">
      <c r="A1518" s="36"/>
      <c r="B1518" s="36"/>
      <c r="C1518" s="32"/>
      <c r="D1518" s="36"/>
      <c r="E1518" s="39"/>
      <c r="F1518" s="36"/>
      <c r="G1518" s="39"/>
      <c r="H1518" s="37"/>
      <c r="I1518" s="41"/>
    </row>
    <row r="1519" ht="15.75" customHeight="1">
      <c r="A1519" s="36"/>
      <c r="B1519" s="36"/>
      <c r="C1519" s="32"/>
      <c r="D1519" s="36"/>
      <c r="E1519" s="39"/>
      <c r="F1519" s="36"/>
      <c r="G1519" s="39"/>
      <c r="H1519" s="38"/>
      <c r="I1519" s="40"/>
    </row>
    <row r="1520" ht="15.75" customHeight="1">
      <c r="A1520" s="36"/>
      <c r="B1520" s="36"/>
      <c r="C1520" s="32"/>
      <c r="D1520" s="36"/>
      <c r="E1520" s="39"/>
      <c r="F1520" s="36"/>
      <c r="G1520" s="39"/>
      <c r="H1520" s="37"/>
      <c r="I1520" s="41"/>
    </row>
    <row r="1521" ht="15.75" customHeight="1">
      <c r="A1521" s="36"/>
      <c r="B1521" s="36"/>
      <c r="C1521" s="32"/>
      <c r="D1521" s="36"/>
      <c r="E1521" s="39"/>
      <c r="F1521" s="36"/>
      <c r="G1521" s="39"/>
      <c r="H1521" s="38"/>
      <c r="I1521" s="40"/>
    </row>
    <row r="1522" ht="15.75" customHeight="1">
      <c r="A1522" s="36"/>
      <c r="B1522" s="36"/>
      <c r="C1522" s="32"/>
      <c r="D1522" s="36"/>
      <c r="E1522" s="39"/>
      <c r="F1522" s="36"/>
      <c r="G1522" s="39"/>
      <c r="H1522" s="37"/>
      <c r="I1522" s="41"/>
    </row>
    <row r="1523" ht="15.75" customHeight="1">
      <c r="A1523" s="36"/>
      <c r="B1523" s="36"/>
      <c r="C1523" s="32"/>
      <c r="D1523" s="36"/>
      <c r="E1523" s="39"/>
      <c r="F1523" s="36"/>
      <c r="G1523" s="39"/>
      <c r="H1523" s="38"/>
      <c r="I1523" s="40"/>
    </row>
    <row r="1524" ht="15.75" customHeight="1">
      <c r="A1524" s="36"/>
      <c r="B1524" s="36"/>
      <c r="C1524" s="32"/>
      <c r="D1524" s="36"/>
      <c r="E1524" s="39"/>
      <c r="F1524" s="36"/>
      <c r="G1524" s="39"/>
      <c r="H1524" s="37"/>
      <c r="I1524" s="41"/>
    </row>
    <row r="1525" ht="15.75" customHeight="1">
      <c r="A1525" s="36"/>
      <c r="B1525" s="36"/>
      <c r="C1525" s="32"/>
      <c r="D1525" s="36"/>
      <c r="E1525" s="39"/>
      <c r="F1525" s="36"/>
      <c r="G1525" s="39"/>
      <c r="H1525" s="38"/>
      <c r="I1525" s="40"/>
    </row>
    <row r="1526" ht="15.75" customHeight="1">
      <c r="A1526" s="36"/>
      <c r="B1526" s="36"/>
      <c r="C1526" s="32"/>
      <c r="D1526" s="36"/>
      <c r="E1526" s="39"/>
      <c r="F1526" s="36"/>
      <c r="G1526" s="39"/>
      <c r="H1526" s="37"/>
      <c r="I1526" s="41"/>
    </row>
    <row r="1527" ht="15.75" customHeight="1">
      <c r="A1527" s="36"/>
      <c r="B1527" s="36"/>
      <c r="C1527" s="32"/>
      <c r="D1527" s="36"/>
      <c r="E1527" s="39"/>
      <c r="F1527" s="36"/>
      <c r="G1527" s="39"/>
      <c r="H1527" s="38"/>
      <c r="I1527" s="40"/>
    </row>
    <row r="1528" ht="15.75" customHeight="1">
      <c r="A1528" s="36"/>
      <c r="B1528" s="36"/>
      <c r="C1528" s="32"/>
      <c r="D1528" s="36"/>
      <c r="E1528" s="39"/>
      <c r="F1528" s="36"/>
      <c r="G1528" s="39"/>
      <c r="H1528" s="37"/>
      <c r="I1528" s="41"/>
    </row>
    <row r="1529" ht="15.75" customHeight="1">
      <c r="A1529" s="36"/>
      <c r="B1529" s="36"/>
      <c r="C1529" s="32"/>
      <c r="D1529" s="36"/>
      <c r="E1529" s="39"/>
      <c r="F1529" s="36"/>
      <c r="G1529" s="39"/>
      <c r="H1529" s="38"/>
      <c r="I1529" s="40"/>
    </row>
    <row r="1530" ht="15.75" customHeight="1">
      <c r="A1530" s="36"/>
      <c r="B1530" s="36"/>
      <c r="C1530" s="32"/>
      <c r="D1530" s="36"/>
      <c r="E1530" s="39"/>
      <c r="F1530" s="36"/>
      <c r="G1530" s="39"/>
      <c r="H1530" s="37"/>
      <c r="I1530" s="41"/>
    </row>
    <row r="1531" ht="15.75" customHeight="1">
      <c r="A1531" s="36"/>
      <c r="B1531" s="36"/>
      <c r="C1531" s="32"/>
      <c r="D1531" s="36"/>
      <c r="E1531" s="39"/>
      <c r="F1531" s="36"/>
      <c r="G1531" s="39"/>
      <c r="H1531" s="38"/>
      <c r="I1531" s="40"/>
    </row>
    <row r="1532" ht="15.75" customHeight="1">
      <c r="A1532" s="36"/>
      <c r="B1532" s="36"/>
      <c r="C1532" s="32"/>
      <c r="D1532" s="36"/>
      <c r="E1532" s="39"/>
      <c r="F1532" s="36"/>
      <c r="G1532" s="39"/>
      <c r="H1532" s="37"/>
      <c r="I1532" s="41"/>
    </row>
    <row r="1533" ht="15.75" customHeight="1">
      <c r="A1533" s="36"/>
      <c r="B1533" s="36"/>
      <c r="C1533" s="32"/>
      <c r="D1533" s="36"/>
      <c r="E1533" s="39"/>
      <c r="F1533" s="36"/>
      <c r="G1533" s="39"/>
      <c r="H1533" s="38"/>
      <c r="I1533" s="40"/>
    </row>
    <row r="1534" ht="15.75" customHeight="1">
      <c r="A1534" s="36"/>
      <c r="B1534" s="36"/>
      <c r="C1534" s="32"/>
      <c r="D1534" s="36"/>
      <c r="E1534" s="39"/>
      <c r="F1534" s="36"/>
      <c r="G1534" s="39"/>
      <c r="H1534" s="37"/>
      <c r="I1534" s="41"/>
    </row>
    <row r="1535" ht="15.75" customHeight="1">
      <c r="A1535" s="36"/>
      <c r="B1535" s="36"/>
      <c r="C1535" s="32"/>
      <c r="D1535" s="36"/>
      <c r="E1535" s="39"/>
      <c r="F1535" s="36"/>
      <c r="G1535" s="39"/>
      <c r="H1535" s="38"/>
      <c r="I1535" s="40"/>
    </row>
    <row r="1536" ht="15.75" customHeight="1">
      <c r="A1536" s="36"/>
      <c r="B1536" s="36"/>
      <c r="C1536" s="32"/>
      <c r="D1536" s="36"/>
      <c r="E1536" s="39"/>
      <c r="F1536" s="36"/>
      <c r="G1536" s="39"/>
      <c r="H1536" s="37"/>
      <c r="I1536" s="41"/>
    </row>
    <row r="1537" ht="15.75" customHeight="1">
      <c r="A1537" s="36"/>
      <c r="B1537" s="36"/>
      <c r="C1537" s="32"/>
      <c r="D1537" s="36"/>
      <c r="E1537" s="39"/>
      <c r="F1537" s="36"/>
      <c r="G1537" s="39"/>
      <c r="H1537" s="38"/>
      <c r="I1537" s="40"/>
    </row>
    <row r="1538" ht="15.75" customHeight="1">
      <c r="A1538" s="36"/>
      <c r="B1538" s="36"/>
      <c r="C1538" s="32"/>
      <c r="D1538" s="36"/>
      <c r="E1538" s="39"/>
      <c r="F1538" s="36"/>
      <c r="G1538" s="39"/>
      <c r="H1538" s="37"/>
      <c r="I1538" s="41"/>
    </row>
    <row r="1539" ht="15.75" customHeight="1">
      <c r="A1539" s="36"/>
      <c r="B1539" s="36"/>
      <c r="C1539" s="32"/>
      <c r="D1539" s="36"/>
      <c r="E1539" s="39"/>
      <c r="F1539" s="36"/>
      <c r="G1539" s="39"/>
      <c r="H1539" s="38"/>
      <c r="I1539" s="40"/>
    </row>
    <row r="1540" ht="15.75" customHeight="1">
      <c r="A1540" s="36"/>
      <c r="B1540" s="36"/>
      <c r="C1540" s="32"/>
      <c r="D1540" s="36"/>
      <c r="E1540" s="39"/>
      <c r="F1540" s="36"/>
      <c r="G1540" s="39"/>
      <c r="H1540" s="37"/>
      <c r="I1540" s="41"/>
    </row>
    <row r="1541" ht="15.75" customHeight="1">
      <c r="A1541" s="36"/>
      <c r="B1541" s="36"/>
      <c r="C1541" s="32"/>
      <c r="D1541" s="36"/>
      <c r="E1541" s="39"/>
      <c r="F1541" s="36"/>
      <c r="G1541" s="39"/>
      <c r="H1541" s="38"/>
      <c r="I1541" s="40"/>
    </row>
    <row r="1542" ht="15.75" customHeight="1">
      <c r="A1542" s="36"/>
      <c r="B1542" s="36"/>
      <c r="C1542" s="32"/>
      <c r="D1542" s="36"/>
      <c r="E1542" s="39"/>
      <c r="F1542" s="36"/>
      <c r="G1542" s="39"/>
      <c r="H1542" s="37"/>
      <c r="I1542" s="41"/>
    </row>
    <row r="1543" ht="15.75" customHeight="1">
      <c r="A1543" s="36"/>
      <c r="B1543" s="36"/>
      <c r="C1543" s="32"/>
      <c r="D1543" s="36"/>
      <c r="E1543" s="39"/>
      <c r="F1543" s="36"/>
      <c r="G1543" s="39"/>
      <c r="H1543" s="38"/>
      <c r="I1543" s="40"/>
    </row>
    <row r="1544" ht="15.75" customHeight="1">
      <c r="A1544" s="36"/>
      <c r="B1544" s="36"/>
      <c r="C1544" s="32"/>
      <c r="D1544" s="36"/>
      <c r="E1544" s="39"/>
      <c r="F1544" s="36"/>
      <c r="G1544" s="39"/>
      <c r="H1544" s="37"/>
      <c r="I1544" s="41"/>
    </row>
    <row r="1545" ht="15.75" customHeight="1">
      <c r="A1545" s="36"/>
      <c r="B1545" s="36"/>
      <c r="C1545" s="32"/>
      <c r="D1545" s="36"/>
      <c r="E1545" s="39"/>
      <c r="F1545" s="36"/>
      <c r="G1545" s="39"/>
      <c r="H1545" s="38"/>
      <c r="I1545" s="40"/>
    </row>
    <row r="1546" ht="15.75" customHeight="1">
      <c r="A1546" s="36"/>
      <c r="B1546" s="36"/>
      <c r="C1546" s="32"/>
      <c r="D1546" s="36"/>
      <c r="E1546" s="39"/>
      <c r="F1546" s="36"/>
      <c r="G1546" s="39"/>
      <c r="H1546" s="37"/>
      <c r="I1546" s="41"/>
    </row>
    <row r="1547" ht="15.75" customHeight="1">
      <c r="A1547" s="36"/>
      <c r="B1547" s="36"/>
      <c r="C1547" s="32"/>
      <c r="D1547" s="36"/>
      <c r="E1547" s="39"/>
      <c r="F1547" s="36"/>
      <c r="G1547" s="39"/>
      <c r="H1547" s="38"/>
      <c r="I1547" s="40"/>
    </row>
    <row r="1548" ht="15.75" customHeight="1">
      <c r="A1548" s="36"/>
      <c r="B1548" s="36"/>
      <c r="C1548" s="32"/>
      <c r="D1548" s="36"/>
      <c r="E1548" s="39"/>
      <c r="F1548" s="36"/>
      <c r="G1548" s="39"/>
      <c r="H1548" s="37"/>
      <c r="I1548" s="41"/>
    </row>
    <row r="1549" ht="15.75" customHeight="1">
      <c r="A1549" s="36"/>
      <c r="B1549" s="36"/>
      <c r="C1549" s="32"/>
      <c r="D1549" s="36"/>
      <c r="E1549" s="39"/>
      <c r="F1549" s="36"/>
      <c r="G1549" s="39"/>
      <c r="H1549" s="38"/>
      <c r="I1549" s="40"/>
    </row>
    <row r="1550" ht="15.75" customHeight="1">
      <c r="A1550" s="36"/>
      <c r="B1550" s="36"/>
      <c r="C1550" s="32"/>
      <c r="D1550" s="36"/>
      <c r="E1550" s="39"/>
      <c r="F1550" s="36"/>
      <c r="G1550" s="39"/>
      <c r="H1550" s="37"/>
      <c r="I1550" s="41"/>
    </row>
    <row r="1551" ht="15.75" customHeight="1">
      <c r="A1551" s="36"/>
      <c r="B1551" s="36"/>
      <c r="C1551" s="32"/>
      <c r="D1551" s="36"/>
      <c r="E1551" s="39"/>
      <c r="F1551" s="36"/>
      <c r="G1551" s="39"/>
      <c r="H1551" s="38"/>
      <c r="I1551" s="40"/>
    </row>
    <row r="1552" ht="15.75" customHeight="1">
      <c r="A1552" s="36"/>
      <c r="B1552" s="36"/>
      <c r="C1552" s="32"/>
      <c r="D1552" s="36"/>
      <c r="E1552" s="39"/>
      <c r="F1552" s="36"/>
      <c r="G1552" s="39"/>
      <c r="H1552" s="37"/>
      <c r="I1552" s="41"/>
    </row>
    <row r="1553" ht="15.75" customHeight="1">
      <c r="A1553" s="36"/>
      <c r="B1553" s="36"/>
      <c r="C1553" s="32"/>
      <c r="D1553" s="36"/>
      <c r="E1553" s="39"/>
      <c r="F1553" s="36"/>
      <c r="G1553" s="39"/>
      <c r="H1553" s="38"/>
      <c r="I1553" s="40"/>
    </row>
    <row r="1554" ht="15.75" customHeight="1">
      <c r="A1554" s="36"/>
      <c r="B1554" s="36"/>
      <c r="C1554" s="32"/>
      <c r="D1554" s="36"/>
      <c r="E1554" s="39"/>
      <c r="F1554" s="36"/>
      <c r="G1554" s="39"/>
      <c r="H1554" s="37"/>
      <c r="I1554" s="41"/>
    </row>
    <row r="1555" ht="15.75" customHeight="1">
      <c r="A1555" s="36"/>
      <c r="B1555" s="36"/>
      <c r="C1555" s="32"/>
      <c r="D1555" s="36"/>
      <c r="E1555" s="39"/>
      <c r="F1555" s="36"/>
      <c r="G1555" s="39"/>
      <c r="H1555" s="38"/>
      <c r="I1555" s="40"/>
    </row>
    <row r="1556" ht="15.75" customHeight="1">
      <c r="A1556" s="36"/>
      <c r="B1556" s="36"/>
      <c r="C1556" s="32"/>
      <c r="D1556" s="36"/>
      <c r="E1556" s="39"/>
      <c r="F1556" s="36"/>
      <c r="G1556" s="39"/>
      <c r="H1556" s="37"/>
      <c r="I1556" s="41"/>
    </row>
    <row r="1557" ht="15.75" customHeight="1">
      <c r="A1557" s="36"/>
      <c r="B1557" s="36"/>
      <c r="C1557" s="32"/>
      <c r="D1557" s="36"/>
      <c r="E1557" s="39"/>
      <c r="F1557" s="36"/>
      <c r="G1557" s="39"/>
      <c r="H1557" s="38"/>
      <c r="I1557" s="40"/>
    </row>
    <row r="1558" ht="15.75" customHeight="1">
      <c r="A1558" s="36"/>
      <c r="B1558" s="36"/>
      <c r="C1558" s="32"/>
      <c r="D1558" s="36"/>
      <c r="E1558" s="39"/>
      <c r="F1558" s="36"/>
      <c r="G1558" s="39"/>
      <c r="H1558" s="37"/>
      <c r="I1558" s="41"/>
    </row>
    <row r="1559" ht="15.75" customHeight="1">
      <c r="A1559" s="36"/>
      <c r="B1559" s="36"/>
      <c r="C1559" s="32"/>
      <c r="D1559" s="36"/>
      <c r="E1559" s="39"/>
      <c r="F1559" s="36"/>
      <c r="G1559" s="39"/>
      <c r="H1559" s="38"/>
      <c r="I1559" s="40"/>
    </row>
    <row r="1560" ht="15.75" customHeight="1">
      <c r="A1560" s="36"/>
      <c r="B1560" s="36"/>
      <c r="C1560" s="32"/>
      <c r="D1560" s="36"/>
      <c r="E1560" s="39"/>
      <c r="F1560" s="36"/>
      <c r="G1560" s="39"/>
      <c r="H1560" s="37"/>
      <c r="I1560" s="41"/>
    </row>
    <row r="1561" ht="15.75" customHeight="1">
      <c r="A1561" s="36"/>
      <c r="B1561" s="36"/>
      <c r="C1561" s="32"/>
      <c r="D1561" s="36"/>
      <c r="E1561" s="39"/>
      <c r="F1561" s="36"/>
      <c r="G1561" s="39"/>
      <c r="H1561" s="38"/>
      <c r="I1561" s="40"/>
    </row>
    <row r="1562" ht="15.75" customHeight="1">
      <c r="A1562" s="36"/>
      <c r="B1562" s="36"/>
      <c r="C1562" s="32"/>
      <c r="D1562" s="36"/>
      <c r="E1562" s="39"/>
      <c r="F1562" s="36"/>
      <c r="G1562" s="39"/>
      <c r="H1562" s="37"/>
      <c r="I1562" s="41"/>
    </row>
    <row r="1563" ht="15.75" customHeight="1">
      <c r="A1563" s="36"/>
      <c r="B1563" s="36"/>
      <c r="C1563" s="32"/>
      <c r="D1563" s="36"/>
      <c r="E1563" s="39"/>
      <c r="F1563" s="36"/>
      <c r="G1563" s="39"/>
      <c r="H1563" s="38"/>
      <c r="I1563" s="40"/>
    </row>
    <row r="1564" ht="15.75" customHeight="1">
      <c r="A1564" s="36"/>
      <c r="B1564" s="36"/>
      <c r="C1564" s="32"/>
      <c r="D1564" s="36"/>
      <c r="E1564" s="39"/>
      <c r="F1564" s="36"/>
      <c r="G1564" s="39"/>
      <c r="H1564" s="37"/>
      <c r="I1564" s="41"/>
    </row>
    <row r="1565" ht="15.75" customHeight="1">
      <c r="A1565" s="36"/>
      <c r="B1565" s="36"/>
      <c r="C1565" s="32"/>
      <c r="D1565" s="36"/>
      <c r="E1565" s="39"/>
      <c r="F1565" s="36"/>
      <c r="G1565" s="39"/>
      <c r="H1565" s="38"/>
      <c r="I1565" s="40"/>
    </row>
    <row r="1566" ht="15.75" customHeight="1">
      <c r="A1566" s="36"/>
      <c r="B1566" s="36"/>
      <c r="C1566" s="32"/>
      <c r="D1566" s="36"/>
      <c r="E1566" s="39"/>
      <c r="F1566" s="36"/>
      <c r="G1566" s="39"/>
      <c r="H1566" s="37"/>
      <c r="I1566" s="41"/>
    </row>
    <row r="1567" ht="15.75" customHeight="1">
      <c r="A1567" s="36"/>
      <c r="B1567" s="36"/>
      <c r="C1567" s="32"/>
      <c r="D1567" s="36"/>
      <c r="E1567" s="39"/>
      <c r="F1567" s="36"/>
      <c r="G1567" s="39"/>
      <c r="H1567" s="38"/>
      <c r="I1567" s="40"/>
    </row>
    <row r="1568" ht="15.75" customHeight="1">
      <c r="A1568" s="36"/>
      <c r="B1568" s="36"/>
      <c r="C1568" s="32"/>
      <c r="D1568" s="36"/>
      <c r="E1568" s="39"/>
      <c r="F1568" s="36"/>
      <c r="G1568" s="39"/>
      <c r="H1568" s="37"/>
      <c r="I1568" s="41"/>
    </row>
    <row r="1569" ht="15.75" customHeight="1">
      <c r="A1569" s="36"/>
      <c r="B1569" s="36"/>
      <c r="C1569" s="32"/>
      <c r="D1569" s="36"/>
      <c r="E1569" s="39"/>
      <c r="F1569" s="36"/>
      <c r="G1569" s="39"/>
      <c r="H1569" s="38"/>
      <c r="I1569" s="40"/>
    </row>
    <row r="1570" ht="15.75" customHeight="1">
      <c r="A1570" s="36"/>
      <c r="B1570" s="36"/>
      <c r="C1570" s="32"/>
      <c r="D1570" s="36"/>
      <c r="E1570" s="39"/>
      <c r="F1570" s="36"/>
      <c r="G1570" s="39"/>
      <c r="H1570" s="37"/>
      <c r="I1570" s="41"/>
    </row>
    <row r="1571" ht="15.75" customHeight="1">
      <c r="A1571" s="36"/>
      <c r="B1571" s="36"/>
      <c r="C1571" s="32"/>
      <c r="D1571" s="36"/>
      <c r="E1571" s="39"/>
      <c r="F1571" s="36"/>
      <c r="G1571" s="39"/>
      <c r="H1571" s="38"/>
      <c r="I1571" s="40"/>
    </row>
    <row r="1572" ht="15.75" customHeight="1">
      <c r="A1572" s="36"/>
      <c r="B1572" s="36"/>
      <c r="C1572" s="32"/>
      <c r="D1572" s="36"/>
      <c r="E1572" s="39"/>
      <c r="F1572" s="36"/>
      <c r="G1572" s="39"/>
      <c r="H1572" s="37"/>
      <c r="I1572" s="41"/>
    </row>
    <row r="1573" ht="15.75" customHeight="1">
      <c r="A1573" s="36"/>
      <c r="B1573" s="36"/>
      <c r="C1573" s="32"/>
      <c r="D1573" s="36"/>
      <c r="E1573" s="39"/>
      <c r="F1573" s="36"/>
      <c r="G1573" s="39"/>
      <c r="H1573" s="38"/>
      <c r="I1573" s="40"/>
    </row>
    <row r="1574" ht="15.75" customHeight="1">
      <c r="A1574" s="36"/>
      <c r="B1574" s="36"/>
      <c r="C1574" s="32"/>
      <c r="D1574" s="36"/>
      <c r="E1574" s="39"/>
      <c r="F1574" s="36"/>
      <c r="G1574" s="39"/>
      <c r="H1574" s="37"/>
      <c r="I1574" s="41"/>
    </row>
    <row r="1575" ht="15.75" customHeight="1">
      <c r="A1575" s="36"/>
      <c r="B1575" s="36"/>
      <c r="C1575" s="32"/>
      <c r="D1575" s="36"/>
      <c r="E1575" s="39"/>
      <c r="F1575" s="36"/>
      <c r="G1575" s="39"/>
      <c r="H1575" s="38"/>
      <c r="I1575" s="40"/>
    </row>
    <row r="1576" ht="15.75" customHeight="1">
      <c r="A1576" s="36"/>
      <c r="B1576" s="36"/>
      <c r="C1576" s="32"/>
      <c r="D1576" s="36"/>
      <c r="E1576" s="39"/>
      <c r="F1576" s="36"/>
      <c r="G1576" s="39"/>
      <c r="H1576" s="37"/>
      <c r="I1576" s="41"/>
    </row>
    <row r="1577" ht="15.75" customHeight="1">
      <c r="A1577" s="36"/>
      <c r="B1577" s="36"/>
      <c r="C1577" s="32"/>
      <c r="D1577" s="36"/>
      <c r="E1577" s="39"/>
      <c r="F1577" s="36"/>
      <c r="G1577" s="39"/>
      <c r="H1577" s="38"/>
      <c r="I1577" s="40"/>
    </row>
    <row r="1578" ht="15.75" customHeight="1">
      <c r="A1578" s="36"/>
      <c r="B1578" s="36"/>
      <c r="C1578" s="32"/>
      <c r="D1578" s="36"/>
      <c r="E1578" s="39"/>
      <c r="F1578" s="36"/>
      <c r="G1578" s="39"/>
      <c r="H1578" s="37"/>
      <c r="I1578" s="41"/>
    </row>
    <row r="1579" ht="15.75" customHeight="1">
      <c r="A1579" s="36"/>
      <c r="B1579" s="36"/>
      <c r="C1579" s="32"/>
      <c r="D1579" s="36"/>
      <c r="E1579" s="39"/>
      <c r="F1579" s="36"/>
      <c r="G1579" s="39"/>
      <c r="H1579" s="38"/>
      <c r="I1579" s="40"/>
    </row>
    <row r="1580" ht="15.75" customHeight="1">
      <c r="A1580" s="36"/>
      <c r="B1580" s="36"/>
      <c r="C1580" s="32"/>
      <c r="D1580" s="36"/>
      <c r="E1580" s="39"/>
      <c r="F1580" s="36"/>
      <c r="G1580" s="39"/>
      <c r="H1580" s="37"/>
      <c r="I1580" s="41"/>
    </row>
    <row r="1581" ht="15.75" customHeight="1">
      <c r="A1581" s="36"/>
      <c r="B1581" s="36"/>
      <c r="C1581" s="32"/>
      <c r="D1581" s="36"/>
      <c r="E1581" s="39"/>
      <c r="F1581" s="36"/>
      <c r="G1581" s="39"/>
      <c r="H1581" s="38"/>
      <c r="I1581" s="40"/>
    </row>
    <row r="1582" ht="15.75" customHeight="1">
      <c r="A1582" s="36"/>
      <c r="B1582" s="36"/>
      <c r="C1582" s="32"/>
      <c r="D1582" s="36"/>
      <c r="E1582" s="39"/>
      <c r="F1582" s="36"/>
      <c r="G1582" s="39"/>
      <c r="H1582" s="37"/>
      <c r="I1582" s="41"/>
    </row>
    <row r="1583" ht="15.75" customHeight="1">
      <c r="A1583" s="36"/>
      <c r="B1583" s="36"/>
      <c r="C1583" s="32"/>
      <c r="D1583" s="36"/>
      <c r="E1583" s="39"/>
      <c r="F1583" s="36"/>
      <c r="G1583" s="39"/>
      <c r="H1583" s="38"/>
      <c r="I1583" s="40"/>
    </row>
    <row r="1584" ht="15.75" customHeight="1">
      <c r="A1584" s="36"/>
      <c r="B1584" s="36"/>
      <c r="C1584" s="32"/>
      <c r="D1584" s="36"/>
      <c r="E1584" s="39"/>
      <c r="F1584" s="36"/>
      <c r="G1584" s="39"/>
      <c r="H1584" s="37"/>
      <c r="I1584" s="41"/>
    </row>
    <row r="1585" ht="15.75" customHeight="1">
      <c r="A1585" s="36"/>
      <c r="B1585" s="36"/>
      <c r="C1585" s="32"/>
      <c r="D1585" s="36"/>
      <c r="E1585" s="39"/>
      <c r="F1585" s="36"/>
      <c r="G1585" s="39"/>
      <c r="H1585" s="38"/>
      <c r="I1585" s="40"/>
    </row>
    <row r="1586" ht="15.75" customHeight="1">
      <c r="A1586" s="36"/>
      <c r="B1586" s="36"/>
      <c r="C1586" s="32"/>
      <c r="D1586" s="36"/>
      <c r="E1586" s="39"/>
      <c r="F1586" s="36"/>
      <c r="G1586" s="39"/>
      <c r="H1586" s="37"/>
      <c r="I1586" s="41"/>
    </row>
    <row r="1587" ht="15.75" customHeight="1">
      <c r="A1587" s="36"/>
      <c r="B1587" s="36"/>
      <c r="C1587" s="32"/>
      <c r="D1587" s="36"/>
      <c r="E1587" s="39"/>
      <c r="F1587" s="36"/>
      <c r="G1587" s="39"/>
      <c r="H1587" s="38"/>
      <c r="I1587" s="40"/>
    </row>
    <row r="1588" ht="15.75" customHeight="1">
      <c r="A1588" s="36"/>
      <c r="B1588" s="36"/>
      <c r="C1588" s="32"/>
      <c r="D1588" s="36"/>
      <c r="E1588" s="39"/>
      <c r="F1588" s="36"/>
      <c r="G1588" s="39"/>
      <c r="H1588" s="37"/>
      <c r="I1588" s="41"/>
    </row>
    <row r="1589" ht="15.75" customHeight="1">
      <c r="A1589" s="36"/>
      <c r="B1589" s="36"/>
      <c r="C1589" s="32"/>
      <c r="D1589" s="36"/>
      <c r="E1589" s="39"/>
      <c r="F1589" s="36"/>
      <c r="G1589" s="39"/>
      <c r="H1589" s="38"/>
      <c r="I1589" s="40"/>
    </row>
    <row r="1590" ht="15.75" customHeight="1">
      <c r="A1590" s="36"/>
      <c r="B1590" s="36"/>
      <c r="C1590" s="32"/>
      <c r="D1590" s="36"/>
      <c r="E1590" s="39"/>
      <c r="F1590" s="36"/>
      <c r="G1590" s="39"/>
      <c r="H1590" s="37"/>
      <c r="I1590" s="41"/>
    </row>
    <row r="1591" ht="15.75" customHeight="1">
      <c r="A1591" s="36"/>
      <c r="B1591" s="36"/>
      <c r="C1591" s="32"/>
      <c r="D1591" s="36"/>
      <c r="E1591" s="39"/>
      <c r="F1591" s="36"/>
      <c r="G1591" s="39"/>
      <c r="H1591" s="38"/>
      <c r="I1591" s="40"/>
    </row>
    <row r="1592" ht="15.75" customHeight="1">
      <c r="A1592" s="36"/>
      <c r="B1592" s="36"/>
      <c r="C1592" s="32"/>
      <c r="D1592" s="36"/>
      <c r="E1592" s="39"/>
      <c r="F1592" s="36"/>
      <c r="G1592" s="39"/>
      <c r="H1592" s="37"/>
      <c r="I1592" s="41"/>
    </row>
    <row r="1593" ht="15.75" customHeight="1">
      <c r="A1593" s="36"/>
      <c r="B1593" s="36"/>
      <c r="C1593" s="32"/>
      <c r="D1593" s="36"/>
      <c r="E1593" s="39"/>
      <c r="F1593" s="36"/>
      <c r="G1593" s="39"/>
      <c r="H1593" s="38"/>
      <c r="I1593" s="40"/>
    </row>
    <row r="1594" ht="15.75" customHeight="1">
      <c r="A1594" s="36"/>
      <c r="B1594" s="36"/>
      <c r="C1594" s="32"/>
      <c r="D1594" s="36"/>
      <c r="E1594" s="39"/>
      <c r="F1594" s="36"/>
      <c r="G1594" s="39"/>
      <c r="H1594" s="37"/>
      <c r="I1594" s="41"/>
    </row>
    <row r="1595" ht="15.75" customHeight="1">
      <c r="A1595" s="36"/>
      <c r="B1595" s="36"/>
      <c r="C1595" s="32"/>
      <c r="D1595" s="36"/>
      <c r="E1595" s="39"/>
      <c r="F1595" s="36"/>
      <c r="G1595" s="39"/>
      <c r="H1595" s="38"/>
      <c r="I1595" s="40"/>
    </row>
    <row r="1596" ht="15.75" customHeight="1">
      <c r="A1596" s="36"/>
      <c r="B1596" s="36"/>
      <c r="C1596" s="32"/>
      <c r="D1596" s="36"/>
      <c r="E1596" s="39"/>
      <c r="F1596" s="36"/>
      <c r="G1596" s="39"/>
      <c r="H1596" s="37"/>
      <c r="I1596" s="41"/>
    </row>
    <row r="1597" ht="15.75" customHeight="1">
      <c r="A1597" s="36"/>
      <c r="B1597" s="36"/>
      <c r="C1597" s="32"/>
      <c r="D1597" s="36"/>
      <c r="E1597" s="39"/>
      <c r="F1597" s="36"/>
      <c r="G1597" s="39"/>
      <c r="H1597" s="38"/>
      <c r="I1597" s="40"/>
    </row>
    <row r="1598" ht="15.75" customHeight="1">
      <c r="A1598" s="36"/>
      <c r="B1598" s="36"/>
      <c r="C1598" s="32"/>
      <c r="D1598" s="36"/>
      <c r="E1598" s="39"/>
      <c r="F1598" s="36"/>
      <c r="G1598" s="39"/>
      <c r="H1598" s="37"/>
      <c r="I1598" s="41"/>
    </row>
    <row r="1599" ht="15.75" customHeight="1">
      <c r="A1599" s="36"/>
      <c r="B1599" s="36"/>
      <c r="C1599" s="32"/>
      <c r="D1599" s="36"/>
      <c r="E1599" s="39"/>
      <c r="F1599" s="36"/>
      <c r="G1599" s="39"/>
      <c r="H1599" s="38"/>
      <c r="I1599" s="40"/>
    </row>
    <row r="1600" ht="15.75" customHeight="1">
      <c r="A1600" s="36"/>
      <c r="B1600" s="36"/>
      <c r="C1600" s="32"/>
      <c r="D1600" s="36"/>
      <c r="E1600" s="39"/>
      <c r="F1600" s="36"/>
      <c r="G1600" s="39"/>
      <c r="H1600" s="37"/>
      <c r="I1600" s="41"/>
    </row>
    <row r="1601" ht="15.75" customHeight="1">
      <c r="A1601" s="36"/>
      <c r="B1601" s="36"/>
      <c r="C1601" s="32"/>
      <c r="D1601" s="36"/>
      <c r="E1601" s="39"/>
      <c r="F1601" s="36"/>
      <c r="G1601" s="39"/>
      <c r="H1601" s="38"/>
      <c r="I1601" s="40"/>
    </row>
    <row r="1602" ht="15.75" customHeight="1">
      <c r="A1602" s="36"/>
      <c r="B1602" s="36"/>
      <c r="C1602" s="32"/>
      <c r="D1602" s="36"/>
      <c r="E1602" s="39"/>
      <c r="F1602" s="36"/>
      <c r="G1602" s="39"/>
      <c r="H1602" s="37"/>
      <c r="I1602" s="41"/>
    </row>
    <row r="1603" ht="15.75" customHeight="1">
      <c r="A1603" s="36"/>
      <c r="B1603" s="36"/>
      <c r="C1603" s="32"/>
      <c r="D1603" s="36"/>
      <c r="E1603" s="39"/>
      <c r="F1603" s="36"/>
      <c r="G1603" s="39"/>
      <c r="H1603" s="38"/>
      <c r="I1603" s="40"/>
    </row>
    <row r="1604" ht="15.75" customHeight="1">
      <c r="A1604" s="36"/>
      <c r="B1604" s="36"/>
      <c r="C1604" s="32"/>
      <c r="D1604" s="36"/>
      <c r="E1604" s="39"/>
      <c r="F1604" s="36"/>
      <c r="G1604" s="39"/>
      <c r="H1604" s="37"/>
      <c r="I1604" s="41"/>
    </row>
    <row r="1605" ht="15.75" customHeight="1">
      <c r="A1605" s="36"/>
      <c r="B1605" s="36"/>
      <c r="C1605" s="32"/>
      <c r="D1605" s="36"/>
      <c r="E1605" s="39"/>
      <c r="F1605" s="36"/>
      <c r="G1605" s="39"/>
      <c r="H1605" s="38"/>
      <c r="I1605" s="40"/>
    </row>
    <row r="1606" ht="15.75" customHeight="1">
      <c r="A1606" s="36"/>
      <c r="B1606" s="36"/>
      <c r="C1606" s="32"/>
      <c r="D1606" s="36"/>
      <c r="E1606" s="39"/>
      <c r="F1606" s="36"/>
      <c r="G1606" s="39"/>
      <c r="H1606" s="37"/>
      <c r="I1606" s="41"/>
    </row>
    <row r="1607" ht="15.75" customHeight="1">
      <c r="A1607" s="36"/>
      <c r="B1607" s="36"/>
      <c r="C1607" s="32"/>
      <c r="D1607" s="36"/>
      <c r="E1607" s="39"/>
      <c r="F1607" s="36"/>
      <c r="G1607" s="39"/>
      <c r="H1607" s="38"/>
      <c r="I1607" s="40"/>
    </row>
    <row r="1608" ht="15.75" customHeight="1">
      <c r="A1608" s="36"/>
      <c r="B1608" s="36"/>
      <c r="C1608" s="32"/>
      <c r="D1608" s="36"/>
      <c r="E1608" s="39"/>
      <c r="F1608" s="36"/>
      <c r="G1608" s="39"/>
      <c r="H1608" s="37"/>
      <c r="I1608" s="41"/>
    </row>
    <row r="1609" ht="15.75" customHeight="1">
      <c r="A1609" s="36"/>
      <c r="B1609" s="36"/>
      <c r="C1609" s="32"/>
      <c r="D1609" s="36"/>
      <c r="E1609" s="39"/>
      <c r="F1609" s="36"/>
      <c r="G1609" s="39"/>
      <c r="H1609" s="38"/>
      <c r="I1609" s="40"/>
    </row>
    <row r="1610" ht="15.75" customHeight="1">
      <c r="A1610" s="36"/>
      <c r="B1610" s="36"/>
      <c r="C1610" s="32"/>
      <c r="D1610" s="36"/>
      <c r="E1610" s="39"/>
      <c r="F1610" s="36"/>
      <c r="G1610" s="39"/>
      <c r="H1610" s="37"/>
      <c r="I1610" s="41"/>
    </row>
    <row r="1611" ht="15.75" customHeight="1">
      <c r="A1611" s="36"/>
      <c r="B1611" s="36"/>
      <c r="C1611" s="32"/>
      <c r="D1611" s="36"/>
      <c r="E1611" s="39"/>
      <c r="F1611" s="36"/>
      <c r="G1611" s="39"/>
      <c r="H1611" s="38"/>
      <c r="I1611" s="40"/>
    </row>
    <row r="1612" ht="15.75" customHeight="1">
      <c r="A1612" s="36"/>
      <c r="B1612" s="36"/>
      <c r="C1612" s="32"/>
      <c r="D1612" s="36"/>
      <c r="E1612" s="39"/>
      <c r="F1612" s="36"/>
      <c r="G1612" s="39"/>
      <c r="H1612" s="37"/>
      <c r="I1612" s="41"/>
    </row>
    <row r="1613" ht="15.75" customHeight="1">
      <c r="A1613" s="36"/>
      <c r="B1613" s="36"/>
      <c r="C1613" s="32"/>
      <c r="D1613" s="36"/>
      <c r="E1613" s="39"/>
      <c r="F1613" s="36"/>
      <c r="G1613" s="39"/>
      <c r="H1613" s="38"/>
      <c r="I1613" s="40"/>
    </row>
    <row r="1614" ht="15.75" customHeight="1">
      <c r="A1614" s="36"/>
      <c r="B1614" s="36"/>
      <c r="C1614" s="32"/>
      <c r="D1614" s="36"/>
      <c r="E1614" s="39"/>
      <c r="F1614" s="36"/>
      <c r="G1614" s="39"/>
      <c r="H1614" s="37"/>
      <c r="I1614" s="41"/>
    </row>
    <row r="1615" ht="15.75" customHeight="1">
      <c r="A1615" s="36"/>
      <c r="B1615" s="36"/>
      <c r="C1615" s="32"/>
      <c r="D1615" s="36"/>
      <c r="E1615" s="39"/>
      <c r="F1615" s="36"/>
      <c r="G1615" s="39"/>
      <c r="H1615" s="38"/>
      <c r="I1615" s="40"/>
    </row>
    <row r="1616" ht="15.75" customHeight="1">
      <c r="A1616" s="36"/>
      <c r="B1616" s="36"/>
      <c r="C1616" s="32"/>
      <c r="D1616" s="36"/>
      <c r="E1616" s="39"/>
      <c r="F1616" s="36"/>
      <c r="G1616" s="39"/>
      <c r="H1616" s="37"/>
      <c r="I1616" s="41"/>
    </row>
    <row r="1617" ht="15.75" customHeight="1">
      <c r="A1617" s="36"/>
      <c r="B1617" s="36"/>
      <c r="C1617" s="32"/>
      <c r="D1617" s="36"/>
      <c r="E1617" s="39"/>
      <c r="F1617" s="36"/>
      <c r="G1617" s="39"/>
      <c r="H1617" s="38"/>
      <c r="I1617" s="40"/>
    </row>
    <row r="1618" ht="15.75" customHeight="1">
      <c r="A1618" s="36"/>
      <c r="B1618" s="36"/>
      <c r="C1618" s="32"/>
      <c r="D1618" s="36"/>
      <c r="E1618" s="39"/>
      <c r="F1618" s="36"/>
      <c r="G1618" s="39"/>
      <c r="H1618" s="37"/>
      <c r="I1618" s="41"/>
    </row>
    <row r="1619" ht="15.75" customHeight="1">
      <c r="A1619" s="36"/>
      <c r="B1619" s="36"/>
      <c r="C1619" s="32"/>
      <c r="D1619" s="36"/>
      <c r="E1619" s="39"/>
      <c r="F1619" s="36"/>
      <c r="G1619" s="39"/>
      <c r="H1619" s="38"/>
      <c r="I1619" s="40"/>
    </row>
    <row r="1620" ht="15.75" customHeight="1">
      <c r="A1620" s="36"/>
      <c r="B1620" s="36"/>
      <c r="C1620" s="32"/>
      <c r="D1620" s="36"/>
      <c r="E1620" s="39"/>
      <c r="F1620" s="36"/>
      <c r="G1620" s="39"/>
      <c r="H1620" s="37"/>
      <c r="I1620" s="41"/>
    </row>
    <row r="1621" ht="15.75" customHeight="1">
      <c r="A1621" s="36"/>
      <c r="B1621" s="36"/>
      <c r="C1621" s="32"/>
      <c r="D1621" s="36"/>
      <c r="E1621" s="39"/>
      <c r="F1621" s="36"/>
      <c r="G1621" s="39"/>
      <c r="H1621" s="38"/>
      <c r="I1621" s="40"/>
    </row>
    <row r="1622" ht="15.75" customHeight="1">
      <c r="A1622" s="36"/>
      <c r="B1622" s="36"/>
      <c r="C1622" s="32"/>
      <c r="D1622" s="36"/>
      <c r="E1622" s="39"/>
      <c r="F1622" s="36"/>
      <c r="G1622" s="39"/>
      <c r="H1622" s="37"/>
      <c r="I1622" s="41"/>
    </row>
    <row r="1623" ht="15.75" customHeight="1">
      <c r="A1623" s="36"/>
      <c r="B1623" s="36"/>
      <c r="C1623" s="32"/>
      <c r="D1623" s="36"/>
      <c r="E1623" s="39"/>
      <c r="F1623" s="36"/>
      <c r="G1623" s="39"/>
      <c r="H1623" s="38"/>
      <c r="I1623" s="40"/>
    </row>
    <row r="1624" ht="15.75" customHeight="1">
      <c r="A1624" s="36"/>
      <c r="B1624" s="36"/>
      <c r="C1624" s="32"/>
      <c r="D1624" s="36"/>
      <c r="E1624" s="39"/>
      <c r="F1624" s="36"/>
      <c r="G1624" s="39"/>
      <c r="H1624" s="37"/>
      <c r="I1624" s="41"/>
    </row>
    <row r="1625" ht="15.75" customHeight="1">
      <c r="A1625" s="36"/>
      <c r="B1625" s="36"/>
      <c r="C1625" s="32"/>
      <c r="D1625" s="36"/>
      <c r="E1625" s="39"/>
      <c r="F1625" s="36"/>
      <c r="G1625" s="39"/>
      <c r="H1625" s="38"/>
      <c r="I1625" s="40"/>
    </row>
    <row r="1626" ht="15.75" customHeight="1">
      <c r="A1626" s="36"/>
      <c r="B1626" s="36"/>
      <c r="C1626" s="32"/>
      <c r="D1626" s="36"/>
      <c r="E1626" s="39"/>
      <c r="F1626" s="36"/>
      <c r="G1626" s="39"/>
      <c r="H1626" s="37"/>
      <c r="I1626" s="41"/>
    </row>
    <row r="1627" ht="15.75" customHeight="1">
      <c r="A1627" s="36"/>
      <c r="B1627" s="36"/>
      <c r="C1627" s="32"/>
      <c r="D1627" s="36"/>
      <c r="E1627" s="39"/>
      <c r="F1627" s="36"/>
      <c r="G1627" s="39"/>
      <c r="H1627" s="38"/>
      <c r="I1627" s="40"/>
    </row>
    <row r="1628" ht="15.75" customHeight="1">
      <c r="A1628" s="36"/>
      <c r="B1628" s="36"/>
      <c r="C1628" s="32"/>
      <c r="D1628" s="36"/>
      <c r="E1628" s="39"/>
      <c r="F1628" s="36"/>
      <c r="G1628" s="39"/>
      <c r="H1628" s="37"/>
      <c r="I1628" s="41"/>
    </row>
    <row r="1629" ht="15.75" customHeight="1">
      <c r="A1629" s="36"/>
      <c r="B1629" s="36"/>
      <c r="C1629" s="32"/>
      <c r="D1629" s="36"/>
      <c r="E1629" s="39"/>
      <c r="F1629" s="36"/>
      <c r="G1629" s="39"/>
      <c r="H1629" s="38"/>
      <c r="I1629" s="40"/>
    </row>
    <row r="1630" ht="15.75" customHeight="1">
      <c r="A1630" s="36"/>
      <c r="B1630" s="36"/>
      <c r="C1630" s="32"/>
      <c r="D1630" s="36"/>
      <c r="E1630" s="39"/>
      <c r="F1630" s="36"/>
      <c r="G1630" s="39"/>
      <c r="H1630" s="37"/>
      <c r="I1630" s="41"/>
    </row>
    <row r="1631" ht="15.75" customHeight="1">
      <c r="A1631" s="36"/>
      <c r="B1631" s="36"/>
      <c r="C1631" s="32"/>
      <c r="D1631" s="36"/>
      <c r="E1631" s="39"/>
      <c r="F1631" s="36"/>
      <c r="G1631" s="39"/>
      <c r="H1631" s="38"/>
      <c r="I1631" s="40"/>
    </row>
    <row r="1632" ht="15.75" customHeight="1">
      <c r="A1632" s="36"/>
      <c r="B1632" s="36"/>
      <c r="C1632" s="32"/>
      <c r="D1632" s="36"/>
      <c r="E1632" s="39"/>
      <c r="F1632" s="36"/>
      <c r="G1632" s="39"/>
      <c r="H1632" s="37"/>
      <c r="I1632" s="41"/>
    </row>
    <row r="1633" ht="15.75" customHeight="1">
      <c r="A1633" s="36"/>
      <c r="B1633" s="36"/>
      <c r="C1633" s="32"/>
      <c r="D1633" s="36"/>
      <c r="E1633" s="39"/>
      <c r="F1633" s="36"/>
      <c r="G1633" s="39"/>
      <c r="H1633" s="38"/>
      <c r="I1633" s="40"/>
    </row>
    <row r="1634" ht="15.75" customHeight="1">
      <c r="A1634" s="36"/>
      <c r="B1634" s="36"/>
      <c r="C1634" s="32"/>
      <c r="D1634" s="36"/>
      <c r="E1634" s="39"/>
      <c r="F1634" s="36"/>
      <c r="G1634" s="39"/>
      <c r="H1634" s="37"/>
      <c r="I1634" s="41"/>
    </row>
    <row r="1635" ht="15.75" customHeight="1">
      <c r="A1635" s="36"/>
      <c r="B1635" s="36"/>
      <c r="C1635" s="32"/>
      <c r="D1635" s="36"/>
      <c r="E1635" s="39"/>
      <c r="F1635" s="36"/>
      <c r="G1635" s="39"/>
      <c r="H1635" s="38"/>
      <c r="I1635" s="40"/>
    </row>
    <row r="1636" ht="15.75" customHeight="1">
      <c r="A1636" s="36"/>
      <c r="B1636" s="36"/>
      <c r="C1636" s="32"/>
      <c r="D1636" s="36"/>
      <c r="E1636" s="39"/>
      <c r="F1636" s="36"/>
      <c r="G1636" s="39"/>
      <c r="H1636" s="37"/>
      <c r="I1636" s="41"/>
    </row>
    <row r="1637" ht="15.75" customHeight="1">
      <c r="A1637" s="36"/>
      <c r="B1637" s="36"/>
      <c r="C1637" s="32"/>
      <c r="D1637" s="36"/>
      <c r="E1637" s="39"/>
      <c r="F1637" s="36"/>
      <c r="G1637" s="39"/>
      <c r="H1637" s="38"/>
      <c r="I1637" s="40"/>
    </row>
    <row r="1638" ht="15.75" customHeight="1">
      <c r="A1638" s="36"/>
      <c r="B1638" s="36"/>
      <c r="C1638" s="32"/>
      <c r="D1638" s="36"/>
      <c r="E1638" s="39"/>
      <c r="F1638" s="36"/>
      <c r="G1638" s="39"/>
      <c r="H1638" s="37"/>
      <c r="I1638" s="41"/>
    </row>
    <row r="1639" ht="15.75" customHeight="1">
      <c r="A1639" s="36"/>
      <c r="B1639" s="36"/>
      <c r="C1639" s="32"/>
      <c r="D1639" s="36"/>
      <c r="E1639" s="39"/>
      <c r="F1639" s="36"/>
      <c r="G1639" s="39"/>
      <c r="H1639" s="38"/>
      <c r="I1639" s="40"/>
    </row>
    <row r="1640" ht="15.75" customHeight="1">
      <c r="A1640" s="36"/>
      <c r="B1640" s="36"/>
      <c r="C1640" s="32"/>
      <c r="D1640" s="36"/>
      <c r="E1640" s="39"/>
      <c r="F1640" s="36"/>
      <c r="G1640" s="39"/>
      <c r="H1640" s="37"/>
      <c r="I1640" s="41"/>
    </row>
    <row r="1641" ht="15.75" customHeight="1">
      <c r="A1641" s="36"/>
      <c r="B1641" s="36"/>
      <c r="C1641" s="32"/>
      <c r="D1641" s="36"/>
      <c r="E1641" s="39"/>
      <c r="F1641" s="36"/>
      <c r="G1641" s="39"/>
      <c r="H1641" s="38"/>
      <c r="I1641" s="40"/>
    </row>
    <row r="1642" ht="15.75" customHeight="1">
      <c r="A1642" s="36"/>
      <c r="B1642" s="36"/>
      <c r="C1642" s="32"/>
      <c r="D1642" s="36"/>
      <c r="E1642" s="39"/>
      <c r="F1642" s="36"/>
      <c r="G1642" s="39"/>
      <c r="H1642" s="37"/>
      <c r="I1642" s="41"/>
    </row>
    <row r="1643" ht="15.75" customHeight="1">
      <c r="A1643" s="36"/>
      <c r="B1643" s="36"/>
      <c r="C1643" s="32"/>
      <c r="D1643" s="36"/>
      <c r="E1643" s="39"/>
      <c r="F1643" s="36"/>
      <c r="G1643" s="39"/>
      <c r="H1643" s="38"/>
      <c r="I1643" s="40"/>
    </row>
    <row r="1644" ht="15.75" customHeight="1">
      <c r="A1644" s="36"/>
      <c r="B1644" s="36"/>
      <c r="C1644" s="32"/>
      <c r="D1644" s="36"/>
      <c r="E1644" s="39"/>
      <c r="F1644" s="36"/>
      <c r="G1644" s="39"/>
      <c r="H1644" s="37"/>
      <c r="I1644" s="41"/>
    </row>
    <row r="1645" ht="15.75" customHeight="1">
      <c r="A1645" s="36"/>
      <c r="B1645" s="36"/>
      <c r="C1645" s="32"/>
      <c r="D1645" s="36"/>
      <c r="E1645" s="39"/>
      <c r="F1645" s="36"/>
      <c r="G1645" s="39"/>
      <c r="H1645" s="38"/>
      <c r="I1645" s="40"/>
    </row>
    <row r="1646" ht="15.75" customHeight="1">
      <c r="A1646" s="36"/>
      <c r="B1646" s="36"/>
      <c r="C1646" s="32"/>
      <c r="D1646" s="36"/>
      <c r="E1646" s="39"/>
      <c r="F1646" s="36"/>
      <c r="G1646" s="39"/>
      <c r="H1646" s="37"/>
      <c r="I1646" s="41"/>
    </row>
    <row r="1647" ht="15.75" customHeight="1">
      <c r="A1647" s="36"/>
      <c r="B1647" s="36"/>
      <c r="C1647" s="32"/>
      <c r="D1647" s="36"/>
      <c r="E1647" s="39"/>
      <c r="F1647" s="36"/>
      <c r="G1647" s="39"/>
      <c r="H1647" s="38"/>
      <c r="I1647" s="40"/>
    </row>
    <row r="1648" ht="15.75" customHeight="1">
      <c r="A1648" s="36"/>
      <c r="B1648" s="36"/>
      <c r="C1648" s="32"/>
      <c r="D1648" s="36"/>
      <c r="E1648" s="39"/>
      <c r="F1648" s="36"/>
      <c r="G1648" s="39"/>
      <c r="H1648" s="37"/>
      <c r="I1648" s="41"/>
    </row>
    <row r="1649" ht="15.75" customHeight="1">
      <c r="A1649" s="36"/>
      <c r="B1649" s="36"/>
      <c r="C1649" s="32"/>
      <c r="D1649" s="36"/>
      <c r="E1649" s="39"/>
      <c r="F1649" s="36"/>
      <c r="G1649" s="39"/>
      <c r="H1649" s="38"/>
      <c r="I1649" s="40"/>
    </row>
    <row r="1650" ht="15.75" customHeight="1">
      <c r="A1650" s="36"/>
      <c r="B1650" s="36"/>
      <c r="C1650" s="32"/>
      <c r="D1650" s="36"/>
      <c r="E1650" s="39"/>
      <c r="F1650" s="36"/>
      <c r="G1650" s="39"/>
      <c r="H1650" s="37"/>
      <c r="I1650" s="41"/>
    </row>
    <row r="1651" ht="15.75" customHeight="1">
      <c r="A1651" s="36"/>
      <c r="B1651" s="36"/>
      <c r="C1651" s="32"/>
      <c r="D1651" s="36"/>
      <c r="E1651" s="39"/>
      <c r="F1651" s="36"/>
      <c r="G1651" s="39"/>
      <c r="H1651" s="38"/>
      <c r="I1651" s="40"/>
    </row>
    <row r="1652" ht="15.75" customHeight="1">
      <c r="A1652" s="36"/>
      <c r="B1652" s="36"/>
      <c r="C1652" s="32"/>
      <c r="D1652" s="36"/>
      <c r="E1652" s="39"/>
      <c r="F1652" s="36"/>
      <c r="G1652" s="39"/>
      <c r="H1652" s="37"/>
      <c r="I1652" s="41"/>
    </row>
    <row r="1653" ht="15.75" customHeight="1">
      <c r="A1653" s="36"/>
      <c r="B1653" s="36"/>
      <c r="C1653" s="32"/>
      <c r="D1653" s="36"/>
      <c r="E1653" s="39"/>
      <c r="F1653" s="36"/>
      <c r="G1653" s="39"/>
      <c r="H1653" s="38"/>
      <c r="I1653" s="40"/>
    </row>
    <row r="1654" ht="15.75" customHeight="1">
      <c r="A1654" s="36"/>
      <c r="B1654" s="36"/>
      <c r="C1654" s="32"/>
      <c r="D1654" s="36"/>
      <c r="E1654" s="39"/>
      <c r="F1654" s="36"/>
      <c r="G1654" s="39"/>
      <c r="H1654" s="37"/>
      <c r="I1654" s="41"/>
    </row>
    <row r="1655" ht="15.75" customHeight="1">
      <c r="A1655" s="36"/>
      <c r="B1655" s="36"/>
      <c r="C1655" s="32"/>
      <c r="D1655" s="36"/>
      <c r="E1655" s="39"/>
      <c r="F1655" s="36"/>
      <c r="G1655" s="39"/>
      <c r="H1655" s="38"/>
      <c r="I1655" s="40"/>
    </row>
    <row r="1656" ht="15.75" customHeight="1">
      <c r="A1656" s="36"/>
      <c r="B1656" s="36"/>
      <c r="C1656" s="32"/>
      <c r="D1656" s="36"/>
      <c r="E1656" s="39"/>
      <c r="F1656" s="36"/>
      <c r="G1656" s="39"/>
      <c r="H1656" s="37"/>
      <c r="I1656" s="41"/>
    </row>
    <row r="1657" ht="15.75" customHeight="1">
      <c r="A1657" s="36"/>
      <c r="B1657" s="36"/>
      <c r="C1657" s="32"/>
      <c r="D1657" s="36"/>
      <c r="E1657" s="39"/>
      <c r="F1657" s="36"/>
      <c r="G1657" s="39"/>
      <c r="H1657" s="38"/>
      <c r="I1657" s="40"/>
    </row>
    <row r="1658" ht="15.75" customHeight="1">
      <c r="A1658" s="36"/>
      <c r="B1658" s="36"/>
      <c r="C1658" s="32"/>
      <c r="D1658" s="36"/>
      <c r="E1658" s="39"/>
      <c r="F1658" s="36"/>
      <c r="G1658" s="39"/>
      <c r="H1658" s="37"/>
      <c r="I1658" s="41"/>
    </row>
    <row r="1659" ht="15.75" customHeight="1">
      <c r="A1659" s="36"/>
      <c r="B1659" s="36"/>
      <c r="C1659" s="32"/>
      <c r="D1659" s="36"/>
      <c r="E1659" s="39"/>
      <c r="F1659" s="36"/>
      <c r="G1659" s="39"/>
      <c r="H1659" s="38"/>
      <c r="I1659" s="40"/>
    </row>
    <row r="1660" ht="15.75" customHeight="1">
      <c r="A1660" s="36"/>
      <c r="B1660" s="36"/>
      <c r="C1660" s="32"/>
      <c r="D1660" s="36"/>
      <c r="E1660" s="39"/>
      <c r="F1660" s="36"/>
      <c r="G1660" s="39"/>
      <c r="H1660" s="37"/>
      <c r="I1660" s="41"/>
    </row>
    <row r="1661" ht="15.75" customHeight="1">
      <c r="A1661" s="36"/>
      <c r="B1661" s="36"/>
      <c r="C1661" s="32"/>
      <c r="D1661" s="36"/>
      <c r="E1661" s="39"/>
      <c r="F1661" s="36"/>
      <c r="G1661" s="39"/>
      <c r="H1661" s="38"/>
      <c r="I1661" s="40"/>
    </row>
    <row r="1662" ht="15.75" customHeight="1">
      <c r="A1662" s="36"/>
      <c r="B1662" s="36"/>
      <c r="C1662" s="32"/>
      <c r="D1662" s="36"/>
      <c r="E1662" s="39"/>
      <c r="F1662" s="36"/>
      <c r="G1662" s="39"/>
      <c r="H1662" s="37"/>
      <c r="I1662" s="41"/>
    </row>
    <row r="1663" ht="15.75" customHeight="1">
      <c r="A1663" s="36"/>
      <c r="B1663" s="36"/>
      <c r="C1663" s="32"/>
      <c r="D1663" s="36"/>
      <c r="E1663" s="39"/>
      <c r="F1663" s="36"/>
      <c r="G1663" s="39"/>
      <c r="H1663" s="38"/>
      <c r="I1663" s="40"/>
    </row>
    <row r="1664" ht="15.75" customHeight="1">
      <c r="A1664" s="36"/>
      <c r="B1664" s="36"/>
      <c r="C1664" s="32"/>
      <c r="D1664" s="36"/>
      <c r="E1664" s="39"/>
      <c r="F1664" s="36"/>
      <c r="G1664" s="39"/>
      <c r="H1664" s="37"/>
      <c r="I1664" s="41"/>
    </row>
    <row r="1665" ht="15.75" customHeight="1">
      <c r="A1665" s="36"/>
      <c r="B1665" s="36"/>
      <c r="C1665" s="32"/>
      <c r="D1665" s="36"/>
      <c r="E1665" s="39"/>
      <c r="F1665" s="36"/>
      <c r="G1665" s="39"/>
      <c r="H1665" s="38"/>
      <c r="I1665" s="40"/>
    </row>
    <row r="1666" ht="15.75" customHeight="1">
      <c r="A1666" s="36"/>
      <c r="B1666" s="36"/>
      <c r="C1666" s="32"/>
      <c r="D1666" s="36"/>
      <c r="E1666" s="39"/>
      <c r="F1666" s="36"/>
      <c r="G1666" s="39"/>
      <c r="H1666" s="37"/>
      <c r="I1666" s="41"/>
    </row>
    <row r="1667" ht="15.75" customHeight="1">
      <c r="A1667" s="36"/>
      <c r="B1667" s="36"/>
      <c r="C1667" s="32"/>
      <c r="D1667" s="36"/>
      <c r="E1667" s="39"/>
      <c r="F1667" s="36"/>
      <c r="G1667" s="39"/>
      <c r="H1667" s="38"/>
      <c r="I1667" s="40"/>
    </row>
    <row r="1668" ht="15.75" customHeight="1">
      <c r="A1668" s="36"/>
      <c r="B1668" s="36"/>
      <c r="C1668" s="32"/>
      <c r="D1668" s="36"/>
      <c r="E1668" s="39"/>
      <c r="F1668" s="36"/>
      <c r="G1668" s="39"/>
      <c r="H1668" s="37"/>
      <c r="I1668" s="41"/>
    </row>
    <row r="1669" ht="15.75" customHeight="1">
      <c r="A1669" s="36"/>
      <c r="B1669" s="36"/>
      <c r="C1669" s="32"/>
      <c r="D1669" s="36"/>
      <c r="E1669" s="39"/>
      <c r="F1669" s="36"/>
      <c r="G1669" s="39"/>
      <c r="H1669" s="38"/>
      <c r="I1669" s="40"/>
    </row>
    <row r="1670" ht="15.75" customHeight="1">
      <c r="A1670" s="36"/>
      <c r="B1670" s="36"/>
      <c r="C1670" s="32"/>
      <c r="D1670" s="36"/>
      <c r="E1670" s="39"/>
      <c r="F1670" s="36"/>
      <c r="G1670" s="39"/>
      <c r="H1670" s="37"/>
      <c r="I1670" s="41"/>
    </row>
    <row r="1671" ht="15.75" customHeight="1">
      <c r="A1671" s="36"/>
      <c r="B1671" s="36"/>
      <c r="C1671" s="32"/>
      <c r="D1671" s="36"/>
      <c r="E1671" s="39"/>
      <c r="F1671" s="36"/>
      <c r="G1671" s="39"/>
      <c r="H1671" s="38"/>
      <c r="I1671" s="40"/>
    </row>
    <row r="1672" ht="15.75" customHeight="1">
      <c r="A1672" s="36"/>
      <c r="B1672" s="36"/>
      <c r="C1672" s="32"/>
      <c r="D1672" s="36"/>
      <c r="E1672" s="39"/>
      <c r="F1672" s="36"/>
      <c r="G1672" s="39"/>
      <c r="H1672" s="37"/>
      <c r="I1672" s="41"/>
    </row>
    <row r="1673" ht="15.75" customHeight="1">
      <c r="A1673" s="36"/>
      <c r="B1673" s="36"/>
      <c r="C1673" s="32"/>
      <c r="D1673" s="36"/>
      <c r="E1673" s="39"/>
      <c r="F1673" s="36"/>
      <c r="G1673" s="39"/>
      <c r="H1673" s="38"/>
      <c r="I1673" s="40"/>
    </row>
    <row r="1674" ht="15.75" customHeight="1">
      <c r="A1674" s="36"/>
      <c r="B1674" s="36"/>
      <c r="C1674" s="32"/>
      <c r="D1674" s="36"/>
      <c r="E1674" s="39"/>
      <c r="F1674" s="36"/>
      <c r="G1674" s="39"/>
      <c r="H1674" s="37"/>
      <c r="I1674" s="41"/>
    </row>
    <row r="1675" ht="15.75" customHeight="1">
      <c r="A1675" s="36"/>
      <c r="B1675" s="36"/>
      <c r="C1675" s="32"/>
      <c r="D1675" s="36"/>
      <c r="E1675" s="39"/>
      <c r="F1675" s="36"/>
      <c r="G1675" s="39"/>
      <c r="H1675" s="38"/>
      <c r="I1675" s="40"/>
    </row>
    <row r="1676" ht="15.75" customHeight="1">
      <c r="A1676" s="36"/>
      <c r="B1676" s="36"/>
      <c r="C1676" s="32"/>
      <c r="D1676" s="36"/>
      <c r="E1676" s="39"/>
      <c r="F1676" s="36"/>
      <c r="G1676" s="39"/>
      <c r="H1676" s="37"/>
      <c r="I1676" s="41"/>
    </row>
    <row r="1677" ht="15.75" customHeight="1">
      <c r="A1677" s="36"/>
      <c r="B1677" s="36"/>
      <c r="C1677" s="32"/>
      <c r="D1677" s="36"/>
      <c r="E1677" s="39"/>
      <c r="F1677" s="36"/>
      <c r="G1677" s="39"/>
      <c r="H1677" s="38"/>
      <c r="I1677" s="40"/>
    </row>
    <row r="1678" ht="15.75" customHeight="1">
      <c r="A1678" s="36"/>
      <c r="B1678" s="36"/>
      <c r="C1678" s="32"/>
      <c r="D1678" s="36"/>
      <c r="E1678" s="39"/>
      <c r="F1678" s="36"/>
      <c r="G1678" s="39"/>
      <c r="H1678" s="37"/>
      <c r="I1678" s="41"/>
    </row>
    <row r="1679" ht="15.75" customHeight="1">
      <c r="A1679" s="36"/>
      <c r="B1679" s="36"/>
      <c r="C1679" s="32"/>
      <c r="D1679" s="36"/>
      <c r="E1679" s="39"/>
      <c r="F1679" s="36"/>
      <c r="G1679" s="39"/>
      <c r="H1679" s="38"/>
      <c r="I1679" s="40"/>
    </row>
    <row r="1680" ht="15.75" customHeight="1">
      <c r="A1680" s="36"/>
      <c r="B1680" s="36"/>
      <c r="C1680" s="32"/>
      <c r="D1680" s="36"/>
      <c r="E1680" s="39"/>
      <c r="F1680" s="36"/>
      <c r="G1680" s="39"/>
      <c r="H1680" s="37"/>
      <c r="I1680" s="41"/>
    </row>
    <row r="1681" ht="15.75" customHeight="1">
      <c r="A1681" s="36"/>
      <c r="B1681" s="36"/>
      <c r="C1681" s="32"/>
      <c r="D1681" s="36"/>
      <c r="E1681" s="39"/>
      <c r="F1681" s="36"/>
      <c r="G1681" s="39"/>
      <c r="H1681" s="38"/>
      <c r="I1681" s="40"/>
    </row>
    <row r="1682" ht="15.75" customHeight="1">
      <c r="A1682" s="36"/>
      <c r="B1682" s="36"/>
      <c r="C1682" s="32"/>
      <c r="D1682" s="36"/>
      <c r="E1682" s="39"/>
      <c r="F1682" s="36"/>
      <c r="G1682" s="39"/>
      <c r="H1682" s="37"/>
      <c r="I1682" s="41"/>
    </row>
    <row r="1683" ht="15.75" customHeight="1">
      <c r="A1683" s="36"/>
      <c r="B1683" s="36"/>
      <c r="C1683" s="32"/>
      <c r="D1683" s="36"/>
      <c r="E1683" s="39"/>
      <c r="F1683" s="36"/>
      <c r="G1683" s="39"/>
      <c r="H1683" s="38"/>
      <c r="I1683" s="40"/>
    </row>
    <row r="1684" ht="15.75" customHeight="1">
      <c r="A1684" s="36"/>
      <c r="B1684" s="36"/>
      <c r="C1684" s="32"/>
      <c r="D1684" s="36"/>
      <c r="E1684" s="39"/>
      <c r="F1684" s="36"/>
      <c r="G1684" s="39"/>
      <c r="H1684" s="37"/>
      <c r="I1684" s="41"/>
    </row>
    <row r="1685" ht="15.75" customHeight="1">
      <c r="A1685" s="36"/>
      <c r="B1685" s="36"/>
      <c r="C1685" s="32"/>
      <c r="D1685" s="36"/>
      <c r="E1685" s="39"/>
      <c r="F1685" s="36"/>
      <c r="G1685" s="39"/>
      <c r="H1685" s="38"/>
      <c r="I1685" s="40"/>
    </row>
    <row r="1686" ht="15.75" customHeight="1">
      <c r="A1686" s="36"/>
      <c r="B1686" s="36"/>
      <c r="C1686" s="32"/>
      <c r="D1686" s="36"/>
      <c r="E1686" s="39"/>
      <c r="F1686" s="36"/>
      <c r="G1686" s="39"/>
      <c r="H1686" s="37"/>
      <c r="I1686" s="41"/>
    </row>
    <row r="1687" ht="15.75" customHeight="1">
      <c r="A1687" s="36"/>
      <c r="B1687" s="36"/>
      <c r="C1687" s="32"/>
      <c r="D1687" s="36"/>
      <c r="E1687" s="39"/>
      <c r="F1687" s="36"/>
      <c r="G1687" s="39"/>
      <c r="H1687" s="38"/>
      <c r="I1687" s="40"/>
    </row>
    <row r="1688" ht="15.75" customHeight="1">
      <c r="A1688" s="36"/>
      <c r="B1688" s="36"/>
      <c r="C1688" s="32"/>
      <c r="D1688" s="36"/>
      <c r="E1688" s="39"/>
      <c r="F1688" s="36"/>
      <c r="G1688" s="39"/>
      <c r="H1688" s="37"/>
      <c r="I1688" s="41"/>
    </row>
    <row r="1689" ht="15.75" customHeight="1">
      <c r="A1689" s="36"/>
      <c r="B1689" s="36"/>
      <c r="C1689" s="32"/>
      <c r="D1689" s="36"/>
      <c r="E1689" s="39"/>
      <c r="F1689" s="36"/>
      <c r="G1689" s="39"/>
      <c r="H1689" s="38"/>
      <c r="I1689" s="40"/>
    </row>
    <row r="1690" ht="15.75" customHeight="1">
      <c r="A1690" s="36"/>
      <c r="B1690" s="36"/>
      <c r="C1690" s="32"/>
      <c r="D1690" s="36"/>
      <c r="E1690" s="39"/>
      <c r="F1690" s="36"/>
      <c r="G1690" s="39"/>
      <c r="H1690" s="37"/>
      <c r="I1690" s="41"/>
    </row>
    <row r="1691" ht="15.75" customHeight="1">
      <c r="A1691" s="36"/>
      <c r="B1691" s="36"/>
      <c r="C1691" s="32"/>
      <c r="D1691" s="36"/>
      <c r="E1691" s="39"/>
      <c r="F1691" s="36"/>
      <c r="G1691" s="39"/>
      <c r="H1691" s="38"/>
      <c r="I1691" s="40"/>
    </row>
    <row r="1692" ht="15.75" customHeight="1">
      <c r="A1692" s="36"/>
      <c r="B1692" s="36"/>
      <c r="C1692" s="32"/>
      <c r="D1692" s="36"/>
      <c r="E1692" s="39"/>
      <c r="F1692" s="36"/>
      <c r="G1692" s="39"/>
      <c r="H1692" s="37"/>
      <c r="I1692" s="41"/>
    </row>
    <row r="1693" ht="15.75" customHeight="1">
      <c r="A1693" s="36"/>
      <c r="B1693" s="36"/>
      <c r="C1693" s="32"/>
      <c r="D1693" s="36"/>
      <c r="E1693" s="39"/>
      <c r="F1693" s="36"/>
      <c r="G1693" s="39"/>
      <c r="H1693" s="38"/>
      <c r="I1693" s="40"/>
    </row>
    <row r="1694" ht="15.75" customHeight="1">
      <c r="A1694" s="36"/>
      <c r="B1694" s="36"/>
      <c r="C1694" s="32"/>
      <c r="D1694" s="36"/>
      <c r="E1694" s="39"/>
      <c r="F1694" s="36"/>
      <c r="G1694" s="39"/>
      <c r="H1694" s="37"/>
      <c r="I1694" s="41"/>
    </row>
    <row r="1695" ht="15.75" customHeight="1">
      <c r="A1695" s="36"/>
      <c r="B1695" s="36"/>
      <c r="C1695" s="32"/>
      <c r="D1695" s="36"/>
      <c r="E1695" s="39"/>
      <c r="F1695" s="36"/>
      <c r="G1695" s="39"/>
      <c r="H1695" s="38"/>
      <c r="I1695" s="40"/>
    </row>
    <row r="1696" ht="15.75" customHeight="1">
      <c r="A1696" s="36"/>
      <c r="B1696" s="36"/>
      <c r="C1696" s="32"/>
      <c r="D1696" s="36"/>
      <c r="E1696" s="39"/>
      <c r="F1696" s="36"/>
      <c r="G1696" s="39"/>
      <c r="H1696" s="37"/>
      <c r="I1696" s="41"/>
    </row>
    <row r="1697" ht="15.75" customHeight="1">
      <c r="A1697" s="36"/>
      <c r="B1697" s="36"/>
      <c r="C1697" s="32"/>
      <c r="D1697" s="36"/>
      <c r="E1697" s="39"/>
      <c r="F1697" s="36"/>
      <c r="G1697" s="39"/>
      <c r="H1697" s="38"/>
      <c r="I1697" s="40"/>
    </row>
    <row r="1698" ht="15.75" customHeight="1">
      <c r="A1698" s="36"/>
      <c r="B1698" s="36"/>
      <c r="C1698" s="32"/>
      <c r="D1698" s="36"/>
      <c r="E1698" s="39"/>
      <c r="F1698" s="36"/>
      <c r="G1698" s="39"/>
      <c r="H1698" s="37"/>
      <c r="I1698" s="41"/>
    </row>
    <row r="1699" ht="15.75" customHeight="1">
      <c r="A1699" s="36"/>
      <c r="B1699" s="36"/>
      <c r="C1699" s="32"/>
      <c r="D1699" s="36"/>
      <c r="E1699" s="39"/>
      <c r="F1699" s="36"/>
      <c r="G1699" s="39"/>
      <c r="H1699" s="38"/>
      <c r="I1699" s="40"/>
    </row>
    <row r="1700" ht="15.75" customHeight="1">
      <c r="A1700" s="36"/>
      <c r="B1700" s="36"/>
      <c r="C1700" s="32"/>
      <c r="D1700" s="36"/>
      <c r="E1700" s="39"/>
      <c r="F1700" s="36"/>
      <c r="G1700" s="39"/>
      <c r="H1700" s="37"/>
      <c r="I1700" s="41"/>
    </row>
    <row r="1701" ht="15.75" customHeight="1">
      <c r="A1701" s="36"/>
      <c r="B1701" s="36"/>
      <c r="C1701" s="32"/>
      <c r="D1701" s="36"/>
      <c r="E1701" s="39"/>
      <c r="F1701" s="36"/>
      <c r="G1701" s="39"/>
      <c r="H1701" s="38"/>
      <c r="I1701" s="40"/>
    </row>
    <row r="1702" ht="15.75" customHeight="1">
      <c r="A1702" s="36"/>
      <c r="B1702" s="36"/>
      <c r="C1702" s="32"/>
      <c r="D1702" s="36"/>
      <c r="E1702" s="39"/>
      <c r="F1702" s="36"/>
      <c r="G1702" s="39"/>
      <c r="H1702" s="37"/>
      <c r="I1702" s="41"/>
    </row>
    <row r="1703" ht="15.75" customHeight="1">
      <c r="A1703" s="36"/>
      <c r="B1703" s="36"/>
      <c r="C1703" s="32"/>
      <c r="D1703" s="36"/>
      <c r="E1703" s="39"/>
      <c r="F1703" s="36"/>
      <c r="G1703" s="39"/>
      <c r="H1703" s="38"/>
      <c r="I1703" s="40"/>
    </row>
    <row r="1704" ht="15.75" customHeight="1">
      <c r="A1704" s="36"/>
      <c r="B1704" s="36"/>
      <c r="C1704" s="32"/>
      <c r="D1704" s="36"/>
      <c r="E1704" s="39"/>
      <c r="F1704" s="36"/>
      <c r="G1704" s="39"/>
      <c r="H1704" s="37"/>
      <c r="I1704" s="41"/>
    </row>
    <row r="1705" ht="15.75" customHeight="1">
      <c r="A1705" s="36"/>
      <c r="B1705" s="36"/>
      <c r="C1705" s="32"/>
      <c r="D1705" s="36"/>
      <c r="E1705" s="39"/>
      <c r="F1705" s="36"/>
      <c r="G1705" s="39"/>
      <c r="H1705" s="38"/>
      <c r="I1705" s="40"/>
    </row>
    <row r="1706" ht="15.75" customHeight="1">
      <c r="A1706" s="36"/>
      <c r="B1706" s="36"/>
      <c r="C1706" s="32"/>
      <c r="D1706" s="36"/>
      <c r="E1706" s="39"/>
      <c r="F1706" s="36"/>
      <c r="G1706" s="39"/>
      <c r="H1706" s="37"/>
      <c r="I1706" s="41"/>
    </row>
    <row r="1707" ht="15.75" customHeight="1">
      <c r="A1707" s="36"/>
      <c r="B1707" s="36"/>
      <c r="C1707" s="32"/>
      <c r="D1707" s="36"/>
      <c r="E1707" s="39"/>
      <c r="F1707" s="36"/>
      <c r="G1707" s="39"/>
      <c r="H1707" s="38"/>
      <c r="I1707" s="40"/>
    </row>
    <row r="1708" ht="15.75" customHeight="1">
      <c r="A1708" s="36"/>
      <c r="B1708" s="36"/>
      <c r="C1708" s="32"/>
      <c r="D1708" s="36"/>
      <c r="E1708" s="39"/>
      <c r="F1708" s="36"/>
      <c r="G1708" s="39"/>
      <c r="H1708" s="37"/>
      <c r="I1708" s="41"/>
    </row>
    <row r="1709" ht="15.75" customHeight="1">
      <c r="A1709" s="36"/>
      <c r="B1709" s="36"/>
      <c r="C1709" s="32"/>
      <c r="D1709" s="36"/>
      <c r="E1709" s="39"/>
      <c r="F1709" s="36"/>
      <c r="G1709" s="39"/>
      <c r="H1709" s="38"/>
      <c r="I1709" s="40"/>
    </row>
    <row r="1710" ht="15.75" customHeight="1">
      <c r="A1710" s="36"/>
      <c r="B1710" s="36"/>
      <c r="C1710" s="32"/>
      <c r="D1710" s="36"/>
      <c r="E1710" s="39"/>
      <c r="F1710" s="36"/>
      <c r="G1710" s="39"/>
      <c r="H1710" s="37"/>
      <c r="I1710" s="41"/>
    </row>
    <row r="1711" ht="15.75" customHeight="1">
      <c r="A1711" s="36"/>
      <c r="B1711" s="36"/>
      <c r="C1711" s="32"/>
      <c r="D1711" s="36"/>
      <c r="E1711" s="39"/>
      <c r="F1711" s="36"/>
      <c r="G1711" s="39"/>
      <c r="H1711" s="38"/>
      <c r="I1711" s="40"/>
    </row>
    <row r="1712" ht="15.75" customHeight="1">
      <c r="A1712" s="36"/>
      <c r="B1712" s="36"/>
      <c r="C1712" s="32"/>
      <c r="D1712" s="36"/>
      <c r="E1712" s="39"/>
      <c r="F1712" s="36"/>
      <c r="G1712" s="39"/>
      <c r="H1712" s="37"/>
      <c r="I1712" s="41"/>
    </row>
    <row r="1713" ht="15.75" customHeight="1">
      <c r="A1713" s="36"/>
      <c r="B1713" s="36"/>
      <c r="C1713" s="32"/>
      <c r="D1713" s="36"/>
      <c r="E1713" s="39"/>
      <c r="F1713" s="36"/>
      <c r="G1713" s="39"/>
      <c r="H1713" s="38"/>
      <c r="I1713" s="40"/>
    </row>
    <row r="1714" ht="15.75" customHeight="1">
      <c r="A1714" s="36"/>
      <c r="B1714" s="36"/>
      <c r="C1714" s="32"/>
      <c r="D1714" s="36"/>
      <c r="E1714" s="39"/>
      <c r="F1714" s="36"/>
      <c r="G1714" s="39"/>
      <c r="H1714" s="37"/>
      <c r="I1714" s="41"/>
    </row>
    <row r="1715" ht="15.75" customHeight="1">
      <c r="A1715" s="36"/>
      <c r="B1715" s="36"/>
      <c r="C1715" s="32"/>
      <c r="D1715" s="36"/>
      <c r="E1715" s="39"/>
      <c r="F1715" s="36"/>
      <c r="G1715" s="39"/>
      <c r="H1715" s="38"/>
      <c r="I1715" s="40"/>
    </row>
    <row r="1716" ht="15.75" customHeight="1">
      <c r="A1716" s="36"/>
      <c r="B1716" s="36"/>
      <c r="C1716" s="32"/>
      <c r="D1716" s="36"/>
      <c r="E1716" s="39"/>
      <c r="F1716" s="36"/>
      <c r="G1716" s="39"/>
      <c r="H1716" s="37"/>
      <c r="I1716" s="41"/>
    </row>
    <row r="1717" ht="15.75" customHeight="1">
      <c r="A1717" s="36"/>
      <c r="B1717" s="36"/>
      <c r="C1717" s="32"/>
      <c r="D1717" s="36"/>
      <c r="E1717" s="39"/>
      <c r="F1717" s="36"/>
      <c r="G1717" s="39"/>
      <c r="H1717" s="38"/>
      <c r="I1717" s="40"/>
    </row>
    <row r="1718" ht="15.75" customHeight="1">
      <c r="A1718" s="36"/>
      <c r="B1718" s="36"/>
      <c r="C1718" s="32"/>
      <c r="D1718" s="36"/>
      <c r="E1718" s="39"/>
      <c r="F1718" s="36"/>
      <c r="G1718" s="39"/>
      <c r="H1718" s="37"/>
      <c r="I1718" s="41"/>
    </row>
    <row r="1719" ht="15.75" customHeight="1">
      <c r="A1719" s="36"/>
      <c r="B1719" s="36"/>
      <c r="C1719" s="32"/>
      <c r="D1719" s="36"/>
      <c r="E1719" s="39"/>
      <c r="F1719" s="36"/>
      <c r="G1719" s="39"/>
      <c r="H1719" s="38"/>
      <c r="I1719" s="40"/>
    </row>
    <row r="1720" ht="15.75" customHeight="1">
      <c r="A1720" s="36"/>
      <c r="B1720" s="36"/>
      <c r="C1720" s="32"/>
      <c r="D1720" s="36"/>
      <c r="E1720" s="39"/>
      <c r="F1720" s="36"/>
      <c r="G1720" s="39"/>
      <c r="H1720" s="37"/>
      <c r="I1720" s="41"/>
    </row>
    <row r="1721" ht="15.75" customHeight="1">
      <c r="A1721" s="36"/>
      <c r="B1721" s="36"/>
      <c r="C1721" s="32"/>
      <c r="D1721" s="36"/>
      <c r="E1721" s="39"/>
      <c r="F1721" s="36"/>
      <c r="G1721" s="39"/>
      <c r="H1721" s="38"/>
      <c r="I1721" s="40"/>
    </row>
    <row r="1722" ht="15.75" customHeight="1">
      <c r="A1722" s="36"/>
      <c r="B1722" s="36"/>
      <c r="C1722" s="32"/>
      <c r="D1722" s="36"/>
      <c r="E1722" s="39"/>
      <c r="F1722" s="36"/>
      <c r="G1722" s="39"/>
      <c r="H1722" s="37"/>
      <c r="I1722" s="41"/>
    </row>
    <row r="1723" ht="15.75" customHeight="1">
      <c r="A1723" s="36"/>
      <c r="B1723" s="36"/>
      <c r="C1723" s="32"/>
      <c r="D1723" s="36"/>
      <c r="E1723" s="39"/>
      <c r="F1723" s="36"/>
      <c r="G1723" s="39"/>
      <c r="H1723" s="38"/>
      <c r="I1723" s="40"/>
    </row>
    <row r="1724" ht="15.75" customHeight="1">
      <c r="A1724" s="36"/>
      <c r="B1724" s="36"/>
      <c r="C1724" s="32"/>
      <c r="D1724" s="36"/>
      <c r="E1724" s="39"/>
      <c r="F1724" s="36"/>
      <c r="G1724" s="39"/>
      <c r="H1724" s="37"/>
      <c r="I1724" s="41"/>
    </row>
    <row r="1725" ht="15.75" customHeight="1">
      <c r="A1725" s="36"/>
      <c r="B1725" s="36"/>
      <c r="C1725" s="32"/>
      <c r="D1725" s="36"/>
      <c r="E1725" s="39"/>
      <c r="F1725" s="36"/>
      <c r="G1725" s="39"/>
      <c r="H1725" s="38"/>
      <c r="I1725" s="40"/>
    </row>
    <row r="1726" ht="15.75" customHeight="1">
      <c r="A1726" s="36"/>
      <c r="B1726" s="36"/>
      <c r="C1726" s="32"/>
      <c r="D1726" s="36"/>
      <c r="E1726" s="39"/>
      <c r="F1726" s="36"/>
      <c r="G1726" s="39"/>
      <c r="H1726" s="37"/>
      <c r="I1726" s="41"/>
    </row>
    <row r="1727" ht="15.75" customHeight="1">
      <c r="A1727" s="36"/>
      <c r="B1727" s="36"/>
      <c r="C1727" s="32"/>
      <c r="D1727" s="36"/>
      <c r="E1727" s="39"/>
      <c r="F1727" s="36"/>
      <c r="G1727" s="39"/>
      <c r="H1727" s="38"/>
      <c r="I1727" s="40"/>
    </row>
    <row r="1728" ht="15.75" customHeight="1">
      <c r="A1728" s="36"/>
      <c r="B1728" s="36"/>
      <c r="C1728" s="32"/>
      <c r="D1728" s="36"/>
      <c r="E1728" s="39"/>
      <c r="F1728" s="36"/>
      <c r="G1728" s="39"/>
      <c r="H1728" s="37"/>
      <c r="I1728" s="41"/>
    </row>
    <row r="1729" ht="15.75" customHeight="1">
      <c r="A1729" s="36"/>
      <c r="B1729" s="36"/>
      <c r="C1729" s="32"/>
      <c r="D1729" s="36"/>
      <c r="E1729" s="39"/>
      <c r="F1729" s="36"/>
      <c r="G1729" s="39"/>
      <c r="H1729" s="38"/>
      <c r="I1729" s="40"/>
    </row>
    <row r="1730" ht="15.75" customHeight="1">
      <c r="A1730" s="36"/>
      <c r="B1730" s="36"/>
      <c r="C1730" s="32"/>
      <c r="D1730" s="36"/>
      <c r="E1730" s="39"/>
      <c r="F1730" s="36"/>
      <c r="G1730" s="39"/>
      <c r="H1730" s="37"/>
      <c r="I1730" s="41"/>
    </row>
    <row r="1731" ht="15.75" customHeight="1">
      <c r="A1731" s="36"/>
      <c r="B1731" s="36"/>
      <c r="C1731" s="32"/>
      <c r="D1731" s="36"/>
      <c r="E1731" s="39"/>
      <c r="F1731" s="36"/>
      <c r="G1731" s="39"/>
      <c r="H1731" s="38"/>
      <c r="I1731" s="40"/>
    </row>
    <row r="1732" ht="15.75" customHeight="1">
      <c r="A1732" s="36"/>
      <c r="B1732" s="36"/>
      <c r="C1732" s="32"/>
      <c r="D1732" s="36"/>
      <c r="E1732" s="39"/>
      <c r="F1732" s="36"/>
      <c r="G1732" s="39"/>
      <c r="H1732" s="37"/>
      <c r="I1732" s="41"/>
    </row>
    <row r="1733" ht="15.75" customHeight="1">
      <c r="A1733" s="36"/>
      <c r="B1733" s="36"/>
      <c r="C1733" s="32"/>
      <c r="D1733" s="36"/>
      <c r="E1733" s="39"/>
      <c r="F1733" s="36"/>
      <c r="G1733" s="39"/>
      <c r="H1733" s="38"/>
      <c r="I1733" s="40"/>
    </row>
    <row r="1734" ht="15.75" customHeight="1">
      <c r="A1734" s="36"/>
      <c r="B1734" s="36"/>
      <c r="C1734" s="32"/>
      <c r="D1734" s="36"/>
      <c r="E1734" s="39"/>
      <c r="F1734" s="36"/>
      <c r="G1734" s="39"/>
      <c r="H1734" s="37"/>
      <c r="I1734" s="41"/>
    </row>
    <row r="1735" ht="15.75" customHeight="1">
      <c r="A1735" s="36"/>
      <c r="B1735" s="36"/>
      <c r="C1735" s="32"/>
      <c r="D1735" s="36"/>
      <c r="E1735" s="39"/>
      <c r="F1735" s="36"/>
      <c r="G1735" s="39"/>
      <c r="H1735" s="38"/>
      <c r="I1735" s="40"/>
    </row>
    <row r="1736" ht="15.75" customHeight="1">
      <c r="A1736" s="36"/>
      <c r="B1736" s="36"/>
      <c r="C1736" s="32"/>
      <c r="D1736" s="36"/>
      <c r="E1736" s="39"/>
      <c r="F1736" s="36"/>
      <c r="G1736" s="39"/>
      <c r="H1736" s="37"/>
      <c r="I1736" s="41"/>
    </row>
    <row r="1737" ht="15.75" customHeight="1">
      <c r="A1737" s="36"/>
      <c r="B1737" s="36"/>
      <c r="C1737" s="32"/>
      <c r="D1737" s="36"/>
      <c r="E1737" s="39"/>
      <c r="F1737" s="36"/>
      <c r="G1737" s="39"/>
      <c r="H1737" s="38"/>
      <c r="I1737" s="40"/>
    </row>
    <row r="1738" ht="15.75" customHeight="1">
      <c r="A1738" s="36"/>
      <c r="B1738" s="36"/>
      <c r="C1738" s="32"/>
      <c r="D1738" s="36"/>
      <c r="E1738" s="39"/>
      <c r="F1738" s="36"/>
      <c r="G1738" s="39"/>
      <c r="H1738" s="37"/>
      <c r="I1738" s="41"/>
    </row>
    <row r="1739" ht="15.75" customHeight="1">
      <c r="A1739" s="36"/>
      <c r="B1739" s="36"/>
      <c r="C1739" s="32"/>
      <c r="D1739" s="36"/>
      <c r="E1739" s="39"/>
      <c r="F1739" s="36"/>
      <c r="G1739" s="39"/>
      <c r="H1739" s="38"/>
      <c r="I1739" s="40"/>
    </row>
    <row r="1740" ht="15.75" customHeight="1">
      <c r="A1740" s="36"/>
      <c r="B1740" s="36"/>
      <c r="C1740" s="32"/>
      <c r="D1740" s="36"/>
      <c r="E1740" s="39"/>
      <c r="F1740" s="36"/>
      <c r="G1740" s="39"/>
      <c r="H1740" s="37"/>
      <c r="I1740" s="41"/>
    </row>
    <row r="1741" ht="15.75" customHeight="1">
      <c r="A1741" s="36"/>
      <c r="B1741" s="36"/>
      <c r="C1741" s="32"/>
      <c r="D1741" s="36"/>
      <c r="E1741" s="39"/>
      <c r="F1741" s="36"/>
      <c r="G1741" s="39"/>
      <c r="H1741" s="38"/>
      <c r="I1741" s="40"/>
    </row>
    <row r="1742" ht="15.75" customHeight="1">
      <c r="A1742" s="36"/>
      <c r="B1742" s="36"/>
      <c r="C1742" s="32"/>
      <c r="D1742" s="36"/>
      <c r="E1742" s="39"/>
      <c r="F1742" s="36"/>
      <c r="G1742" s="39"/>
      <c r="H1742" s="37"/>
      <c r="I1742" s="41"/>
    </row>
    <row r="1743" ht="15.75" customHeight="1">
      <c r="A1743" s="36"/>
      <c r="B1743" s="36"/>
      <c r="C1743" s="32"/>
      <c r="D1743" s="36"/>
      <c r="E1743" s="39"/>
      <c r="F1743" s="36"/>
      <c r="G1743" s="39"/>
      <c r="H1743" s="38"/>
      <c r="I1743" s="40"/>
    </row>
    <row r="1744" ht="15.75" customHeight="1">
      <c r="A1744" s="36"/>
      <c r="B1744" s="36"/>
      <c r="C1744" s="32"/>
      <c r="D1744" s="36"/>
      <c r="E1744" s="39"/>
      <c r="F1744" s="36"/>
      <c r="G1744" s="39"/>
      <c r="H1744" s="37"/>
      <c r="I1744" s="41"/>
    </row>
    <row r="1745" ht="15.75" customHeight="1">
      <c r="A1745" s="36"/>
      <c r="B1745" s="36"/>
      <c r="C1745" s="32"/>
      <c r="D1745" s="36"/>
      <c r="E1745" s="39"/>
      <c r="F1745" s="36"/>
      <c r="G1745" s="39"/>
      <c r="H1745" s="38"/>
      <c r="I1745" s="40"/>
    </row>
    <row r="1746" ht="15.75" customHeight="1">
      <c r="A1746" s="36"/>
      <c r="B1746" s="36"/>
      <c r="C1746" s="32"/>
      <c r="D1746" s="36"/>
      <c r="E1746" s="39"/>
      <c r="F1746" s="36"/>
      <c r="G1746" s="39"/>
      <c r="H1746" s="37"/>
      <c r="I1746" s="41"/>
    </row>
    <row r="1747" ht="15.75" customHeight="1">
      <c r="A1747" s="36"/>
      <c r="B1747" s="36"/>
      <c r="C1747" s="32"/>
      <c r="D1747" s="36"/>
      <c r="E1747" s="39"/>
      <c r="F1747" s="36"/>
      <c r="G1747" s="39"/>
      <c r="H1747" s="38"/>
      <c r="I1747" s="40"/>
    </row>
    <row r="1748" ht="15.75" customHeight="1">
      <c r="A1748" s="36"/>
      <c r="B1748" s="36"/>
      <c r="C1748" s="32"/>
      <c r="D1748" s="36"/>
      <c r="E1748" s="39"/>
      <c r="F1748" s="36"/>
      <c r="G1748" s="39"/>
      <c r="H1748" s="37"/>
      <c r="I1748" s="41"/>
    </row>
    <row r="1749" ht="15.75" customHeight="1">
      <c r="A1749" s="36"/>
      <c r="B1749" s="36"/>
      <c r="C1749" s="32"/>
      <c r="D1749" s="36"/>
      <c r="E1749" s="39"/>
      <c r="F1749" s="36"/>
      <c r="G1749" s="39"/>
      <c r="H1749" s="38"/>
      <c r="I1749" s="40"/>
    </row>
    <row r="1750" ht="15.75" customHeight="1">
      <c r="A1750" s="36"/>
      <c r="B1750" s="36"/>
      <c r="C1750" s="32"/>
      <c r="D1750" s="36"/>
      <c r="E1750" s="39"/>
      <c r="F1750" s="36"/>
      <c r="G1750" s="39"/>
      <c r="H1750" s="37"/>
      <c r="I1750" s="41"/>
    </row>
    <row r="1751" ht="15.75" customHeight="1">
      <c r="A1751" s="36"/>
      <c r="B1751" s="36"/>
      <c r="C1751" s="32"/>
      <c r="D1751" s="36"/>
      <c r="E1751" s="39"/>
      <c r="F1751" s="36"/>
      <c r="G1751" s="39"/>
      <c r="H1751" s="38"/>
      <c r="I1751" s="40"/>
    </row>
    <row r="1752" ht="15.75" customHeight="1">
      <c r="A1752" s="36"/>
      <c r="B1752" s="36"/>
      <c r="C1752" s="32"/>
      <c r="D1752" s="36"/>
      <c r="E1752" s="39"/>
      <c r="F1752" s="36"/>
      <c r="G1752" s="39"/>
      <c r="H1752" s="37"/>
      <c r="I1752" s="41"/>
    </row>
    <row r="1753" ht="15.75" customHeight="1">
      <c r="A1753" s="36"/>
      <c r="B1753" s="36"/>
      <c r="C1753" s="32"/>
      <c r="D1753" s="36"/>
      <c r="E1753" s="39"/>
      <c r="F1753" s="36"/>
      <c r="G1753" s="39"/>
      <c r="H1753" s="38"/>
      <c r="I1753" s="40"/>
    </row>
    <row r="1754" ht="15.75" customHeight="1">
      <c r="A1754" s="36"/>
      <c r="B1754" s="36"/>
      <c r="C1754" s="32"/>
      <c r="D1754" s="36"/>
      <c r="E1754" s="39"/>
      <c r="F1754" s="36"/>
      <c r="G1754" s="39"/>
      <c r="H1754" s="37"/>
      <c r="I1754" s="41"/>
    </row>
    <row r="1755" ht="15.75" customHeight="1">
      <c r="A1755" s="36"/>
      <c r="B1755" s="36"/>
      <c r="C1755" s="32"/>
      <c r="D1755" s="36"/>
      <c r="E1755" s="39"/>
      <c r="F1755" s="36"/>
      <c r="G1755" s="39"/>
      <c r="H1755" s="38"/>
      <c r="I1755" s="40"/>
    </row>
    <row r="1756" ht="15.75" customHeight="1">
      <c r="A1756" s="36"/>
      <c r="B1756" s="36"/>
      <c r="C1756" s="32"/>
      <c r="D1756" s="36"/>
      <c r="E1756" s="39"/>
      <c r="F1756" s="36"/>
      <c r="G1756" s="39"/>
      <c r="H1756" s="37"/>
      <c r="I1756" s="41"/>
    </row>
    <row r="1757" ht="15.75" customHeight="1">
      <c r="A1757" s="36"/>
      <c r="B1757" s="36"/>
      <c r="C1757" s="32"/>
      <c r="D1757" s="36"/>
      <c r="E1757" s="39"/>
      <c r="F1757" s="36"/>
      <c r="G1757" s="39"/>
      <c r="H1757" s="38"/>
      <c r="I1757" s="40"/>
    </row>
    <row r="1758" ht="15.75" customHeight="1">
      <c r="A1758" s="36"/>
      <c r="B1758" s="36"/>
      <c r="C1758" s="32"/>
      <c r="D1758" s="36"/>
      <c r="E1758" s="39"/>
      <c r="F1758" s="36"/>
      <c r="G1758" s="39"/>
      <c r="H1758" s="37"/>
      <c r="I1758" s="41"/>
    </row>
    <row r="1759" ht="15.75" customHeight="1">
      <c r="A1759" s="36"/>
      <c r="B1759" s="36"/>
      <c r="C1759" s="32"/>
      <c r="D1759" s="36"/>
      <c r="E1759" s="39"/>
      <c r="F1759" s="36"/>
      <c r="G1759" s="39"/>
      <c r="H1759" s="38"/>
      <c r="I1759" s="40"/>
    </row>
    <row r="1760" ht="15.75" customHeight="1">
      <c r="A1760" s="36"/>
      <c r="B1760" s="36"/>
      <c r="C1760" s="32"/>
      <c r="D1760" s="36"/>
      <c r="E1760" s="39"/>
      <c r="F1760" s="36"/>
      <c r="G1760" s="39"/>
      <c r="H1760" s="37"/>
      <c r="I1760" s="41"/>
    </row>
    <row r="1761" ht="15.75" customHeight="1">
      <c r="A1761" s="36"/>
      <c r="B1761" s="36"/>
      <c r="C1761" s="32"/>
      <c r="D1761" s="36"/>
      <c r="E1761" s="39"/>
      <c r="F1761" s="36"/>
      <c r="G1761" s="39"/>
      <c r="H1761" s="38"/>
      <c r="I1761" s="40"/>
    </row>
    <row r="1762" ht="15.75" customHeight="1">
      <c r="A1762" s="36"/>
      <c r="B1762" s="36"/>
      <c r="C1762" s="32"/>
      <c r="D1762" s="36"/>
      <c r="E1762" s="39"/>
      <c r="F1762" s="36"/>
      <c r="G1762" s="39"/>
      <c r="H1762" s="37"/>
      <c r="I1762" s="41"/>
    </row>
    <row r="1763" ht="15.75" customHeight="1">
      <c r="A1763" s="36"/>
      <c r="B1763" s="36"/>
      <c r="C1763" s="32"/>
      <c r="D1763" s="36"/>
      <c r="E1763" s="39"/>
      <c r="F1763" s="36"/>
      <c r="G1763" s="39"/>
      <c r="H1763" s="38"/>
      <c r="I1763" s="40"/>
    </row>
    <row r="1764" ht="15.75" customHeight="1">
      <c r="A1764" s="36"/>
      <c r="B1764" s="36"/>
      <c r="C1764" s="32"/>
      <c r="D1764" s="36"/>
      <c r="E1764" s="39"/>
      <c r="F1764" s="36"/>
      <c r="G1764" s="39"/>
      <c r="H1764" s="37"/>
      <c r="I1764" s="41"/>
    </row>
    <row r="1765" ht="15.75" customHeight="1">
      <c r="A1765" s="36"/>
      <c r="B1765" s="36"/>
      <c r="C1765" s="32"/>
      <c r="D1765" s="36"/>
      <c r="E1765" s="39"/>
      <c r="F1765" s="36"/>
      <c r="G1765" s="39"/>
      <c r="H1765" s="38"/>
      <c r="I1765" s="40"/>
    </row>
    <row r="1766" ht="15.75" customHeight="1">
      <c r="A1766" s="36"/>
      <c r="B1766" s="36"/>
      <c r="C1766" s="32"/>
      <c r="D1766" s="36"/>
      <c r="E1766" s="39"/>
      <c r="F1766" s="36"/>
      <c r="G1766" s="39"/>
      <c r="H1766" s="37"/>
      <c r="I1766" s="41"/>
    </row>
    <row r="1767" ht="15.75" customHeight="1">
      <c r="A1767" s="36"/>
      <c r="B1767" s="36"/>
      <c r="C1767" s="32"/>
      <c r="D1767" s="36"/>
      <c r="E1767" s="39"/>
      <c r="F1767" s="36"/>
      <c r="G1767" s="39"/>
      <c r="H1767" s="38"/>
      <c r="I1767" s="40"/>
    </row>
    <row r="1768" ht="15.75" customHeight="1">
      <c r="A1768" s="36"/>
      <c r="B1768" s="36"/>
      <c r="C1768" s="32"/>
      <c r="D1768" s="36"/>
      <c r="E1768" s="39"/>
      <c r="F1768" s="36"/>
      <c r="G1768" s="39"/>
      <c r="H1768" s="37"/>
      <c r="I1768" s="41"/>
    </row>
    <row r="1769" ht="15.75" customHeight="1">
      <c r="A1769" s="36"/>
      <c r="B1769" s="36"/>
      <c r="C1769" s="32"/>
      <c r="D1769" s="36"/>
      <c r="E1769" s="39"/>
      <c r="F1769" s="36"/>
      <c r="G1769" s="39"/>
      <c r="H1769" s="38"/>
      <c r="I1769" s="40"/>
    </row>
    <row r="1770" ht="15.75" customHeight="1">
      <c r="A1770" s="36"/>
      <c r="B1770" s="36"/>
      <c r="C1770" s="32"/>
      <c r="D1770" s="36"/>
      <c r="E1770" s="39"/>
      <c r="F1770" s="36"/>
      <c r="G1770" s="39"/>
      <c r="H1770" s="37"/>
      <c r="I1770" s="41"/>
    </row>
    <row r="1771" ht="15.75" customHeight="1">
      <c r="A1771" s="36"/>
      <c r="B1771" s="36"/>
      <c r="C1771" s="32"/>
      <c r="D1771" s="36"/>
      <c r="E1771" s="39"/>
      <c r="F1771" s="36"/>
      <c r="G1771" s="39"/>
      <c r="H1771" s="38"/>
      <c r="I1771" s="40"/>
    </row>
    <row r="1772" ht="15.75" customHeight="1">
      <c r="A1772" s="36"/>
      <c r="B1772" s="36"/>
      <c r="C1772" s="32"/>
      <c r="D1772" s="36"/>
      <c r="E1772" s="39"/>
      <c r="F1772" s="36"/>
      <c r="G1772" s="39"/>
      <c r="H1772" s="37"/>
      <c r="I1772" s="41"/>
    </row>
    <row r="1773" ht="15.75" customHeight="1">
      <c r="A1773" s="36"/>
      <c r="B1773" s="36"/>
      <c r="C1773" s="32"/>
      <c r="D1773" s="36"/>
      <c r="E1773" s="39"/>
      <c r="F1773" s="36"/>
      <c r="G1773" s="39"/>
      <c r="H1773" s="38"/>
      <c r="I1773" s="40"/>
    </row>
    <row r="1774" ht="15.75" customHeight="1">
      <c r="A1774" s="36"/>
      <c r="B1774" s="36"/>
      <c r="C1774" s="32"/>
      <c r="D1774" s="36"/>
      <c r="E1774" s="39"/>
      <c r="F1774" s="36"/>
      <c r="G1774" s="39"/>
      <c r="H1774" s="37"/>
      <c r="I1774" s="41"/>
    </row>
    <row r="1775" ht="15.75" customHeight="1">
      <c r="A1775" s="36"/>
      <c r="B1775" s="36"/>
      <c r="C1775" s="32"/>
      <c r="D1775" s="36"/>
      <c r="E1775" s="39"/>
      <c r="F1775" s="36"/>
      <c r="G1775" s="39"/>
      <c r="H1775" s="38"/>
      <c r="I1775" s="40"/>
    </row>
    <row r="1776" ht="15.75" customHeight="1">
      <c r="A1776" s="36"/>
      <c r="B1776" s="36"/>
      <c r="C1776" s="32"/>
      <c r="D1776" s="36"/>
      <c r="E1776" s="39"/>
      <c r="F1776" s="36"/>
      <c r="G1776" s="39"/>
      <c r="H1776" s="37"/>
      <c r="I1776" s="41"/>
    </row>
    <row r="1777" ht="15.75" customHeight="1">
      <c r="A1777" s="36"/>
      <c r="B1777" s="36"/>
      <c r="C1777" s="32"/>
      <c r="D1777" s="36"/>
      <c r="E1777" s="39"/>
      <c r="F1777" s="36"/>
      <c r="G1777" s="39"/>
      <c r="H1777" s="38"/>
      <c r="I1777" s="40"/>
    </row>
    <row r="1778" ht="15.75" customHeight="1">
      <c r="A1778" s="36"/>
      <c r="B1778" s="36"/>
      <c r="C1778" s="32"/>
      <c r="D1778" s="36"/>
      <c r="E1778" s="39"/>
      <c r="F1778" s="36"/>
      <c r="G1778" s="39"/>
      <c r="H1778" s="37"/>
      <c r="I1778" s="41"/>
    </row>
    <row r="1779" ht="15.75" customHeight="1">
      <c r="A1779" s="36"/>
      <c r="B1779" s="36"/>
      <c r="C1779" s="32"/>
      <c r="D1779" s="36"/>
      <c r="E1779" s="39"/>
      <c r="F1779" s="36"/>
      <c r="G1779" s="39"/>
      <c r="H1779" s="38"/>
      <c r="I1779" s="40"/>
    </row>
    <row r="1780" ht="15.75" customHeight="1">
      <c r="A1780" s="36"/>
      <c r="B1780" s="36"/>
      <c r="C1780" s="32"/>
      <c r="D1780" s="36"/>
      <c r="E1780" s="39"/>
      <c r="F1780" s="36"/>
      <c r="G1780" s="39"/>
      <c r="H1780" s="37"/>
      <c r="I1780" s="41"/>
    </row>
    <row r="1781" ht="15.75" customHeight="1">
      <c r="A1781" s="36"/>
      <c r="B1781" s="36"/>
      <c r="C1781" s="32"/>
      <c r="D1781" s="36"/>
      <c r="E1781" s="39"/>
      <c r="F1781" s="36"/>
      <c r="G1781" s="39"/>
      <c r="H1781" s="38"/>
      <c r="I1781" s="40"/>
    </row>
    <row r="1782" ht="15.75" customHeight="1">
      <c r="A1782" s="36"/>
      <c r="B1782" s="36"/>
      <c r="C1782" s="32"/>
      <c r="D1782" s="36"/>
      <c r="E1782" s="39"/>
      <c r="F1782" s="36"/>
      <c r="G1782" s="39"/>
      <c r="H1782" s="37"/>
      <c r="I1782" s="41"/>
    </row>
    <row r="1783" ht="15.75" customHeight="1">
      <c r="A1783" s="36"/>
      <c r="B1783" s="36"/>
      <c r="C1783" s="32"/>
      <c r="D1783" s="36"/>
      <c r="E1783" s="39"/>
      <c r="F1783" s="36"/>
      <c r="G1783" s="39"/>
      <c r="H1783" s="38"/>
      <c r="I1783" s="40"/>
    </row>
    <row r="1784" ht="15.75" customHeight="1">
      <c r="A1784" s="36"/>
      <c r="B1784" s="36"/>
      <c r="C1784" s="32"/>
      <c r="D1784" s="36"/>
      <c r="E1784" s="39"/>
      <c r="F1784" s="36"/>
      <c r="G1784" s="39"/>
      <c r="H1784" s="37"/>
      <c r="I1784" s="41"/>
    </row>
    <row r="1785" ht="15.75" customHeight="1">
      <c r="A1785" s="36"/>
      <c r="B1785" s="36"/>
      <c r="C1785" s="32"/>
      <c r="D1785" s="36"/>
      <c r="E1785" s="39"/>
      <c r="F1785" s="36"/>
      <c r="G1785" s="39"/>
      <c r="H1785" s="38"/>
      <c r="I1785" s="40"/>
    </row>
    <row r="1786" ht="15.75" customHeight="1">
      <c r="A1786" s="36"/>
      <c r="B1786" s="36"/>
      <c r="C1786" s="32"/>
      <c r="D1786" s="36"/>
      <c r="E1786" s="39"/>
      <c r="F1786" s="36"/>
      <c r="G1786" s="39"/>
      <c r="H1786" s="37"/>
      <c r="I1786" s="41"/>
    </row>
    <row r="1787" ht="15.75" customHeight="1">
      <c r="A1787" s="36"/>
      <c r="B1787" s="36"/>
      <c r="C1787" s="32"/>
      <c r="D1787" s="36"/>
      <c r="E1787" s="39"/>
      <c r="F1787" s="36"/>
      <c r="G1787" s="39"/>
      <c r="H1787" s="38"/>
      <c r="I1787" s="40"/>
    </row>
    <row r="1788" ht="15.75" customHeight="1">
      <c r="A1788" s="36"/>
      <c r="B1788" s="36"/>
      <c r="C1788" s="32"/>
      <c r="D1788" s="36"/>
      <c r="E1788" s="39"/>
      <c r="F1788" s="36"/>
      <c r="G1788" s="39"/>
      <c r="H1788" s="37"/>
      <c r="I1788" s="41"/>
    </row>
    <row r="1789" ht="15.75" customHeight="1">
      <c r="A1789" s="36"/>
      <c r="B1789" s="36"/>
      <c r="C1789" s="32"/>
      <c r="D1789" s="36"/>
      <c r="E1789" s="39"/>
      <c r="F1789" s="36"/>
      <c r="G1789" s="39"/>
      <c r="H1789" s="38"/>
      <c r="I1789" s="40"/>
    </row>
    <row r="1790" ht="15.75" customHeight="1">
      <c r="A1790" s="36"/>
      <c r="B1790" s="36"/>
      <c r="C1790" s="32"/>
      <c r="D1790" s="36"/>
      <c r="E1790" s="39"/>
      <c r="F1790" s="36"/>
      <c r="G1790" s="39"/>
      <c r="H1790" s="37"/>
      <c r="I1790" s="41"/>
    </row>
    <row r="1791" ht="15.75" customHeight="1">
      <c r="A1791" s="36"/>
      <c r="B1791" s="36"/>
      <c r="C1791" s="32"/>
      <c r="D1791" s="36"/>
      <c r="E1791" s="39"/>
      <c r="F1791" s="36"/>
      <c r="G1791" s="39"/>
      <c r="H1791" s="38"/>
      <c r="I1791" s="40"/>
    </row>
    <row r="1792" ht="15.75" customHeight="1">
      <c r="A1792" s="36"/>
      <c r="B1792" s="36"/>
      <c r="C1792" s="32"/>
      <c r="D1792" s="36"/>
      <c r="E1792" s="39"/>
      <c r="F1792" s="36"/>
      <c r="G1792" s="39"/>
      <c r="H1792" s="37"/>
      <c r="I1792" s="41"/>
    </row>
    <row r="1793" ht="15.75" customHeight="1">
      <c r="A1793" s="36"/>
      <c r="B1793" s="36"/>
      <c r="C1793" s="32"/>
      <c r="D1793" s="36"/>
      <c r="E1793" s="39"/>
      <c r="F1793" s="36"/>
      <c r="G1793" s="39"/>
      <c r="H1793" s="38"/>
      <c r="I1793" s="40"/>
    </row>
    <row r="1794" ht="15.75" customHeight="1">
      <c r="A1794" s="36"/>
      <c r="B1794" s="36"/>
      <c r="C1794" s="32"/>
      <c r="D1794" s="36"/>
      <c r="E1794" s="39"/>
      <c r="F1794" s="36"/>
      <c r="G1794" s="39"/>
      <c r="H1794" s="37"/>
      <c r="I1794" s="41"/>
    </row>
    <row r="1795" ht="15.75" customHeight="1">
      <c r="A1795" s="36"/>
      <c r="B1795" s="36"/>
      <c r="C1795" s="32"/>
      <c r="D1795" s="36"/>
      <c r="E1795" s="39"/>
      <c r="F1795" s="36"/>
      <c r="G1795" s="39"/>
      <c r="H1795" s="38"/>
      <c r="I1795" s="40"/>
    </row>
    <row r="1796" ht="15.75" customHeight="1">
      <c r="A1796" s="36"/>
      <c r="B1796" s="36"/>
      <c r="C1796" s="32"/>
      <c r="D1796" s="36"/>
      <c r="E1796" s="39"/>
      <c r="F1796" s="36"/>
      <c r="G1796" s="39"/>
      <c r="H1796" s="37"/>
      <c r="I1796" s="41"/>
    </row>
    <row r="1797" ht="15.75" customHeight="1">
      <c r="A1797" s="36"/>
      <c r="B1797" s="36"/>
      <c r="C1797" s="32"/>
      <c r="D1797" s="36"/>
      <c r="E1797" s="39"/>
      <c r="F1797" s="36"/>
      <c r="G1797" s="39"/>
      <c r="H1797" s="38"/>
      <c r="I1797" s="40"/>
    </row>
    <row r="1798" ht="15.75" customHeight="1">
      <c r="A1798" s="36"/>
      <c r="B1798" s="36"/>
      <c r="C1798" s="32"/>
      <c r="D1798" s="36"/>
      <c r="E1798" s="39"/>
      <c r="F1798" s="36"/>
      <c r="G1798" s="39"/>
      <c r="H1798" s="37"/>
      <c r="I1798" s="41"/>
    </row>
    <row r="1799" ht="15.75" customHeight="1">
      <c r="A1799" s="36"/>
      <c r="B1799" s="36"/>
      <c r="C1799" s="32"/>
      <c r="D1799" s="36"/>
      <c r="E1799" s="39"/>
      <c r="F1799" s="36"/>
      <c r="G1799" s="39"/>
      <c r="H1799" s="38"/>
      <c r="I1799" s="40"/>
    </row>
    <row r="1800" ht="15.75" customHeight="1">
      <c r="A1800" s="36"/>
      <c r="B1800" s="36"/>
      <c r="C1800" s="32"/>
      <c r="D1800" s="36"/>
      <c r="E1800" s="39"/>
      <c r="F1800" s="36"/>
      <c r="G1800" s="39"/>
      <c r="H1800" s="37"/>
      <c r="I1800" s="41"/>
    </row>
    <row r="1801" ht="15.75" customHeight="1">
      <c r="A1801" s="36"/>
      <c r="B1801" s="36"/>
      <c r="C1801" s="32"/>
      <c r="D1801" s="36"/>
      <c r="E1801" s="39"/>
      <c r="F1801" s="36"/>
      <c r="G1801" s="39"/>
      <c r="H1801" s="38"/>
      <c r="I1801" s="40"/>
    </row>
    <row r="1802" ht="15.75" customHeight="1">
      <c r="A1802" s="36"/>
      <c r="B1802" s="36"/>
      <c r="C1802" s="32"/>
      <c r="D1802" s="36"/>
      <c r="E1802" s="39"/>
      <c r="F1802" s="36"/>
      <c r="G1802" s="39"/>
      <c r="H1802" s="37"/>
      <c r="I1802" s="41"/>
    </row>
    <row r="1803" ht="15.75" customHeight="1">
      <c r="A1803" s="36"/>
      <c r="B1803" s="36"/>
      <c r="C1803" s="32"/>
      <c r="D1803" s="36"/>
      <c r="E1803" s="39"/>
      <c r="F1803" s="36"/>
      <c r="G1803" s="39"/>
      <c r="H1803" s="38"/>
      <c r="I1803" s="40"/>
    </row>
    <row r="1804" ht="15.75" customHeight="1">
      <c r="A1804" s="36"/>
      <c r="B1804" s="36"/>
      <c r="C1804" s="32"/>
      <c r="D1804" s="36"/>
      <c r="E1804" s="39"/>
      <c r="F1804" s="36"/>
      <c r="G1804" s="39"/>
      <c r="H1804" s="37"/>
      <c r="I1804" s="41"/>
    </row>
    <row r="1805" ht="15.75" customHeight="1">
      <c r="A1805" s="36"/>
      <c r="B1805" s="36"/>
      <c r="C1805" s="32"/>
      <c r="D1805" s="36"/>
      <c r="E1805" s="39"/>
      <c r="F1805" s="36"/>
      <c r="G1805" s="39"/>
      <c r="H1805" s="38"/>
      <c r="I1805" s="40"/>
    </row>
    <row r="1806" ht="15.75" customHeight="1">
      <c r="A1806" s="36"/>
      <c r="B1806" s="36"/>
      <c r="C1806" s="32"/>
      <c r="D1806" s="36"/>
      <c r="E1806" s="39"/>
      <c r="F1806" s="36"/>
      <c r="G1806" s="39"/>
      <c r="H1806" s="37"/>
      <c r="I1806" s="41"/>
    </row>
    <row r="1807" ht="15.75" customHeight="1">
      <c r="A1807" s="36"/>
      <c r="B1807" s="36"/>
      <c r="C1807" s="32"/>
      <c r="D1807" s="36"/>
      <c r="E1807" s="39"/>
      <c r="F1807" s="36"/>
      <c r="G1807" s="39"/>
      <c r="H1807" s="38"/>
      <c r="I1807" s="40"/>
    </row>
    <row r="1808" ht="15.75" customHeight="1">
      <c r="A1808" s="36"/>
      <c r="B1808" s="36"/>
      <c r="C1808" s="32"/>
      <c r="D1808" s="36"/>
      <c r="E1808" s="39"/>
      <c r="F1808" s="36"/>
      <c r="G1808" s="39"/>
      <c r="H1808" s="37"/>
      <c r="I1808" s="41"/>
    </row>
    <row r="1809" ht="15.75" customHeight="1">
      <c r="A1809" s="36"/>
      <c r="B1809" s="36"/>
      <c r="C1809" s="32"/>
      <c r="D1809" s="36"/>
      <c r="E1809" s="39"/>
      <c r="F1809" s="36"/>
      <c r="G1809" s="39"/>
      <c r="H1809" s="38"/>
      <c r="I1809" s="40"/>
    </row>
    <row r="1810" ht="15.75" customHeight="1">
      <c r="A1810" s="36"/>
      <c r="B1810" s="36"/>
      <c r="C1810" s="32"/>
      <c r="D1810" s="36"/>
      <c r="E1810" s="39"/>
      <c r="F1810" s="36"/>
      <c r="G1810" s="39"/>
      <c r="H1810" s="37"/>
      <c r="I1810" s="41"/>
    </row>
    <row r="1811" ht="15.75" customHeight="1">
      <c r="A1811" s="36"/>
      <c r="B1811" s="36"/>
      <c r="C1811" s="32"/>
      <c r="D1811" s="36"/>
      <c r="E1811" s="39"/>
      <c r="F1811" s="36"/>
      <c r="G1811" s="39"/>
      <c r="H1811" s="38"/>
      <c r="I1811" s="40"/>
    </row>
    <row r="1812" ht="15.75" customHeight="1">
      <c r="A1812" s="36"/>
      <c r="B1812" s="36"/>
      <c r="C1812" s="32"/>
      <c r="D1812" s="36"/>
      <c r="E1812" s="39"/>
      <c r="F1812" s="36"/>
      <c r="G1812" s="39"/>
      <c r="H1812" s="37"/>
      <c r="I1812" s="41"/>
    </row>
    <row r="1813" ht="15.75" customHeight="1">
      <c r="A1813" s="36"/>
      <c r="B1813" s="36"/>
      <c r="C1813" s="32"/>
      <c r="D1813" s="36"/>
      <c r="E1813" s="39"/>
      <c r="F1813" s="36"/>
      <c r="G1813" s="39"/>
      <c r="H1813" s="38"/>
      <c r="I1813" s="40"/>
    </row>
    <row r="1814" ht="15.75" customHeight="1">
      <c r="A1814" s="36"/>
      <c r="B1814" s="36"/>
      <c r="C1814" s="32"/>
      <c r="D1814" s="36"/>
      <c r="E1814" s="39"/>
      <c r="F1814" s="36"/>
      <c r="G1814" s="39"/>
      <c r="H1814" s="37"/>
      <c r="I1814" s="41"/>
    </row>
    <row r="1815" ht="15.75" customHeight="1">
      <c r="A1815" s="36"/>
      <c r="B1815" s="36"/>
      <c r="C1815" s="32"/>
      <c r="D1815" s="36"/>
      <c r="E1815" s="39"/>
      <c r="F1815" s="36"/>
      <c r="G1815" s="39"/>
      <c r="H1815" s="38"/>
      <c r="I1815" s="40"/>
    </row>
    <row r="1816" ht="15.75" customHeight="1">
      <c r="A1816" s="36"/>
      <c r="B1816" s="36"/>
      <c r="C1816" s="32"/>
      <c r="D1816" s="36"/>
      <c r="E1816" s="39"/>
      <c r="F1816" s="36"/>
      <c r="G1816" s="39"/>
      <c r="H1816" s="37"/>
      <c r="I1816" s="41"/>
    </row>
    <row r="1817" ht="15.75" customHeight="1">
      <c r="A1817" s="36"/>
      <c r="B1817" s="36"/>
      <c r="C1817" s="32"/>
      <c r="D1817" s="36"/>
      <c r="E1817" s="39"/>
      <c r="F1817" s="36"/>
      <c r="G1817" s="39"/>
      <c r="H1817" s="38"/>
      <c r="I1817" s="40"/>
    </row>
    <row r="1818" ht="15.75" customHeight="1">
      <c r="A1818" s="36"/>
      <c r="B1818" s="36"/>
      <c r="C1818" s="32"/>
      <c r="D1818" s="36"/>
      <c r="E1818" s="39"/>
      <c r="F1818" s="36"/>
      <c r="G1818" s="39"/>
      <c r="H1818" s="37"/>
      <c r="I1818" s="41"/>
    </row>
    <row r="1819" ht="15.75" customHeight="1">
      <c r="A1819" s="36"/>
      <c r="B1819" s="36"/>
      <c r="C1819" s="32"/>
      <c r="D1819" s="36"/>
      <c r="E1819" s="39"/>
      <c r="F1819" s="36"/>
      <c r="G1819" s="39"/>
      <c r="H1819" s="38"/>
      <c r="I1819" s="40"/>
    </row>
    <row r="1820" ht="15.75" customHeight="1">
      <c r="A1820" s="36"/>
      <c r="B1820" s="36"/>
      <c r="C1820" s="32"/>
      <c r="D1820" s="36"/>
      <c r="E1820" s="39"/>
      <c r="F1820" s="36"/>
      <c r="G1820" s="39"/>
      <c r="H1820" s="37"/>
      <c r="I1820" s="41"/>
    </row>
    <row r="1821" ht="15.75" customHeight="1">
      <c r="A1821" s="36"/>
      <c r="B1821" s="36"/>
      <c r="C1821" s="32"/>
      <c r="D1821" s="36"/>
      <c r="E1821" s="39"/>
      <c r="F1821" s="36"/>
      <c r="G1821" s="39"/>
      <c r="H1821" s="38"/>
      <c r="I1821" s="40"/>
    </row>
    <row r="1822" ht="15.75" customHeight="1">
      <c r="A1822" s="36"/>
      <c r="B1822" s="36"/>
      <c r="C1822" s="32"/>
      <c r="D1822" s="36"/>
      <c r="E1822" s="39"/>
      <c r="F1822" s="36"/>
      <c r="G1822" s="39"/>
      <c r="H1822" s="37"/>
      <c r="I1822" s="41"/>
    </row>
    <row r="1823" ht="15.75" customHeight="1">
      <c r="A1823" s="36"/>
      <c r="B1823" s="36"/>
      <c r="C1823" s="32"/>
      <c r="D1823" s="36"/>
      <c r="E1823" s="39"/>
      <c r="F1823" s="36"/>
      <c r="G1823" s="39"/>
      <c r="H1823" s="38"/>
      <c r="I1823" s="40"/>
    </row>
    <row r="1824" ht="15.75" customHeight="1">
      <c r="A1824" s="36"/>
      <c r="B1824" s="36"/>
      <c r="C1824" s="32"/>
      <c r="D1824" s="36"/>
      <c r="E1824" s="39"/>
      <c r="F1824" s="36"/>
      <c r="G1824" s="39"/>
      <c r="H1824" s="37"/>
      <c r="I1824" s="41"/>
    </row>
    <row r="1825" ht="15.75" customHeight="1">
      <c r="A1825" s="36"/>
      <c r="B1825" s="36"/>
      <c r="C1825" s="32"/>
      <c r="D1825" s="36"/>
      <c r="E1825" s="39"/>
      <c r="F1825" s="36"/>
      <c r="G1825" s="39"/>
      <c r="H1825" s="38"/>
      <c r="I1825" s="40"/>
    </row>
    <row r="1826" ht="15.75" customHeight="1">
      <c r="A1826" s="36"/>
      <c r="B1826" s="36"/>
      <c r="C1826" s="32"/>
      <c r="D1826" s="36"/>
      <c r="E1826" s="39"/>
      <c r="F1826" s="36"/>
      <c r="G1826" s="39"/>
      <c r="H1826" s="37"/>
      <c r="I1826" s="41"/>
    </row>
    <row r="1827" ht="15.75" customHeight="1">
      <c r="A1827" s="36"/>
      <c r="B1827" s="36"/>
      <c r="C1827" s="32"/>
      <c r="D1827" s="36"/>
      <c r="E1827" s="39"/>
      <c r="F1827" s="36"/>
      <c r="G1827" s="39"/>
      <c r="H1827" s="38"/>
      <c r="I1827" s="40"/>
    </row>
    <row r="1828" ht="15.75" customHeight="1">
      <c r="A1828" s="36"/>
      <c r="B1828" s="36"/>
      <c r="C1828" s="32"/>
      <c r="D1828" s="36"/>
      <c r="E1828" s="39"/>
      <c r="F1828" s="36"/>
      <c r="G1828" s="39"/>
      <c r="H1828" s="37"/>
      <c r="I1828" s="41"/>
    </row>
    <row r="1829" ht="15.75" customHeight="1">
      <c r="A1829" s="36"/>
      <c r="B1829" s="36"/>
      <c r="C1829" s="32"/>
      <c r="D1829" s="36"/>
      <c r="E1829" s="39"/>
      <c r="F1829" s="36"/>
      <c r="G1829" s="39"/>
      <c r="H1829" s="38"/>
      <c r="I1829" s="40"/>
    </row>
    <row r="1830" ht="15.75" customHeight="1">
      <c r="A1830" s="36"/>
      <c r="B1830" s="36"/>
      <c r="C1830" s="32"/>
      <c r="D1830" s="36"/>
      <c r="E1830" s="39"/>
      <c r="F1830" s="36"/>
      <c r="G1830" s="39"/>
      <c r="H1830" s="37"/>
      <c r="I1830" s="41"/>
    </row>
    <row r="1831" ht="15.75" customHeight="1">
      <c r="A1831" s="36"/>
      <c r="B1831" s="36"/>
      <c r="C1831" s="32"/>
      <c r="D1831" s="36"/>
      <c r="E1831" s="39"/>
      <c r="F1831" s="36"/>
      <c r="G1831" s="39"/>
      <c r="H1831" s="38"/>
      <c r="I1831" s="40"/>
    </row>
    <row r="1832" ht="15.75" customHeight="1">
      <c r="A1832" s="36"/>
      <c r="B1832" s="36"/>
      <c r="C1832" s="32"/>
      <c r="D1832" s="36"/>
      <c r="E1832" s="39"/>
      <c r="F1832" s="36"/>
      <c r="G1832" s="39"/>
      <c r="H1832" s="37"/>
      <c r="I1832" s="41"/>
    </row>
    <row r="1833" ht="15.75" customHeight="1">
      <c r="A1833" s="36"/>
      <c r="B1833" s="36"/>
      <c r="C1833" s="32"/>
      <c r="D1833" s="36"/>
      <c r="E1833" s="39"/>
      <c r="F1833" s="36"/>
      <c r="G1833" s="39"/>
      <c r="H1833" s="38"/>
      <c r="I1833" s="40"/>
    </row>
    <row r="1834" ht="15.75" customHeight="1">
      <c r="A1834" s="36"/>
      <c r="B1834" s="36"/>
      <c r="C1834" s="32"/>
      <c r="D1834" s="36"/>
      <c r="E1834" s="39"/>
      <c r="F1834" s="36"/>
      <c r="G1834" s="39"/>
      <c r="H1834" s="37"/>
      <c r="I1834" s="41"/>
    </row>
    <row r="1835" ht="15.75" customHeight="1">
      <c r="A1835" s="36"/>
      <c r="B1835" s="36"/>
      <c r="C1835" s="32"/>
      <c r="D1835" s="36"/>
      <c r="E1835" s="39"/>
      <c r="F1835" s="36"/>
      <c r="G1835" s="39"/>
      <c r="H1835" s="38"/>
      <c r="I1835" s="40"/>
    </row>
    <row r="1836" ht="15.75" customHeight="1">
      <c r="A1836" s="36"/>
      <c r="B1836" s="36"/>
      <c r="C1836" s="32"/>
      <c r="D1836" s="36"/>
      <c r="E1836" s="39"/>
      <c r="F1836" s="36"/>
      <c r="G1836" s="39"/>
      <c r="H1836" s="37"/>
      <c r="I1836" s="41"/>
    </row>
    <row r="1837" ht="15.75" customHeight="1">
      <c r="A1837" s="36"/>
      <c r="B1837" s="36"/>
      <c r="C1837" s="32"/>
      <c r="D1837" s="36"/>
      <c r="E1837" s="39"/>
      <c r="F1837" s="36"/>
      <c r="G1837" s="39"/>
      <c r="H1837" s="38"/>
      <c r="I1837" s="40"/>
    </row>
    <row r="1838" ht="15.75" customHeight="1">
      <c r="A1838" s="36"/>
      <c r="B1838" s="36"/>
      <c r="C1838" s="32"/>
      <c r="D1838" s="36"/>
      <c r="E1838" s="39"/>
      <c r="F1838" s="36"/>
      <c r="G1838" s="39"/>
      <c r="H1838" s="37"/>
      <c r="I1838" s="41"/>
    </row>
    <row r="1839" ht="15.75" customHeight="1">
      <c r="A1839" s="36"/>
      <c r="B1839" s="36"/>
      <c r="C1839" s="32"/>
      <c r="D1839" s="36"/>
      <c r="E1839" s="39"/>
      <c r="F1839" s="36"/>
      <c r="G1839" s="39"/>
      <c r="H1839" s="38"/>
      <c r="I1839" s="40"/>
    </row>
    <row r="1840" ht="15.75" customHeight="1">
      <c r="A1840" s="36"/>
      <c r="B1840" s="36"/>
      <c r="C1840" s="32"/>
      <c r="D1840" s="36"/>
      <c r="E1840" s="39"/>
      <c r="F1840" s="36"/>
      <c r="G1840" s="39"/>
      <c r="H1840" s="37"/>
      <c r="I1840" s="41"/>
    </row>
    <row r="1841" ht="15.75" customHeight="1">
      <c r="A1841" s="36"/>
      <c r="B1841" s="36"/>
      <c r="C1841" s="32"/>
      <c r="D1841" s="36"/>
      <c r="E1841" s="39"/>
      <c r="F1841" s="36"/>
      <c r="G1841" s="39"/>
      <c r="H1841" s="38"/>
      <c r="I1841" s="40"/>
    </row>
    <row r="1842" ht="15.75" customHeight="1">
      <c r="A1842" s="36"/>
      <c r="B1842" s="36"/>
      <c r="C1842" s="32"/>
      <c r="D1842" s="36"/>
      <c r="E1842" s="39"/>
      <c r="F1842" s="36"/>
      <c r="G1842" s="39"/>
      <c r="H1842" s="37"/>
      <c r="I1842" s="41"/>
    </row>
    <row r="1843" ht="15.75" customHeight="1">
      <c r="A1843" s="36"/>
      <c r="B1843" s="36"/>
      <c r="C1843" s="32"/>
      <c r="D1843" s="36"/>
      <c r="E1843" s="39"/>
      <c r="F1843" s="36"/>
      <c r="G1843" s="39"/>
      <c r="H1843" s="38"/>
      <c r="I1843" s="40"/>
    </row>
    <row r="1844" ht="15.75" customHeight="1">
      <c r="A1844" s="36"/>
      <c r="B1844" s="36"/>
      <c r="C1844" s="32"/>
      <c r="D1844" s="36"/>
      <c r="E1844" s="39"/>
      <c r="F1844" s="36"/>
      <c r="G1844" s="39"/>
      <c r="H1844" s="37"/>
      <c r="I1844" s="41"/>
    </row>
    <row r="1845" ht="15.75" customHeight="1">
      <c r="A1845" s="36"/>
      <c r="B1845" s="36"/>
      <c r="C1845" s="32"/>
      <c r="D1845" s="36"/>
      <c r="E1845" s="39"/>
      <c r="F1845" s="36"/>
      <c r="G1845" s="39"/>
      <c r="H1845" s="38"/>
      <c r="I1845" s="40"/>
    </row>
    <row r="1846" ht="15.75" customHeight="1">
      <c r="A1846" s="36"/>
      <c r="B1846" s="36"/>
      <c r="C1846" s="32"/>
      <c r="D1846" s="36"/>
      <c r="E1846" s="39"/>
      <c r="F1846" s="36"/>
      <c r="G1846" s="39"/>
      <c r="H1846" s="37"/>
      <c r="I1846" s="41"/>
    </row>
    <row r="1847" ht="15.75" customHeight="1">
      <c r="A1847" s="36"/>
      <c r="B1847" s="36"/>
      <c r="C1847" s="32"/>
      <c r="D1847" s="36"/>
      <c r="E1847" s="39"/>
      <c r="F1847" s="36"/>
      <c r="G1847" s="39"/>
      <c r="H1847" s="38"/>
      <c r="I1847" s="40"/>
    </row>
    <row r="1848" ht="15.75" customHeight="1">
      <c r="A1848" s="36"/>
      <c r="B1848" s="36"/>
      <c r="C1848" s="32"/>
      <c r="D1848" s="36"/>
      <c r="E1848" s="39"/>
      <c r="F1848" s="36"/>
      <c r="G1848" s="39"/>
      <c r="H1848" s="37"/>
      <c r="I1848" s="41"/>
    </row>
    <row r="1849" ht="15.75" customHeight="1">
      <c r="A1849" s="36"/>
      <c r="B1849" s="36"/>
      <c r="C1849" s="32"/>
      <c r="D1849" s="36"/>
      <c r="E1849" s="39"/>
      <c r="F1849" s="36"/>
      <c r="G1849" s="39"/>
      <c r="H1849" s="38"/>
      <c r="I1849" s="40"/>
    </row>
    <row r="1850" ht="15.75" customHeight="1">
      <c r="A1850" s="36"/>
      <c r="B1850" s="36"/>
      <c r="C1850" s="32"/>
      <c r="D1850" s="36"/>
      <c r="E1850" s="39"/>
      <c r="F1850" s="36"/>
      <c r="G1850" s="39"/>
      <c r="H1850" s="37"/>
      <c r="I1850" s="41"/>
    </row>
    <row r="1851" ht="15.75" customHeight="1">
      <c r="A1851" s="36"/>
      <c r="B1851" s="36"/>
      <c r="C1851" s="32"/>
      <c r="D1851" s="36"/>
      <c r="E1851" s="39"/>
      <c r="F1851" s="36"/>
      <c r="G1851" s="39"/>
      <c r="H1851" s="38"/>
      <c r="I1851" s="40"/>
    </row>
    <row r="1852" ht="15.75" customHeight="1">
      <c r="A1852" s="36"/>
      <c r="B1852" s="36"/>
      <c r="C1852" s="32"/>
      <c r="D1852" s="36"/>
      <c r="E1852" s="39"/>
      <c r="F1852" s="36"/>
      <c r="G1852" s="39"/>
      <c r="H1852" s="37"/>
      <c r="I1852" s="41"/>
    </row>
    <row r="1853" ht="15.75" customHeight="1">
      <c r="A1853" s="36"/>
      <c r="B1853" s="36"/>
      <c r="C1853" s="32"/>
      <c r="D1853" s="36"/>
      <c r="E1853" s="39"/>
      <c r="F1853" s="36"/>
      <c r="G1853" s="39"/>
      <c r="H1853" s="38"/>
      <c r="I1853" s="40"/>
    </row>
    <row r="1854" ht="15.75" customHeight="1">
      <c r="A1854" s="36"/>
      <c r="B1854" s="36"/>
      <c r="C1854" s="32"/>
      <c r="D1854" s="36"/>
      <c r="E1854" s="39"/>
      <c r="F1854" s="36"/>
      <c r="G1854" s="39"/>
      <c r="H1854" s="37"/>
      <c r="I1854" s="41"/>
    </row>
    <row r="1855" ht="15.75" customHeight="1">
      <c r="A1855" s="36"/>
      <c r="B1855" s="36"/>
      <c r="C1855" s="32"/>
      <c r="D1855" s="36"/>
      <c r="E1855" s="39"/>
      <c r="F1855" s="36"/>
      <c r="G1855" s="39"/>
      <c r="H1855" s="38"/>
      <c r="I1855" s="40"/>
    </row>
    <row r="1856" ht="15.75" customHeight="1">
      <c r="A1856" s="36"/>
      <c r="B1856" s="36"/>
      <c r="C1856" s="32"/>
      <c r="D1856" s="36"/>
      <c r="E1856" s="39"/>
      <c r="F1856" s="36"/>
      <c r="G1856" s="39"/>
      <c r="H1856" s="37"/>
      <c r="I1856" s="41"/>
    </row>
    <row r="1857" ht="15.75" customHeight="1">
      <c r="A1857" s="36"/>
      <c r="B1857" s="36"/>
      <c r="C1857" s="32"/>
      <c r="D1857" s="36"/>
      <c r="E1857" s="39"/>
      <c r="F1857" s="36"/>
      <c r="G1857" s="39"/>
      <c r="H1857" s="38"/>
      <c r="I1857" s="40"/>
    </row>
    <row r="1858" ht="15.75" customHeight="1">
      <c r="A1858" s="36"/>
      <c r="B1858" s="36"/>
      <c r="C1858" s="32"/>
      <c r="D1858" s="36"/>
      <c r="E1858" s="39"/>
      <c r="F1858" s="36"/>
      <c r="G1858" s="39"/>
      <c r="H1858" s="37"/>
      <c r="I1858" s="41"/>
    </row>
    <row r="1859" ht="15.75" customHeight="1">
      <c r="A1859" s="36"/>
      <c r="B1859" s="36"/>
      <c r="C1859" s="32"/>
      <c r="D1859" s="36"/>
      <c r="E1859" s="39"/>
      <c r="F1859" s="36"/>
      <c r="G1859" s="39"/>
      <c r="H1859" s="38"/>
      <c r="I1859" s="40"/>
    </row>
    <row r="1860" ht="15.75" customHeight="1">
      <c r="A1860" s="36"/>
      <c r="B1860" s="36"/>
      <c r="C1860" s="32"/>
      <c r="D1860" s="36"/>
      <c r="E1860" s="39"/>
      <c r="F1860" s="36"/>
      <c r="G1860" s="39"/>
      <c r="H1860" s="37"/>
      <c r="I1860" s="41"/>
    </row>
    <row r="1861" ht="15.75" customHeight="1">
      <c r="A1861" s="36"/>
      <c r="B1861" s="36"/>
      <c r="C1861" s="32"/>
      <c r="D1861" s="36"/>
      <c r="E1861" s="39"/>
      <c r="F1861" s="36"/>
      <c r="G1861" s="39"/>
      <c r="H1861" s="38"/>
      <c r="I1861" s="40"/>
    </row>
    <row r="1862" ht="15.75" customHeight="1">
      <c r="A1862" s="36"/>
      <c r="B1862" s="36"/>
      <c r="C1862" s="32"/>
      <c r="D1862" s="36"/>
      <c r="E1862" s="39"/>
      <c r="F1862" s="36"/>
      <c r="G1862" s="39"/>
      <c r="H1862" s="37"/>
      <c r="I1862" s="41"/>
    </row>
    <row r="1863" ht="15.75" customHeight="1">
      <c r="A1863" s="36"/>
      <c r="B1863" s="36"/>
      <c r="C1863" s="32"/>
      <c r="D1863" s="36"/>
      <c r="E1863" s="39"/>
      <c r="F1863" s="36"/>
      <c r="G1863" s="39"/>
      <c r="H1863" s="38"/>
      <c r="I1863" s="40"/>
    </row>
    <row r="1864" ht="15.75" customHeight="1">
      <c r="A1864" s="36"/>
      <c r="B1864" s="36"/>
      <c r="C1864" s="32"/>
      <c r="D1864" s="36"/>
      <c r="E1864" s="39"/>
      <c r="F1864" s="36"/>
      <c r="G1864" s="39"/>
      <c r="H1864" s="37"/>
      <c r="I1864" s="41"/>
    </row>
    <row r="1865" ht="15.75" customHeight="1">
      <c r="A1865" s="36"/>
      <c r="B1865" s="36"/>
      <c r="C1865" s="32"/>
      <c r="D1865" s="36"/>
      <c r="E1865" s="39"/>
      <c r="F1865" s="36"/>
      <c r="G1865" s="39"/>
      <c r="H1865" s="38"/>
      <c r="I1865" s="40"/>
    </row>
    <row r="1866" ht="15.75" customHeight="1">
      <c r="A1866" s="36"/>
      <c r="B1866" s="36"/>
      <c r="C1866" s="32"/>
      <c r="D1866" s="36"/>
      <c r="E1866" s="39"/>
      <c r="F1866" s="36"/>
      <c r="G1866" s="39"/>
      <c r="H1866" s="37"/>
      <c r="I1866" s="41"/>
    </row>
    <row r="1867" ht="15.75" customHeight="1">
      <c r="A1867" s="36"/>
      <c r="B1867" s="36"/>
      <c r="C1867" s="32"/>
      <c r="D1867" s="36"/>
      <c r="E1867" s="39"/>
      <c r="F1867" s="36"/>
      <c r="G1867" s="39"/>
      <c r="H1867" s="38"/>
      <c r="I1867" s="40"/>
    </row>
    <row r="1868" ht="15.75" customHeight="1">
      <c r="A1868" s="36"/>
      <c r="B1868" s="36"/>
      <c r="C1868" s="32"/>
      <c r="D1868" s="36"/>
      <c r="E1868" s="39"/>
      <c r="F1868" s="36"/>
      <c r="G1868" s="39"/>
      <c r="H1868" s="37"/>
      <c r="I1868" s="41"/>
    </row>
    <row r="1869" ht="15.75" customHeight="1">
      <c r="A1869" s="36"/>
      <c r="B1869" s="36"/>
      <c r="C1869" s="32"/>
      <c r="D1869" s="36"/>
      <c r="E1869" s="39"/>
      <c r="F1869" s="36"/>
      <c r="G1869" s="39"/>
      <c r="H1869" s="38"/>
      <c r="I1869" s="40"/>
    </row>
    <row r="1870" ht="15.75" customHeight="1">
      <c r="A1870" s="36"/>
      <c r="B1870" s="36"/>
      <c r="C1870" s="32"/>
      <c r="D1870" s="36"/>
      <c r="E1870" s="39"/>
      <c r="F1870" s="36"/>
      <c r="G1870" s="39"/>
      <c r="H1870" s="37"/>
      <c r="I1870" s="41"/>
    </row>
    <row r="1871" ht="15.75" customHeight="1">
      <c r="A1871" s="36"/>
      <c r="B1871" s="36"/>
      <c r="C1871" s="32"/>
      <c r="D1871" s="36"/>
      <c r="E1871" s="39"/>
      <c r="F1871" s="36"/>
      <c r="G1871" s="39"/>
      <c r="H1871" s="38"/>
      <c r="I1871" s="40"/>
    </row>
    <row r="1872" ht="15.75" customHeight="1">
      <c r="A1872" s="36"/>
      <c r="B1872" s="36"/>
      <c r="C1872" s="32"/>
      <c r="D1872" s="36"/>
      <c r="E1872" s="39"/>
      <c r="F1872" s="36"/>
      <c r="G1872" s="39"/>
      <c r="H1872" s="37"/>
      <c r="I1872" s="41"/>
    </row>
    <row r="1873" ht="15.75" customHeight="1">
      <c r="A1873" s="36"/>
      <c r="B1873" s="36"/>
      <c r="C1873" s="32"/>
      <c r="D1873" s="36"/>
      <c r="E1873" s="39"/>
      <c r="F1873" s="36"/>
      <c r="G1873" s="39"/>
      <c r="H1873" s="38"/>
      <c r="I1873" s="40"/>
    </row>
    <row r="1874" ht="15.75" customHeight="1">
      <c r="A1874" s="36"/>
      <c r="B1874" s="36"/>
      <c r="C1874" s="32"/>
      <c r="D1874" s="36"/>
      <c r="E1874" s="39"/>
      <c r="F1874" s="36"/>
      <c r="G1874" s="39"/>
      <c r="H1874" s="37"/>
      <c r="I1874" s="41"/>
    </row>
    <row r="1875" ht="15.75" customHeight="1">
      <c r="A1875" s="36"/>
      <c r="B1875" s="36"/>
      <c r="C1875" s="32"/>
      <c r="D1875" s="36"/>
      <c r="E1875" s="39"/>
      <c r="F1875" s="36"/>
      <c r="G1875" s="39"/>
      <c r="H1875" s="38"/>
      <c r="I1875" s="40"/>
    </row>
    <row r="1876" ht="15.75" customHeight="1">
      <c r="A1876" s="36"/>
      <c r="B1876" s="36"/>
      <c r="C1876" s="32"/>
      <c r="D1876" s="36"/>
      <c r="E1876" s="39"/>
      <c r="F1876" s="36"/>
      <c r="G1876" s="39"/>
      <c r="H1876" s="37"/>
      <c r="I1876" s="41"/>
    </row>
    <row r="1877" ht="15.75" customHeight="1">
      <c r="A1877" s="36"/>
      <c r="B1877" s="36"/>
      <c r="C1877" s="32"/>
      <c r="D1877" s="36"/>
      <c r="E1877" s="39"/>
      <c r="F1877" s="36"/>
      <c r="G1877" s="39"/>
      <c r="H1877" s="38"/>
      <c r="I1877" s="40"/>
    </row>
    <row r="1878" ht="15.75" customHeight="1">
      <c r="A1878" s="36"/>
      <c r="B1878" s="36"/>
      <c r="C1878" s="32"/>
      <c r="D1878" s="36"/>
      <c r="E1878" s="39"/>
      <c r="F1878" s="36"/>
      <c r="G1878" s="39"/>
      <c r="H1878" s="37"/>
      <c r="I1878" s="41"/>
    </row>
    <row r="1879" ht="15.75" customHeight="1">
      <c r="A1879" s="36"/>
      <c r="B1879" s="36"/>
      <c r="C1879" s="32"/>
      <c r="D1879" s="36"/>
      <c r="E1879" s="39"/>
      <c r="F1879" s="36"/>
      <c r="G1879" s="39"/>
      <c r="H1879" s="38"/>
      <c r="I1879" s="40"/>
    </row>
    <row r="1880" ht="15.75" customHeight="1">
      <c r="A1880" s="36"/>
      <c r="B1880" s="36"/>
      <c r="C1880" s="32"/>
      <c r="D1880" s="36"/>
      <c r="E1880" s="39"/>
      <c r="F1880" s="36"/>
      <c r="G1880" s="39"/>
      <c r="H1880" s="37"/>
      <c r="I1880" s="41"/>
    </row>
    <row r="1881" ht="15.75" customHeight="1">
      <c r="A1881" s="36"/>
      <c r="B1881" s="36"/>
      <c r="C1881" s="32"/>
      <c r="D1881" s="36"/>
      <c r="E1881" s="39"/>
      <c r="F1881" s="36"/>
      <c r="G1881" s="39"/>
      <c r="H1881" s="38"/>
      <c r="I1881" s="40"/>
    </row>
    <row r="1882" ht="15.75" customHeight="1">
      <c r="A1882" s="36"/>
      <c r="B1882" s="36"/>
      <c r="C1882" s="32"/>
      <c r="D1882" s="36"/>
      <c r="E1882" s="39"/>
      <c r="F1882" s="36"/>
      <c r="G1882" s="39"/>
      <c r="H1882" s="37"/>
      <c r="I1882" s="41"/>
    </row>
    <row r="1883" ht="15.75" customHeight="1">
      <c r="A1883" s="36"/>
      <c r="B1883" s="36"/>
      <c r="C1883" s="32"/>
      <c r="D1883" s="36"/>
      <c r="E1883" s="39"/>
      <c r="F1883" s="36"/>
      <c r="G1883" s="39"/>
      <c r="H1883" s="38"/>
      <c r="I1883" s="40"/>
    </row>
    <row r="1884" ht="15.75" customHeight="1">
      <c r="A1884" s="36"/>
      <c r="B1884" s="36"/>
      <c r="C1884" s="32"/>
      <c r="D1884" s="36"/>
      <c r="E1884" s="39"/>
      <c r="F1884" s="36"/>
      <c r="G1884" s="39"/>
      <c r="H1884" s="37"/>
      <c r="I1884" s="41"/>
    </row>
    <row r="1885" ht="15.75" customHeight="1">
      <c r="A1885" s="36"/>
      <c r="B1885" s="36"/>
      <c r="C1885" s="32"/>
      <c r="D1885" s="36"/>
      <c r="E1885" s="39"/>
      <c r="F1885" s="36"/>
      <c r="G1885" s="39"/>
      <c r="H1885" s="38"/>
      <c r="I1885" s="40"/>
    </row>
    <row r="1886" ht="15.75" customHeight="1">
      <c r="A1886" s="36"/>
      <c r="B1886" s="36"/>
      <c r="C1886" s="32"/>
      <c r="D1886" s="36"/>
      <c r="E1886" s="39"/>
      <c r="F1886" s="36"/>
      <c r="G1886" s="39"/>
      <c r="H1886" s="37"/>
      <c r="I1886" s="41"/>
    </row>
    <row r="1887" ht="15.75" customHeight="1">
      <c r="A1887" s="36"/>
      <c r="B1887" s="36"/>
      <c r="C1887" s="32"/>
      <c r="D1887" s="36"/>
      <c r="E1887" s="39"/>
      <c r="F1887" s="36"/>
      <c r="G1887" s="39"/>
      <c r="H1887" s="38"/>
      <c r="I1887" s="40"/>
    </row>
    <row r="1888" ht="15.75" customHeight="1">
      <c r="A1888" s="36"/>
      <c r="B1888" s="36"/>
      <c r="C1888" s="32"/>
      <c r="D1888" s="36"/>
      <c r="E1888" s="39"/>
      <c r="F1888" s="36"/>
      <c r="G1888" s="39"/>
      <c r="H1888" s="37"/>
      <c r="I1888" s="41"/>
    </row>
    <row r="1889" ht="15.75" customHeight="1">
      <c r="A1889" s="36"/>
      <c r="B1889" s="36"/>
      <c r="C1889" s="32"/>
      <c r="D1889" s="36"/>
      <c r="E1889" s="39"/>
      <c r="F1889" s="36"/>
      <c r="G1889" s="39"/>
      <c r="H1889" s="38"/>
      <c r="I1889" s="40"/>
    </row>
    <row r="1890" ht="15.75" customHeight="1">
      <c r="A1890" s="36"/>
      <c r="B1890" s="36"/>
      <c r="C1890" s="32"/>
      <c r="D1890" s="36"/>
      <c r="E1890" s="39"/>
      <c r="F1890" s="36"/>
      <c r="G1890" s="39"/>
      <c r="H1890" s="37"/>
      <c r="I1890" s="41"/>
    </row>
    <row r="1891" ht="15.75" customHeight="1">
      <c r="A1891" s="36"/>
      <c r="B1891" s="36"/>
      <c r="C1891" s="32"/>
      <c r="D1891" s="36"/>
      <c r="E1891" s="39"/>
      <c r="F1891" s="36"/>
      <c r="G1891" s="39"/>
      <c r="H1891" s="38"/>
      <c r="I1891" s="40"/>
    </row>
    <row r="1892" ht="15.75" customHeight="1">
      <c r="A1892" s="36"/>
      <c r="B1892" s="36"/>
      <c r="C1892" s="32"/>
      <c r="D1892" s="36"/>
      <c r="E1892" s="39"/>
      <c r="F1892" s="36"/>
      <c r="G1892" s="39"/>
      <c r="H1892" s="37"/>
      <c r="I1892" s="41"/>
    </row>
    <row r="1893" ht="15.75" customHeight="1">
      <c r="A1893" s="36"/>
      <c r="B1893" s="36"/>
      <c r="C1893" s="32"/>
      <c r="D1893" s="36"/>
      <c r="E1893" s="39"/>
      <c r="F1893" s="36"/>
      <c r="G1893" s="39"/>
      <c r="H1893" s="38"/>
      <c r="I1893" s="40"/>
    </row>
    <row r="1894" ht="15.75" customHeight="1">
      <c r="A1894" s="36"/>
      <c r="B1894" s="36"/>
      <c r="C1894" s="32"/>
      <c r="D1894" s="36"/>
      <c r="E1894" s="39"/>
      <c r="F1894" s="36"/>
      <c r="G1894" s="39"/>
      <c r="H1894" s="37"/>
      <c r="I1894" s="41"/>
    </row>
    <row r="1895" ht="15.75" customHeight="1">
      <c r="A1895" s="36"/>
      <c r="B1895" s="36"/>
      <c r="C1895" s="32"/>
      <c r="D1895" s="36"/>
      <c r="E1895" s="39"/>
      <c r="F1895" s="36"/>
      <c r="G1895" s="39"/>
      <c r="H1895" s="38"/>
      <c r="I1895" s="40"/>
    </row>
    <row r="1896" ht="15.75" customHeight="1">
      <c r="A1896" s="36"/>
      <c r="B1896" s="36"/>
      <c r="C1896" s="32"/>
      <c r="D1896" s="36"/>
      <c r="E1896" s="39"/>
      <c r="F1896" s="36"/>
      <c r="G1896" s="39"/>
      <c r="H1896" s="37"/>
      <c r="I1896" s="41"/>
    </row>
    <row r="1897" ht="15.75" customHeight="1">
      <c r="A1897" s="36"/>
      <c r="B1897" s="36"/>
      <c r="C1897" s="32"/>
      <c r="D1897" s="36"/>
      <c r="E1897" s="39"/>
      <c r="F1897" s="36"/>
      <c r="G1897" s="39"/>
      <c r="H1897" s="38"/>
      <c r="I1897" s="40"/>
    </row>
    <row r="1898" ht="15.75" customHeight="1">
      <c r="A1898" s="36"/>
      <c r="B1898" s="36"/>
      <c r="C1898" s="32"/>
      <c r="D1898" s="36"/>
      <c r="E1898" s="39"/>
      <c r="F1898" s="36"/>
      <c r="G1898" s="39"/>
      <c r="H1898" s="37"/>
      <c r="I1898" s="41"/>
    </row>
    <row r="1899" ht="15.75" customHeight="1">
      <c r="A1899" s="36"/>
      <c r="B1899" s="36"/>
      <c r="C1899" s="32"/>
      <c r="D1899" s="36"/>
      <c r="E1899" s="39"/>
      <c r="F1899" s="36"/>
      <c r="G1899" s="39"/>
      <c r="H1899" s="38"/>
      <c r="I1899" s="40"/>
    </row>
    <row r="1900" ht="15.75" customHeight="1">
      <c r="A1900" s="36"/>
      <c r="B1900" s="36"/>
      <c r="C1900" s="32"/>
      <c r="D1900" s="36"/>
      <c r="E1900" s="39"/>
      <c r="F1900" s="36"/>
      <c r="G1900" s="39"/>
      <c r="H1900" s="37"/>
      <c r="I1900" s="41"/>
    </row>
    <row r="1901" ht="15.75" customHeight="1">
      <c r="A1901" s="36"/>
      <c r="B1901" s="36"/>
      <c r="C1901" s="32"/>
      <c r="D1901" s="36"/>
      <c r="E1901" s="39"/>
      <c r="F1901" s="36"/>
      <c r="G1901" s="39"/>
      <c r="H1901" s="38"/>
      <c r="I1901" s="40"/>
    </row>
    <row r="1902" ht="15.75" customHeight="1">
      <c r="A1902" s="36"/>
      <c r="B1902" s="36"/>
      <c r="C1902" s="32"/>
      <c r="D1902" s="36"/>
      <c r="E1902" s="39"/>
      <c r="F1902" s="36"/>
      <c r="G1902" s="39"/>
      <c r="H1902" s="37"/>
      <c r="I1902" s="41"/>
    </row>
    <row r="1903" ht="15.75" customHeight="1">
      <c r="A1903" s="36"/>
      <c r="B1903" s="36"/>
      <c r="C1903" s="32"/>
      <c r="D1903" s="36"/>
      <c r="E1903" s="39"/>
      <c r="F1903" s="36"/>
      <c r="G1903" s="39"/>
      <c r="H1903" s="38"/>
      <c r="I1903" s="40"/>
    </row>
    <row r="1904" ht="15.75" customHeight="1">
      <c r="A1904" s="36"/>
      <c r="B1904" s="36"/>
      <c r="C1904" s="32"/>
      <c r="D1904" s="36"/>
      <c r="E1904" s="39"/>
      <c r="F1904" s="36"/>
      <c r="G1904" s="39"/>
      <c r="H1904" s="37"/>
      <c r="I1904" s="41"/>
    </row>
    <row r="1905" ht="15.75" customHeight="1">
      <c r="A1905" s="36"/>
      <c r="B1905" s="36"/>
      <c r="C1905" s="32"/>
      <c r="D1905" s="36"/>
      <c r="E1905" s="39"/>
      <c r="F1905" s="36"/>
      <c r="G1905" s="39"/>
      <c r="H1905" s="38"/>
      <c r="I1905" s="40"/>
    </row>
    <row r="1906" ht="15.75" customHeight="1">
      <c r="A1906" s="36"/>
      <c r="B1906" s="36"/>
      <c r="C1906" s="32"/>
      <c r="D1906" s="36"/>
      <c r="E1906" s="39"/>
      <c r="F1906" s="36"/>
      <c r="G1906" s="39"/>
      <c r="H1906" s="37"/>
      <c r="I1906" s="41"/>
    </row>
    <row r="1907" ht="15.75" customHeight="1">
      <c r="A1907" s="36"/>
      <c r="B1907" s="36"/>
      <c r="C1907" s="32"/>
      <c r="D1907" s="36"/>
      <c r="E1907" s="39"/>
      <c r="F1907" s="36"/>
      <c r="G1907" s="39"/>
      <c r="H1907" s="38"/>
      <c r="I1907" s="40"/>
    </row>
    <row r="1908" ht="15.75" customHeight="1">
      <c r="A1908" s="36"/>
      <c r="B1908" s="36"/>
      <c r="C1908" s="32"/>
      <c r="D1908" s="36"/>
      <c r="E1908" s="39"/>
      <c r="F1908" s="36"/>
      <c r="G1908" s="39"/>
      <c r="H1908" s="37"/>
      <c r="I1908" s="41"/>
    </row>
    <row r="1909" ht="15.75" customHeight="1">
      <c r="A1909" s="36"/>
      <c r="B1909" s="36"/>
      <c r="C1909" s="32"/>
      <c r="D1909" s="36"/>
      <c r="E1909" s="39"/>
      <c r="F1909" s="36"/>
      <c r="G1909" s="39"/>
      <c r="H1909" s="38"/>
      <c r="I1909" s="40"/>
    </row>
    <row r="1910" ht="15.75" customHeight="1">
      <c r="A1910" s="36"/>
      <c r="B1910" s="36"/>
      <c r="C1910" s="32"/>
      <c r="D1910" s="36"/>
      <c r="E1910" s="39"/>
      <c r="F1910" s="36"/>
      <c r="G1910" s="39"/>
      <c r="H1910" s="37"/>
      <c r="I1910" s="41"/>
    </row>
    <row r="1911" ht="15.75" customHeight="1">
      <c r="A1911" s="36"/>
      <c r="B1911" s="36"/>
      <c r="C1911" s="32"/>
      <c r="D1911" s="36"/>
      <c r="E1911" s="39"/>
      <c r="F1911" s="36"/>
      <c r="G1911" s="39"/>
      <c r="H1911" s="38"/>
      <c r="I1911" s="40"/>
    </row>
    <row r="1912" ht="15.75" customHeight="1">
      <c r="A1912" s="36"/>
      <c r="B1912" s="36"/>
      <c r="C1912" s="32"/>
      <c r="D1912" s="36"/>
      <c r="E1912" s="39"/>
      <c r="F1912" s="36"/>
      <c r="G1912" s="39"/>
      <c r="H1912" s="37"/>
      <c r="I1912" s="41"/>
    </row>
    <row r="1913" ht="15.75" customHeight="1">
      <c r="A1913" s="36"/>
      <c r="B1913" s="36"/>
      <c r="C1913" s="32"/>
      <c r="D1913" s="36"/>
      <c r="E1913" s="39"/>
      <c r="F1913" s="36"/>
      <c r="G1913" s="39"/>
      <c r="H1913" s="38"/>
      <c r="I1913" s="40"/>
    </row>
    <row r="1914" ht="15.75" customHeight="1">
      <c r="A1914" s="36"/>
      <c r="B1914" s="36"/>
      <c r="C1914" s="32"/>
      <c r="D1914" s="36"/>
      <c r="E1914" s="39"/>
      <c r="F1914" s="36"/>
      <c r="G1914" s="39"/>
      <c r="H1914" s="37"/>
      <c r="I1914" s="41"/>
    </row>
    <row r="1915" ht="15.75" customHeight="1">
      <c r="A1915" s="36"/>
      <c r="B1915" s="36"/>
      <c r="C1915" s="32"/>
      <c r="D1915" s="36"/>
      <c r="E1915" s="39"/>
      <c r="F1915" s="36"/>
      <c r="G1915" s="39"/>
      <c r="H1915" s="38"/>
      <c r="I1915" s="40"/>
    </row>
    <row r="1916" ht="15.75" customHeight="1">
      <c r="A1916" s="36"/>
      <c r="B1916" s="36"/>
      <c r="C1916" s="32"/>
      <c r="D1916" s="36"/>
      <c r="E1916" s="39"/>
      <c r="F1916" s="36"/>
      <c r="G1916" s="39"/>
      <c r="H1916" s="37"/>
      <c r="I1916" s="41"/>
    </row>
    <row r="1917" ht="15.75" customHeight="1">
      <c r="A1917" s="36"/>
      <c r="B1917" s="36"/>
      <c r="C1917" s="32"/>
      <c r="D1917" s="36"/>
      <c r="E1917" s="39"/>
      <c r="F1917" s="36"/>
      <c r="G1917" s="39"/>
      <c r="H1917" s="38"/>
      <c r="I1917" s="40"/>
    </row>
    <row r="1918" ht="15.75" customHeight="1">
      <c r="A1918" s="36"/>
      <c r="B1918" s="36"/>
      <c r="C1918" s="32"/>
      <c r="D1918" s="36"/>
      <c r="E1918" s="39"/>
      <c r="F1918" s="36"/>
      <c r="G1918" s="39"/>
      <c r="H1918" s="37"/>
      <c r="I1918" s="41"/>
    </row>
    <row r="1919" ht="15.75" customHeight="1">
      <c r="A1919" s="36"/>
      <c r="B1919" s="36"/>
      <c r="C1919" s="32"/>
      <c r="D1919" s="36"/>
      <c r="E1919" s="39"/>
      <c r="F1919" s="36"/>
      <c r="G1919" s="39"/>
      <c r="H1919" s="38"/>
      <c r="I1919" s="40"/>
    </row>
    <row r="1920" ht="15.75" customHeight="1">
      <c r="A1920" s="36"/>
      <c r="B1920" s="36"/>
      <c r="C1920" s="32"/>
      <c r="D1920" s="36"/>
      <c r="E1920" s="39"/>
      <c r="F1920" s="36"/>
      <c r="G1920" s="39"/>
      <c r="H1920" s="37"/>
      <c r="I1920" s="41"/>
    </row>
    <row r="1921" ht="15.75" customHeight="1">
      <c r="A1921" s="36"/>
      <c r="B1921" s="36"/>
      <c r="C1921" s="32"/>
      <c r="D1921" s="36"/>
      <c r="E1921" s="39"/>
      <c r="F1921" s="36"/>
      <c r="G1921" s="39"/>
      <c r="H1921" s="38"/>
      <c r="I1921" s="40"/>
    </row>
    <row r="1922" ht="15.75" customHeight="1">
      <c r="A1922" s="36"/>
      <c r="B1922" s="36"/>
      <c r="C1922" s="32"/>
      <c r="D1922" s="36"/>
      <c r="E1922" s="39"/>
      <c r="F1922" s="36"/>
      <c r="G1922" s="39"/>
      <c r="H1922" s="37"/>
      <c r="I1922" s="41"/>
    </row>
    <row r="1923" ht="15.75" customHeight="1">
      <c r="A1923" s="36"/>
      <c r="B1923" s="36"/>
      <c r="C1923" s="32"/>
      <c r="D1923" s="36"/>
      <c r="E1923" s="39"/>
      <c r="F1923" s="36"/>
      <c r="G1923" s="39"/>
      <c r="H1923" s="38"/>
      <c r="I1923" s="40"/>
    </row>
    <row r="1924" ht="15.75" customHeight="1">
      <c r="A1924" s="36"/>
      <c r="B1924" s="36"/>
      <c r="C1924" s="32"/>
      <c r="D1924" s="36"/>
      <c r="E1924" s="39"/>
      <c r="F1924" s="36"/>
      <c r="G1924" s="39"/>
      <c r="H1924" s="37"/>
      <c r="I1924" s="41"/>
    </row>
    <row r="1925" ht="15.75" customHeight="1">
      <c r="A1925" s="36"/>
      <c r="B1925" s="36"/>
      <c r="C1925" s="32"/>
      <c r="D1925" s="36"/>
      <c r="E1925" s="39"/>
      <c r="F1925" s="36"/>
      <c r="G1925" s="39"/>
      <c r="H1925" s="38"/>
      <c r="I1925" s="40"/>
    </row>
    <row r="1926" ht="15.75" customHeight="1">
      <c r="A1926" s="36"/>
      <c r="B1926" s="36"/>
      <c r="C1926" s="32"/>
      <c r="D1926" s="36"/>
      <c r="E1926" s="39"/>
      <c r="F1926" s="36"/>
      <c r="G1926" s="39"/>
      <c r="H1926" s="37"/>
      <c r="I1926" s="41"/>
    </row>
    <row r="1927" ht="15.75" customHeight="1">
      <c r="A1927" s="36"/>
      <c r="B1927" s="36"/>
      <c r="C1927" s="32"/>
      <c r="D1927" s="36"/>
      <c r="E1927" s="39"/>
      <c r="F1927" s="36"/>
      <c r="G1927" s="39"/>
      <c r="H1927" s="38"/>
      <c r="I1927" s="40"/>
    </row>
    <row r="1928" ht="15.75" customHeight="1">
      <c r="A1928" s="36"/>
      <c r="B1928" s="36"/>
      <c r="C1928" s="32"/>
      <c r="D1928" s="36"/>
      <c r="E1928" s="39"/>
      <c r="F1928" s="36"/>
      <c r="G1928" s="39"/>
      <c r="H1928" s="37"/>
      <c r="I1928" s="41"/>
    </row>
    <row r="1929" ht="15.75" customHeight="1">
      <c r="A1929" s="36"/>
      <c r="B1929" s="36"/>
      <c r="C1929" s="32"/>
      <c r="D1929" s="36"/>
      <c r="E1929" s="39"/>
      <c r="F1929" s="36"/>
      <c r="G1929" s="39"/>
      <c r="H1929" s="38"/>
      <c r="I1929" s="40"/>
    </row>
    <row r="1930" ht="15.75" customHeight="1">
      <c r="A1930" s="36"/>
      <c r="B1930" s="36"/>
      <c r="C1930" s="32"/>
      <c r="D1930" s="36"/>
      <c r="E1930" s="39"/>
      <c r="F1930" s="36"/>
      <c r="G1930" s="39"/>
      <c r="H1930" s="37"/>
      <c r="I1930" s="41"/>
    </row>
    <row r="1931" ht="15.75" customHeight="1">
      <c r="A1931" s="36"/>
      <c r="B1931" s="36"/>
      <c r="C1931" s="32"/>
      <c r="D1931" s="36"/>
      <c r="E1931" s="39"/>
      <c r="F1931" s="36"/>
      <c r="G1931" s="39"/>
      <c r="H1931" s="38"/>
      <c r="I1931" s="40"/>
    </row>
    <row r="1932" ht="15.75" customHeight="1">
      <c r="A1932" s="36"/>
      <c r="B1932" s="36"/>
      <c r="C1932" s="32"/>
      <c r="D1932" s="36"/>
      <c r="E1932" s="39"/>
      <c r="F1932" s="36"/>
      <c r="G1932" s="39"/>
      <c r="H1932" s="37"/>
      <c r="I1932" s="41"/>
    </row>
    <row r="1933" ht="15.75" customHeight="1">
      <c r="A1933" s="36"/>
      <c r="B1933" s="36"/>
      <c r="C1933" s="32"/>
      <c r="D1933" s="36"/>
      <c r="E1933" s="39"/>
      <c r="F1933" s="36"/>
      <c r="G1933" s="39"/>
      <c r="H1933" s="38"/>
      <c r="I1933" s="40"/>
    </row>
    <row r="1934" ht="15.75" customHeight="1">
      <c r="A1934" s="36"/>
      <c r="B1934" s="36"/>
      <c r="C1934" s="32"/>
      <c r="D1934" s="36"/>
      <c r="E1934" s="39"/>
      <c r="F1934" s="36"/>
      <c r="G1934" s="39"/>
      <c r="H1934" s="37"/>
      <c r="I1934" s="41"/>
    </row>
    <row r="1935" ht="15.75" customHeight="1">
      <c r="A1935" s="36"/>
      <c r="B1935" s="36"/>
      <c r="C1935" s="32"/>
      <c r="D1935" s="36"/>
      <c r="E1935" s="39"/>
      <c r="F1935" s="36"/>
      <c r="G1935" s="39"/>
      <c r="H1935" s="38"/>
      <c r="I1935" s="40"/>
    </row>
    <row r="1936" ht="15.75" customHeight="1">
      <c r="A1936" s="36"/>
      <c r="B1936" s="36"/>
      <c r="C1936" s="32"/>
      <c r="D1936" s="36"/>
      <c r="E1936" s="39"/>
      <c r="F1936" s="36"/>
      <c r="G1936" s="39"/>
      <c r="H1936" s="37"/>
      <c r="I1936" s="41"/>
    </row>
    <row r="1937" ht="15.75" customHeight="1">
      <c r="A1937" s="36"/>
      <c r="B1937" s="36"/>
      <c r="C1937" s="32"/>
      <c r="D1937" s="36"/>
      <c r="E1937" s="39"/>
      <c r="F1937" s="36"/>
      <c r="G1937" s="39"/>
      <c r="H1937" s="38"/>
      <c r="I1937" s="40"/>
    </row>
    <row r="1938" ht="15.75" customHeight="1">
      <c r="A1938" s="36"/>
      <c r="B1938" s="36"/>
      <c r="C1938" s="32"/>
      <c r="D1938" s="36"/>
      <c r="E1938" s="39"/>
      <c r="F1938" s="36"/>
      <c r="G1938" s="39"/>
      <c r="H1938" s="37"/>
      <c r="I1938" s="41"/>
    </row>
    <row r="1939" ht="15.75" customHeight="1">
      <c r="A1939" s="36"/>
      <c r="B1939" s="36"/>
      <c r="C1939" s="32"/>
      <c r="D1939" s="36"/>
      <c r="E1939" s="39"/>
      <c r="F1939" s="36"/>
      <c r="G1939" s="39"/>
      <c r="H1939" s="38"/>
      <c r="I1939" s="40"/>
    </row>
    <row r="1940" ht="15.75" customHeight="1">
      <c r="A1940" s="36"/>
      <c r="B1940" s="36"/>
      <c r="C1940" s="32"/>
      <c r="D1940" s="36"/>
      <c r="E1940" s="39"/>
      <c r="F1940" s="36"/>
      <c r="G1940" s="39"/>
      <c r="H1940" s="37"/>
      <c r="I1940" s="41"/>
    </row>
    <row r="1941" ht="15.75" customHeight="1">
      <c r="A1941" s="36"/>
      <c r="B1941" s="36"/>
      <c r="C1941" s="32"/>
      <c r="D1941" s="36"/>
      <c r="E1941" s="39"/>
      <c r="F1941" s="36"/>
      <c r="G1941" s="39"/>
      <c r="H1941" s="38"/>
      <c r="I1941" s="40"/>
    </row>
    <row r="1942" ht="15.75" customHeight="1">
      <c r="A1942" s="36"/>
      <c r="B1942" s="36"/>
      <c r="C1942" s="32"/>
      <c r="D1942" s="36"/>
      <c r="E1942" s="39"/>
      <c r="F1942" s="36"/>
      <c r="G1942" s="39"/>
      <c r="H1942" s="37"/>
      <c r="I1942" s="41"/>
    </row>
    <row r="1943" ht="15.75" customHeight="1">
      <c r="A1943" s="36"/>
      <c r="B1943" s="36"/>
      <c r="C1943" s="32"/>
      <c r="D1943" s="36"/>
      <c r="E1943" s="39"/>
      <c r="F1943" s="36"/>
      <c r="G1943" s="39"/>
      <c r="H1943" s="38"/>
      <c r="I1943" s="40"/>
    </row>
    <row r="1944" ht="15.75" customHeight="1">
      <c r="A1944" s="36"/>
      <c r="B1944" s="36"/>
      <c r="C1944" s="32"/>
      <c r="D1944" s="36"/>
      <c r="E1944" s="39"/>
      <c r="F1944" s="36"/>
      <c r="G1944" s="39"/>
      <c r="H1944" s="37"/>
      <c r="I1944" s="41"/>
    </row>
    <row r="1945" ht="15.75" customHeight="1">
      <c r="A1945" s="36"/>
      <c r="B1945" s="36"/>
      <c r="C1945" s="32"/>
      <c r="D1945" s="36"/>
      <c r="E1945" s="39"/>
      <c r="F1945" s="36"/>
      <c r="G1945" s="39"/>
      <c r="H1945" s="38"/>
      <c r="I1945" s="40"/>
    </row>
    <row r="1946" ht="15.75" customHeight="1">
      <c r="A1946" s="36"/>
      <c r="B1946" s="36"/>
      <c r="C1946" s="32"/>
      <c r="D1946" s="36"/>
      <c r="E1946" s="39"/>
      <c r="F1946" s="36"/>
      <c r="G1946" s="39"/>
      <c r="H1946" s="37"/>
      <c r="I1946" s="41"/>
    </row>
    <row r="1947" ht="15.75" customHeight="1">
      <c r="A1947" s="36"/>
      <c r="B1947" s="36"/>
      <c r="C1947" s="32"/>
      <c r="D1947" s="36"/>
      <c r="E1947" s="39"/>
      <c r="F1947" s="36"/>
      <c r="G1947" s="39"/>
      <c r="H1947" s="38"/>
      <c r="I1947" s="40"/>
    </row>
    <row r="1948" ht="15.75" customHeight="1">
      <c r="A1948" s="36"/>
      <c r="B1948" s="36"/>
      <c r="C1948" s="32"/>
      <c r="D1948" s="36"/>
      <c r="E1948" s="39"/>
      <c r="F1948" s="36"/>
      <c r="G1948" s="39"/>
      <c r="H1948" s="37"/>
      <c r="I1948" s="41"/>
    </row>
    <row r="1949" ht="15.75" customHeight="1">
      <c r="A1949" s="36"/>
      <c r="B1949" s="36"/>
      <c r="C1949" s="32"/>
      <c r="D1949" s="36"/>
      <c r="E1949" s="39"/>
      <c r="F1949" s="36"/>
      <c r="G1949" s="39"/>
      <c r="H1949" s="38"/>
      <c r="I1949" s="40"/>
    </row>
    <row r="1950" ht="15.75" customHeight="1">
      <c r="A1950" s="36"/>
      <c r="B1950" s="36"/>
      <c r="C1950" s="32"/>
      <c r="D1950" s="36"/>
      <c r="E1950" s="39"/>
      <c r="F1950" s="36"/>
      <c r="G1950" s="39"/>
      <c r="H1950" s="37"/>
      <c r="I1950" s="41"/>
    </row>
    <row r="1951" ht="15.75" customHeight="1">
      <c r="A1951" s="36"/>
      <c r="B1951" s="36"/>
      <c r="C1951" s="32"/>
      <c r="D1951" s="36"/>
      <c r="E1951" s="39"/>
      <c r="F1951" s="36"/>
      <c r="G1951" s="39"/>
      <c r="H1951" s="38"/>
      <c r="I1951" s="40"/>
    </row>
    <row r="1952" ht="15.75" customHeight="1">
      <c r="A1952" s="36"/>
      <c r="B1952" s="36"/>
      <c r="C1952" s="32"/>
      <c r="D1952" s="36"/>
      <c r="E1952" s="39"/>
      <c r="F1952" s="36"/>
      <c r="G1952" s="39"/>
      <c r="H1952" s="37"/>
      <c r="I1952" s="41"/>
    </row>
    <row r="1953" ht="15.75" customHeight="1">
      <c r="A1953" s="36"/>
      <c r="B1953" s="36"/>
      <c r="C1953" s="32"/>
      <c r="D1953" s="36"/>
      <c r="E1953" s="39"/>
      <c r="F1953" s="36"/>
      <c r="G1953" s="39"/>
      <c r="H1953" s="38"/>
      <c r="I1953" s="40"/>
    </row>
    <row r="1954" ht="15.75" customHeight="1">
      <c r="A1954" s="36"/>
      <c r="B1954" s="36"/>
      <c r="C1954" s="32"/>
      <c r="D1954" s="36"/>
      <c r="E1954" s="39"/>
      <c r="F1954" s="36"/>
      <c r="G1954" s="39"/>
      <c r="H1954" s="37"/>
      <c r="I1954" s="41"/>
    </row>
    <row r="1955" ht="15.75" customHeight="1">
      <c r="A1955" s="36"/>
      <c r="B1955" s="36"/>
      <c r="C1955" s="32"/>
      <c r="D1955" s="36"/>
      <c r="E1955" s="39"/>
      <c r="F1955" s="36"/>
      <c r="G1955" s="39"/>
      <c r="H1955" s="38"/>
      <c r="I1955" s="40"/>
    </row>
    <row r="1956" ht="15.75" customHeight="1">
      <c r="A1956" s="36"/>
      <c r="B1956" s="36"/>
      <c r="C1956" s="32"/>
      <c r="D1956" s="36"/>
      <c r="E1956" s="39"/>
      <c r="F1956" s="36"/>
      <c r="G1956" s="39"/>
      <c r="H1956" s="37"/>
      <c r="I1956" s="41"/>
    </row>
    <row r="1957" ht="15.75" customHeight="1">
      <c r="A1957" s="36"/>
      <c r="B1957" s="36"/>
      <c r="C1957" s="32"/>
      <c r="D1957" s="36"/>
      <c r="E1957" s="39"/>
      <c r="F1957" s="36"/>
      <c r="G1957" s="39"/>
      <c r="H1957" s="38"/>
      <c r="I1957" s="40"/>
    </row>
    <row r="1958" ht="15.75" customHeight="1">
      <c r="A1958" s="36"/>
      <c r="B1958" s="36"/>
      <c r="C1958" s="32"/>
      <c r="D1958" s="36"/>
      <c r="E1958" s="39"/>
      <c r="F1958" s="36"/>
      <c r="G1958" s="39"/>
      <c r="H1958" s="37"/>
      <c r="I1958" s="41"/>
    </row>
    <row r="1959" ht="15.75" customHeight="1">
      <c r="A1959" s="36"/>
      <c r="B1959" s="36"/>
      <c r="C1959" s="32"/>
      <c r="D1959" s="36"/>
      <c r="E1959" s="39"/>
      <c r="F1959" s="36"/>
      <c r="G1959" s="39"/>
      <c r="H1959" s="38"/>
      <c r="I1959" s="40"/>
    </row>
    <row r="1960" ht="15.75" customHeight="1">
      <c r="A1960" s="36"/>
      <c r="B1960" s="36"/>
      <c r="C1960" s="32"/>
      <c r="D1960" s="36"/>
      <c r="E1960" s="39"/>
      <c r="F1960" s="36"/>
      <c r="G1960" s="39"/>
      <c r="H1960" s="37"/>
      <c r="I1960" s="41"/>
    </row>
    <row r="1961" ht="15.75" customHeight="1">
      <c r="A1961" s="36"/>
      <c r="B1961" s="36"/>
      <c r="C1961" s="32"/>
      <c r="D1961" s="36"/>
      <c r="E1961" s="39"/>
      <c r="F1961" s="36"/>
      <c r="G1961" s="39"/>
      <c r="H1961" s="38"/>
      <c r="I1961" s="40"/>
    </row>
    <row r="1962" ht="15.75" customHeight="1">
      <c r="A1962" s="36"/>
      <c r="B1962" s="36"/>
      <c r="C1962" s="32"/>
      <c r="D1962" s="36"/>
      <c r="E1962" s="39"/>
      <c r="F1962" s="36"/>
      <c r="G1962" s="39"/>
      <c r="H1962" s="37"/>
      <c r="I1962" s="41"/>
    </row>
    <row r="1963" ht="15.75" customHeight="1">
      <c r="A1963" s="36"/>
      <c r="B1963" s="36"/>
      <c r="C1963" s="32"/>
      <c r="D1963" s="36"/>
      <c r="E1963" s="39"/>
      <c r="F1963" s="36"/>
      <c r="G1963" s="39"/>
      <c r="H1963" s="38"/>
      <c r="I1963" s="40"/>
    </row>
    <row r="1964" ht="15.75" customHeight="1">
      <c r="A1964" s="36"/>
      <c r="B1964" s="36"/>
      <c r="C1964" s="32"/>
      <c r="D1964" s="36"/>
      <c r="E1964" s="39"/>
      <c r="F1964" s="36"/>
      <c r="G1964" s="39"/>
      <c r="H1964" s="37"/>
      <c r="I1964" s="41"/>
    </row>
    <row r="1965" ht="15.75" customHeight="1">
      <c r="A1965" s="36"/>
      <c r="B1965" s="36"/>
      <c r="C1965" s="32"/>
      <c r="D1965" s="36"/>
      <c r="E1965" s="39"/>
      <c r="F1965" s="36"/>
      <c r="G1965" s="39"/>
      <c r="H1965" s="38"/>
      <c r="I1965" s="40"/>
    </row>
    <row r="1966" ht="15.75" customHeight="1">
      <c r="A1966" s="36"/>
      <c r="B1966" s="36"/>
      <c r="C1966" s="32"/>
      <c r="D1966" s="36"/>
      <c r="E1966" s="39"/>
      <c r="F1966" s="36"/>
      <c r="G1966" s="39"/>
      <c r="H1966" s="37"/>
      <c r="I1966" s="41"/>
    </row>
    <row r="1967" ht="15.75" customHeight="1">
      <c r="A1967" s="36"/>
      <c r="B1967" s="36"/>
      <c r="C1967" s="32"/>
      <c r="D1967" s="36"/>
      <c r="E1967" s="39"/>
      <c r="F1967" s="36"/>
      <c r="G1967" s="39"/>
      <c r="H1967" s="38"/>
      <c r="I1967" s="40"/>
    </row>
    <row r="1968" ht="15.75" customHeight="1">
      <c r="A1968" s="36"/>
      <c r="B1968" s="36"/>
      <c r="C1968" s="32"/>
      <c r="D1968" s="36"/>
      <c r="E1968" s="39"/>
      <c r="F1968" s="36"/>
      <c r="G1968" s="39"/>
      <c r="H1968" s="37"/>
      <c r="I1968" s="41"/>
    </row>
    <row r="1969" ht="15.75" customHeight="1">
      <c r="A1969" s="36"/>
      <c r="B1969" s="36"/>
      <c r="C1969" s="32"/>
      <c r="D1969" s="36"/>
      <c r="E1969" s="39"/>
      <c r="F1969" s="36"/>
      <c r="G1969" s="39"/>
      <c r="H1969" s="38"/>
      <c r="I1969" s="40"/>
    </row>
    <row r="1970" ht="15.75" customHeight="1">
      <c r="A1970" s="36"/>
      <c r="B1970" s="36"/>
      <c r="C1970" s="32"/>
      <c r="D1970" s="36"/>
      <c r="E1970" s="39"/>
      <c r="F1970" s="36"/>
      <c r="G1970" s="39"/>
      <c r="H1970" s="37"/>
      <c r="I1970" s="41"/>
    </row>
    <row r="1971" ht="15.75" customHeight="1">
      <c r="A1971" s="36"/>
      <c r="B1971" s="36"/>
      <c r="C1971" s="32"/>
      <c r="D1971" s="36"/>
      <c r="E1971" s="39"/>
      <c r="F1971" s="36"/>
      <c r="G1971" s="39"/>
      <c r="H1971" s="38"/>
      <c r="I1971" s="40"/>
    </row>
    <row r="1972" ht="15.75" customHeight="1">
      <c r="A1972" s="36"/>
      <c r="B1972" s="36"/>
      <c r="C1972" s="32"/>
      <c r="D1972" s="36"/>
      <c r="E1972" s="39"/>
      <c r="F1972" s="36"/>
      <c r="G1972" s="39"/>
      <c r="H1972" s="37"/>
      <c r="I1972" s="41"/>
    </row>
    <row r="1973" ht="15.75" customHeight="1">
      <c r="A1973" s="36"/>
      <c r="B1973" s="36"/>
      <c r="C1973" s="32"/>
      <c r="D1973" s="36"/>
      <c r="E1973" s="39"/>
      <c r="F1973" s="36"/>
      <c r="G1973" s="39"/>
      <c r="H1973" s="38"/>
      <c r="I1973" s="40"/>
    </row>
    <row r="1974" ht="15.75" customHeight="1">
      <c r="A1974" s="36"/>
      <c r="B1974" s="36"/>
      <c r="C1974" s="32"/>
      <c r="D1974" s="36"/>
      <c r="E1974" s="39"/>
      <c r="F1974" s="36"/>
      <c r="G1974" s="39"/>
      <c r="H1974" s="37"/>
      <c r="I1974" s="41"/>
    </row>
    <row r="1975" ht="15.75" customHeight="1">
      <c r="A1975" s="36"/>
      <c r="B1975" s="36"/>
      <c r="C1975" s="32"/>
      <c r="D1975" s="36"/>
      <c r="E1975" s="39"/>
      <c r="F1975" s="36"/>
      <c r="G1975" s="39"/>
      <c r="H1975" s="38"/>
      <c r="I1975" s="40"/>
    </row>
    <row r="1976" ht="15.75" customHeight="1">
      <c r="A1976" s="36"/>
      <c r="B1976" s="36"/>
      <c r="C1976" s="32"/>
      <c r="D1976" s="36"/>
      <c r="E1976" s="39"/>
      <c r="F1976" s="36"/>
      <c r="G1976" s="39"/>
      <c r="H1976" s="37"/>
      <c r="I1976" s="41"/>
    </row>
    <row r="1977" ht="15.75" customHeight="1">
      <c r="A1977" s="36"/>
      <c r="B1977" s="36"/>
      <c r="C1977" s="32"/>
      <c r="D1977" s="36"/>
      <c r="E1977" s="39"/>
      <c r="F1977" s="36"/>
      <c r="G1977" s="39"/>
      <c r="H1977" s="38"/>
      <c r="I1977" s="40"/>
    </row>
    <row r="1978" ht="15.75" customHeight="1">
      <c r="A1978" s="36"/>
      <c r="B1978" s="36"/>
      <c r="C1978" s="32"/>
      <c r="D1978" s="36"/>
      <c r="E1978" s="39"/>
      <c r="F1978" s="36"/>
      <c r="G1978" s="39"/>
      <c r="H1978" s="37"/>
      <c r="I1978" s="41"/>
    </row>
    <row r="1979" ht="15.75" customHeight="1">
      <c r="A1979" s="36"/>
      <c r="B1979" s="36"/>
      <c r="C1979" s="32"/>
      <c r="D1979" s="36"/>
      <c r="E1979" s="39"/>
      <c r="F1979" s="36"/>
      <c r="G1979" s="39"/>
      <c r="H1979" s="38"/>
      <c r="I1979" s="40"/>
    </row>
    <row r="1980" ht="15.75" customHeight="1">
      <c r="A1980" s="36"/>
      <c r="B1980" s="36"/>
      <c r="C1980" s="32"/>
      <c r="D1980" s="36"/>
      <c r="E1980" s="39"/>
      <c r="F1980" s="36"/>
      <c r="G1980" s="39"/>
      <c r="H1980" s="37"/>
      <c r="I1980" s="41"/>
    </row>
    <row r="1981" ht="15.75" customHeight="1">
      <c r="A1981" s="36"/>
      <c r="B1981" s="36"/>
      <c r="C1981" s="32"/>
      <c r="D1981" s="36"/>
      <c r="E1981" s="39"/>
      <c r="F1981" s="36"/>
      <c r="G1981" s="39"/>
      <c r="H1981" s="38"/>
      <c r="I1981" s="40"/>
    </row>
    <row r="1982" ht="15.75" customHeight="1">
      <c r="A1982" s="36"/>
      <c r="B1982" s="36"/>
      <c r="C1982" s="32"/>
      <c r="D1982" s="36"/>
      <c r="E1982" s="39"/>
      <c r="F1982" s="36"/>
      <c r="G1982" s="39"/>
      <c r="H1982" s="37"/>
      <c r="I1982" s="41"/>
    </row>
    <row r="1983" ht="15.75" customHeight="1">
      <c r="A1983" s="36"/>
      <c r="B1983" s="36"/>
      <c r="C1983" s="32"/>
      <c r="D1983" s="36"/>
      <c r="E1983" s="39"/>
      <c r="F1983" s="36"/>
      <c r="G1983" s="39"/>
      <c r="H1983" s="38"/>
      <c r="I1983" s="40"/>
    </row>
    <row r="1984" ht="15.75" customHeight="1">
      <c r="A1984" s="36"/>
      <c r="B1984" s="36"/>
      <c r="C1984" s="32"/>
      <c r="D1984" s="36"/>
      <c r="E1984" s="39"/>
      <c r="F1984" s="36"/>
      <c r="G1984" s="39"/>
      <c r="H1984" s="37"/>
      <c r="I1984" s="41"/>
    </row>
    <row r="1985" ht="15.75" customHeight="1">
      <c r="A1985" s="36"/>
      <c r="B1985" s="36"/>
      <c r="C1985" s="32"/>
      <c r="D1985" s="36"/>
      <c r="E1985" s="39"/>
      <c r="F1985" s="36"/>
      <c r="G1985" s="39"/>
      <c r="H1985" s="38"/>
      <c r="I1985" s="40"/>
    </row>
    <row r="1986" ht="15.75" customHeight="1">
      <c r="A1986" s="36"/>
      <c r="B1986" s="36"/>
      <c r="C1986" s="32"/>
      <c r="D1986" s="36"/>
      <c r="E1986" s="39"/>
      <c r="F1986" s="36"/>
      <c r="G1986" s="39"/>
      <c r="H1986" s="37"/>
      <c r="I1986" s="41"/>
    </row>
    <row r="1987" ht="15.75" customHeight="1">
      <c r="A1987" s="36"/>
      <c r="B1987" s="36"/>
      <c r="C1987" s="32"/>
      <c r="D1987" s="36"/>
      <c r="E1987" s="39"/>
      <c r="F1987" s="36"/>
      <c r="G1987" s="39"/>
      <c r="H1987" s="38"/>
      <c r="I1987" s="40"/>
    </row>
    <row r="1988" ht="15.75" customHeight="1">
      <c r="A1988" s="36"/>
      <c r="B1988" s="36"/>
      <c r="C1988" s="32"/>
      <c r="D1988" s="36"/>
      <c r="E1988" s="39"/>
      <c r="F1988" s="36"/>
      <c r="G1988" s="39"/>
      <c r="H1988" s="37"/>
      <c r="I1988" s="41"/>
    </row>
    <row r="1989" ht="15.75" customHeight="1">
      <c r="A1989" s="36"/>
      <c r="B1989" s="36"/>
      <c r="C1989" s="32"/>
      <c r="D1989" s="36"/>
      <c r="E1989" s="39"/>
      <c r="F1989" s="36"/>
      <c r="G1989" s="39"/>
      <c r="H1989" s="38"/>
      <c r="I1989" s="40"/>
    </row>
    <row r="1990" ht="15.75" customHeight="1">
      <c r="A1990" s="36"/>
      <c r="B1990" s="36"/>
      <c r="C1990" s="32"/>
      <c r="D1990" s="36"/>
      <c r="E1990" s="39"/>
      <c r="F1990" s="36"/>
      <c r="G1990" s="39"/>
      <c r="H1990" s="37"/>
      <c r="I1990" s="41"/>
    </row>
    <row r="1991" ht="15.75" customHeight="1">
      <c r="A1991" s="36"/>
      <c r="B1991" s="36"/>
      <c r="C1991" s="32"/>
      <c r="D1991" s="36"/>
      <c r="E1991" s="39"/>
      <c r="F1991" s="36"/>
      <c r="G1991" s="39"/>
      <c r="H1991" s="38"/>
      <c r="I1991" s="40"/>
    </row>
    <row r="1992" ht="15.75" customHeight="1">
      <c r="A1992" s="36"/>
      <c r="B1992" s="36"/>
      <c r="C1992" s="32"/>
      <c r="D1992" s="36"/>
      <c r="E1992" s="39"/>
      <c r="F1992" s="36"/>
      <c r="G1992" s="39"/>
      <c r="H1992" s="37"/>
      <c r="I1992" s="41"/>
    </row>
    <row r="1993" ht="15.75" customHeight="1">
      <c r="A1993" s="36"/>
      <c r="B1993" s="36"/>
      <c r="C1993" s="32"/>
      <c r="D1993" s="36"/>
      <c r="E1993" s="39"/>
      <c r="F1993" s="36"/>
      <c r="G1993" s="39"/>
      <c r="H1993" s="38"/>
      <c r="I1993" s="40"/>
    </row>
    <row r="1994" ht="15.75" customHeight="1">
      <c r="A1994" s="36"/>
      <c r="B1994" s="36"/>
      <c r="C1994" s="32"/>
      <c r="D1994" s="36"/>
      <c r="E1994" s="39"/>
      <c r="F1994" s="36"/>
      <c r="G1994" s="39"/>
      <c r="H1994" s="37"/>
      <c r="I1994" s="41"/>
    </row>
    <row r="1995" ht="15.75" customHeight="1">
      <c r="A1995" s="36"/>
      <c r="B1995" s="36"/>
      <c r="C1995" s="32"/>
      <c r="D1995" s="36"/>
      <c r="E1995" s="39"/>
      <c r="F1995" s="36"/>
      <c r="G1995" s="39"/>
      <c r="H1995" s="38"/>
      <c r="I1995" s="40"/>
    </row>
    <row r="1996" ht="15.75" customHeight="1">
      <c r="A1996" s="36"/>
      <c r="B1996" s="36"/>
      <c r="C1996" s="32"/>
      <c r="D1996" s="36"/>
      <c r="E1996" s="39"/>
      <c r="F1996" s="36"/>
      <c r="G1996" s="39"/>
      <c r="H1996" s="37"/>
      <c r="I1996" s="41"/>
    </row>
    <row r="1997" ht="15.75" customHeight="1">
      <c r="A1997" s="36"/>
      <c r="B1997" s="36"/>
      <c r="C1997" s="32"/>
      <c r="D1997" s="36"/>
      <c r="E1997" s="39"/>
      <c r="F1997" s="36"/>
      <c r="G1997" s="39"/>
      <c r="H1997" s="38"/>
      <c r="I1997" s="40"/>
    </row>
    <row r="1998" ht="15.75" customHeight="1">
      <c r="A1998" s="36"/>
      <c r="B1998" s="36"/>
      <c r="C1998" s="32"/>
      <c r="D1998" s="36"/>
      <c r="E1998" s="39"/>
      <c r="F1998" s="36"/>
      <c r="G1998" s="39"/>
      <c r="H1998" s="37"/>
      <c r="I1998" s="41"/>
    </row>
    <row r="1999" ht="15.75" customHeight="1">
      <c r="A1999" s="36"/>
      <c r="B1999" s="36"/>
      <c r="C1999" s="32"/>
      <c r="D1999" s="36"/>
      <c r="E1999" s="39"/>
      <c r="F1999" s="36"/>
      <c r="G1999" s="39"/>
      <c r="H1999" s="38"/>
      <c r="I1999" s="40"/>
    </row>
    <row r="2000" ht="15.75" customHeight="1">
      <c r="A2000" s="36"/>
      <c r="B2000" s="36"/>
      <c r="C2000" s="32"/>
      <c r="D2000" s="36"/>
      <c r="E2000" s="39"/>
      <c r="F2000" s="36"/>
      <c r="G2000" s="39"/>
      <c r="H2000" s="37"/>
      <c r="I2000" s="41"/>
    </row>
    <row r="2001" ht="15.75" customHeight="1">
      <c r="A2001" s="36"/>
      <c r="B2001" s="36"/>
      <c r="C2001" s="32"/>
      <c r="D2001" s="36"/>
      <c r="E2001" s="39"/>
      <c r="F2001" s="36"/>
      <c r="G2001" s="39"/>
      <c r="H2001" s="38"/>
      <c r="I2001" s="40"/>
    </row>
    <row r="2002" ht="15.75" customHeight="1">
      <c r="A2002" s="36"/>
      <c r="B2002" s="36"/>
      <c r="C2002" s="32"/>
      <c r="D2002" s="36"/>
      <c r="E2002" s="39"/>
      <c r="F2002" s="36"/>
      <c r="G2002" s="39"/>
      <c r="H2002" s="37"/>
      <c r="I2002" s="41"/>
    </row>
    <row r="2003" ht="15.75" customHeight="1">
      <c r="A2003" s="36"/>
      <c r="B2003" s="36"/>
      <c r="C2003" s="32"/>
      <c r="D2003" s="36"/>
      <c r="E2003" s="39"/>
      <c r="F2003" s="36"/>
      <c r="G2003" s="39"/>
      <c r="H2003" s="38"/>
      <c r="I2003" s="40"/>
    </row>
    <row r="2004" ht="15.75" customHeight="1">
      <c r="A2004" s="36"/>
      <c r="B2004" s="36"/>
      <c r="C2004" s="32"/>
      <c r="D2004" s="36"/>
      <c r="E2004" s="39"/>
      <c r="F2004" s="36"/>
      <c r="G2004" s="39"/>
      <c r="H2004" s="37"/>
      <c r="I2004" s="41"/>
    </row>
    <row r="2005" ht="15.75" customHeight="1">
      <c r="A2005" s="36"/>
      <c r="B2005" s="36"/>
      <c r="C2005" s="32"/>
      <c r="D2005" s="36"/>
      <c r="E2005" s="39"/>
      <c r="F2005" s="36"/>
      <c r="G2005" s="39"/>
      <c r="H2005" s="38"/>
      <c r="I2005" s="40"/>
    </row>
    <row r="2006" ht="15.75" customHeight="1">
      <c r="A2006" s="36"/>
      <c r="B2006" s="36"/>
      <c r="C2006" s="32"/>
      <c r="D2006" s="36"/>
      <c r="E2006" s="39"/>
      <c r="F2006" s="36"/>
      <c r="G2006" s="39"/>
      <c r="H2006" s="37"/>
      <c r="I2006" s="41"/>
    </row>
    <row r="2007" ht="15.75" customHeight="1">
      <c r="A2007" s="36"/>
      <c r="B2007" s="36"/>
      <c r="C2007" s="32"/>
      <c r="D2007" s="36"/>
      <c r="E2007" s="39"/>
      <c r="F2007" s="36"/>
      <c r="G2007" s="39"/>
      <c r="H2007" s="38"/>
      <c r="I2007" s="40"/>
    </row>
    <row r="2008" ht="15.75" customHeight="1">
      <c r="A2008" s="36"/>
      <c r="B2008" s="36"/>
      <c r="C2008" s="32"/>
      <c r="D2008" s="36"/>
      <c r="E2008" s="39"/>
      <c r="F2008" s="36"/>
      <c r="G2008" s="39"/>
      <c r="H2008" s="37"/>
      <c r="I2008" s="41"/>
    </row>
    <row r="2009" ht="15.75" customHeight="1">
      <c r="A2009" s="36"/>
      <c r="B2009" s="36"/>
      <c r="C2009" s="32"/>
      <c r="D2009" s="36"/>
      <c r="E2009" s="39"/>
      <c r="F2009" s="36"/>
      <c r="G2009" s="39"/>
      <c r="H2009" s="38"/>
      <c r="I2009" s="40"/>
    </row>
    <row r="2010" ht="15.75" customHeight="1">
      <c r="A2010" s="36"/>
      <c r="B2010" s="36"/>
      <c r="C2010" s="32"/>
      <c r="D2010" s="36"/>
      <c r="E2010" s="39"/>
      <c r="F2010" s="36"/>
      <c r="G2010" s="39"/>
      <c r="H2010" s="37"/>
      <c r="I2010" s="41"/>
    </row>
    <row r="2011" ht="15.75" customHeight="1">
      <c r="A2011" s="36"/>
      <c r="B2011" s="36"/>
      <c r="C2011" s="32"/>
      <c r="D2011" s="36"/>
      <c r="E2011" s="39"/>
      <c r="F2011" s="36"/>
      <c r="G2011" s="39"/>
      <c r="H2011" s="38"/>
      <c r="I2011" s="40"/>
    </row>
    <row r="2012" ht="15.75" customHeight="1">
      <c r="A2012" s="36"/>
      <c r="B2012" s="36"/>
      <c r="C2012" s="32"/>
      <c r="D2012" s="36"/>
      <c r="E2012" s="39"/>
      <c r="F2012" s="36"/>
      <c r="G2012" s="39"/>
      <c r="H2012" s="37"/>
      <c r="I2012" s="41"/>
    </row>
    <row r="2013" ht="15.75" customHeight="1">
      <c r="A2013" s="36"/>
      <c r="B2013" s="36"/>
      <c r="C2013" s="32"/>
      <c r="D2013" s="36"/>
      <c r="E2013" s="39"/>
      <c r="F2013" s="36"/>
      <c r="G2013" s="39"/>
      <c r="H2013" s="38"/>
      <c r="I2013" s="40"/>
    </row>
    <row r="2014" ht="15.75" customHeight="1">
      <c r="A2014" s="36"/>
      <c r="B2014" s="36"/>
      <c r="C2014" s="32"/>
      <c r="D2014" s="36"/>
      <c r="E2014" s="39"/>
      <c r="F2014" s="36"/>
      <c r="G2014" s="39"/>
      <c r="H2014" s="37"/>
      <c r="I2014" s="41"/>
    </row>
    <row r="2015" ht="15.75" customHeight="1">
      <c r="A2015" s="36"/>
      <c r="B2015" s="36"/>
      <c r="C2015" s="32"/>
      <c r="D2015" s="36"/>
      <c r="E2015" s="39"/>
      <c r="F2015" s="36"/>
      <c r="G2015" s="39"/>
      <c r="H2015" s="38"/>
      <c r="I2015" s="40"/>
    </row>
    <row r="2016" ht="15.75" customHeight="1">
      <c r="A2016" s="36"/>
      <c r="B2016" s="36"/>
      <c r="C2016" s="32"/>
      <c r="D2016" s="36"/>
      <c r="E2016" s="39"/>
      <c r="F2016" s="36"/>
      <c r="G2016" s="39"/>
      <c r="H2016" s="37"/>
      <c r="I2016" s="41"/>
    </row>
    <row r="2017" ht="15.75" customHeight="1">
      <c r="A2017" s="36"/>
      <c r="B2017" s="36"/>
      <c r="C2017" s="32"/>
      <c r="D2017" s="36"/>
      <c r="E2017" s="39"/>
      <c r="F2017" s="36"/>
      <c r="G2017" s="39"/>
      <c r="H2017" s="38"/>
      <c r="I2017" s="40"/>
    </row>
    <row r="2018" ht="15.75" customHeight="1">
      <c r="A2018" s="36"/>
      <c r="B2018" s="36"/>
      <c r="C2018" s="32"/>
      <c r="D2018" s="36"/>
      <c r="E2018" s="39"/>
      <c r="F2018" s="36"/>
      <c r="G2018" s="39"/>
      <c r="H2018" s="37"/>
      <c r="I2018" s="41"/>
    </row>
    <row r="2019" ht="15.75" customHeight="1">
      <c r="A2019" s="36"/>
      <c r="B2019" s="36"/>
      <c r="C2019" s="32"/>
      <c r="D2019" s="36"/>
      <c r="E2019" s="39"/>
      <c r="F2019" s="36"/>
      <c r="G2019" s="39"/>
      <c r="H2019" s="38"/>
      <c r="I2019" s="40"/>
    </row>
    <row r="2020" ht="15.75" customHeight="1">
      <c r="A2020" s="36"/>
      <c r="B2020" s="36"/>
      <c r="C2020" s="32"/>
      <c r="D2020" s="36"/>
      <c r="E2020" s="39"/>
      <c r="F2020" s="36"/>
      <c r="G2020" s="39"/>
      <c r="H2020" s="37"/>
      <c r="I2020" s="41"/>
    </row>
    <row r="2021" ht="15.75" customHeight="1">
      <c r="A2021" s="36"/>
      <c r="B2021" s="36"/>
      <c r="C2021" s="32"/>
      <c r="D2021" s="36"/>
      <c r="E2021" s="39"/>
      <c r="F2021" s="36"/>
      <c r="G2021" s="39"/>
      <c r="H2021" s="38"/>
      <c r="I2021" s="40"/>
    </row>
    <row r="2022" ht="15.75" customHeight="1">
      <c r="A2022" s="36"/>
      <c r="B2022" s="36"/>
      <c r="C2022" s="32"/>
      <c r="D2022" s="36"/>
      <c r="E2022" s="39"/>
      <c r="F2022" s="36"/>
      <c r="G2022" s="39"/>
      <c r="H2022" s="37"/>
      <c r="I2022" s="41"/>
    </row>
    <row r="2023" ht="15.75" customHeight="1">
      <c r="A2023" s="36"/>
      <c r="B2023" s="36"/>
      <c r="C2023" s="32"/>
      <c r="D2023" s="36"/>
      <c r="E2023" s="39"/>
      <c r="F2023" s="36"/>
      <c r="G2023" s="39"/>
      <c r="H2023" s="38"/>
      <c r="I2023" s="40"/>
    </row>
    <row r="2024" ht="15.75" customHeight="1">
      <c r="A2024" s="36"/>
      <c r="B2024" s="36"/>
      <c r="C2024" s="32"/>
      <c r="D2024" s="36"/>
      <c r="E2024" s="39"/>
      <c r="F2024" s="36"/>
      <c r="G2024" s="39"/>
      <c r="H2024" s="37"/>
      <c r="I2024" s="41"/>
    </row>
    <row r="2025" ht="15.75" customHeight="1">
      <c r="A2025" s="36"/>
      <c r="B2025" s="36"/>
      <c r="C2025" s="32"/>
      <c r="D2025" s="36"/>
      <c r="E2025" s="39"/>
      <c r="F2025" s="36"/>
      <c r="G2025" s="39"/>
      <c r="H2025" s="38"/>
      <c r="I2025" s="40"/>
    </row>
    <row r="2026" ht="15.75" customHeight="1">
      <c r="A2026" s="36"/>
      <c r="B2026" s="36"/>
      <c r="C2026" s="32"/>
      <c r="D2026" s="36"/>
      <c r="E2026" s="39"/>
      <c r="F2026" s="36"/>
      <c r="G2026" s="39"/>
      <c r="H2026" s="37"/>
      <c r="I2026" s="41"/>
    </row>
    <row r="2027" ht="15.75" customHeight="1">
      <c r="A2027" s="36"/>
      <c r="B2027" s="36"/>
      <c r="C2027" s="32"/>
      <c r="D2027" s="36"/>
      <c r="E2027" s="39"/>
      <c r="F2027" s="36"/>
      <c r="G2027" s="39"/>
      <c r="H2027" s="38"/>
      <c r="I2027" s="40"/>
    </row>
    <row r="2028" ht="15.75" customHeight="1">
      <c r="A2028" s="36"/>
      <c r="B2028" s="36"/>
      <c r="C2028" s="32"/>
      <c r="D2028" s="36"/>
      <c r="E2028" s="39"/>
      <c r="F2028" s="36"/>
      <c r="G2028" s="39"/>
      <c r="H2028" s="37"/>
      <c r="I2028" s="41"/>
    </row>
    <row r="2029" ht="15.75" customHeight="1">
      <c r="A2029" s="36"/>
      <c r="B2029" s="36"/>
      <c r="C2029" s="32"/>
      <c r="D2029" s="36"/>
      <c r="E2029" s="39"/>
      <c r="F2029" s="36"/>
      <c r="G2029" s="39"/>
      <c r="H2029" s="38"/>
      <c r="I2029" s="40"/>
    </row>
    <row r="2030" ht="15.75" customHeight="1">
      <c r="A2030" s="36"/>
      <c r="B2030" s="36"/>
      <c r="C2030" s="32"/>
      <c r="D2030" s="36"/>
      <c r="E2030" s="39"/>
      <c r="F2030" s="36"/>
      <c r="G2030" s="39"/>
      <c r="H2030" s="37"/>
      <c r="I2030" s="41"/>
    </row>
    <row r="2031" ht="15.75" customHeight="1">
      <c r="A2031" s="36"/>
      <c r="B2031" s="36"/>
      <c r="C2031" s="32"/>
      <c r="D2031" s="36"/>
      <c r="E2031" s="39"/>
      <c r="F2031" s="36"/>
      <c r="G2031" s="39"/>
      <c r="H2031" s="38"/>
      <c r="I2031" s="40"/>
    </row>
    <row r="2032" ht="15.75" customHeight="1">
      <c r="A2032" s="36"/>
      <c r="B2032" s="36"/>
      <c r="C2032" s="32"/>
      <c r="D2032" s="36"/>
      <c r="E2032" s="39"/>
      <c r="F2032" s="36"/>
      <c r="G2032" s="39"/>
      <c r="H2032" s="37"/>
      <c r="I2032" s="41"/>
    </row>
    <row r="2033" ht="15.75" customHeight="1">
      <c r="A2033" s="36"/>
      <c r="B2033" s="36"/>
      <c r="C2033" s="32"/>
      <c r="D2033" s="36"/>
      <c r="E2033" s="39"/>
      <c r="F2033" s="36"/>
      <c r="G2033" s="39"/>
      <c r="H2033" s="38"/>
      <c r="I2033" s="40"/>
    </row>
    <row r="2034" ht="15.75" customHeight="1">
      <c r="A2034" s="36"/>
      <c r="B2034" s="36"/>
      <c r="C2034" s="32"/>
      <c r="D2034" s="36"/>
      <c r="E2034" s="39"/>
      <c r="F2034" s="36"/>
      <c r="G2034" s="39"/>
      <c r="H2034" s="37"/>
      <c r="I2034" s="41"/>
    </row>
    <row r="2035" ht="15.75" customHeight="1">
      <c r="A2035" s="36"/>
      <c r="B2035" s="36"/>
      <c r="C2035" s="32"/>
      <c r="D2035" s="36"/>
      <c r="E2035" s="39"/>
      <c r="F2035" s="36"/>
      <c r="G2035" s="39"/>
      <c r="H2035" s="38"/>
      <c r="I2035" s="40"/>
    </row>
    <row r="2036" ht="15.75" customHeight="1">
      <c r="A2036" s="36"/>
      <c r="B2036" s="36"/>
      <c r="C2036" s="32"/>
      <c r="D2036" s="36"/>
      <c r="E2036" s="39"/>
      <c r="F2036" s="36"/>
      <c r="G2036" s="39"/>
      <c r="H2036" s="37"/>
      <c r="I2036" s="41"/>
    </row>
    <row r="2037" ht="15.75" customHeight="1">
      <c r="A2037" s="36"/>
      <c r="B2037" s="36"/>
      <c r="C2037" s="32"/>
      <c r="D2037" s="36"/>
      <c r="E2037" s="39"/>
      <c r="F2037" s="36"/>
      <c r="G2037" s="39"/>
      <c r="H2037" s="38"/>
      <c r="I2037" s="40"/>
    </row>
    <row r="2038" ht="15.75" customHeight="1">
      <c r="A2038" s="36"/>
      <c r="B2038" s="36"/>
      <c r="C2038" s="32"/>
      <c r="D2038" s="36"/>
      <c r="E2038" s="39"/>
      <c r="F2038" s="36"/>
      <c r="G2038" s="39"/>
      <c r="H2038" s="37"/>
      <c r="I2038" s="41"/>
    </row>
    <row r="2039" ht="15.75" customHeight="1">
      <c r="A2039" s="36"/>
      <c r="B2039" s="36"/>
      <c r="C2039" s="32"/>
      <c r="D2039" s="36"/>
      <c r="E2039" s="39"/>
      <c r="F2039" s="36"/>
      <c r="G2039" s="39"/>
      <c r="H2039" s="38"/>
      <c r="I2039" s="40"/>
    </row>
    <row r="2040" ht="15.75" customHeight="1">
      <c r="A2040" s="36"/>
      <c r="B2040" s="36"/>
      <c r="C2040" s="32"/>
      <c r="D2040" s="36"/>
      <c r="E2040" s="39"/>
      <c r="F2040" s="36"/>
      <c r="G2040" s="39"/>
      <c r="H2040" s="37"/>
      <c r="I2040" s="41"/>
    </row>
    <row r="2041" ht="15.75" customHeight="1">
      <c r="A2041" s="36"/>
      <c r="B2041" s="36"/>
      <c r="C2041" s="32"/>
      <c r="D2041" s="36"/>
      <c r="E2041" s="39"/>
      <c r="F2041" s="36"/>
      <c r="G2041" s="39"/>
      <c r="H2041" s="38"/>
      <c r="I2041" s="40"/>
    </row>
    <row r="2042" ht="15.75" customHeight="1">
      <c r="A2042" s="36"/>
      <c r="B2042" s="36"/>
      <c r="C2042" s="32"/>
      <c r="D2042" s="36"/>
      <c r="E2042" s="39"/>
      <c r="F2042" s="36"/>
      <c r="G2042" s="39"/>
      <c r="H2042" s="37"/>
      <c r="I2042" s="41"/>
    </row>
    <row r="2043" ht="15.75" customHeight="1">
      <c r="A2043" s="36"/>
      <c r="B2043" s="36"/>
      <c r="C2043" s="32"/>
      <c r="D2043" s="36"/>
      <c r="E2043" s="39"/>
      <c r="F2043" s="36"/>
      <c r="G2043" s="39"/>
      <c r="H2043" s="38"/>
      <c r="I2043" s="40"/>
    </row>
    <row r="2044" ht="15.75" customHeight="1">
      <c r="A2044" s="36"/>
      <c r="B2044" s="36"/>
      <c r="C2044" s="32"/>
      <c r="D2044" s="36"/>
      <c r="E2044" s="39"/>
      <c r="F2044" s="36"/>
      <c r="G2044" s="39"/>
      <c r="H2044" s="37"/>
      <c r="I2044" s="41"/>
    </row>
    <row r="2045" ht="15.75" customHeight="1">
      <c r="A2045" s="36"/>
      <c r="B2045" s="36"/>
      <c r="C2045" s="32"/>
      <c r="D2045" s="36"/>
      <c r="E2045" s="39"/>
      <c r="F2045" s="36"/>
      <c r="G2045" s="39"/>
      <c r="H2045" s="38"/>
      <c r="I2045" s="40"/>
    </row>
    <row r="2046" ht="15.75" customHeight="1">
      <c r="A2046" s="36"/>
      <c r="B2046" s="36"/>
      <c r="C2046" s="32"/>
      <c r="D2046" s="36"/>
      <c r="E2046" s="39"/>
      <c r="F2046" s="36"/>
      <c r="G2046" s="39"/>
      <c r="H2046" s="37"/>
      <c r="I2046" s="41"/>
    </row>
    <row r="2047" ht="15.75" customHeight="1">
      <c r="A2047" s="36"/>
      <c r="B2047" s="36"/>
      <c r="C2047" s="32"/>
      <c r="D2047" s="36"/>
      <c r="E2047" s="39"/>
      <c r="F2047" s="36"/>
      <c r="G2047" s="39"/>
      <c r="H2047" s="38"/>
      <c r="I2047" s="40"/>
    </row>
    <row r="2048" ht="15.75" customHeight="1">
      <c r="A2048" s="36"/>
      <c r="B2048" s="36"/>
      <c r="C2048" s="32"/>
      <c r="D2048" s="36"/>
      <c r="E2048" s="39"/>
      <c r="F2048" s="36"/>
      <c r="G2048" s="39"/>
      <c r="H2048" s="37"/>
      <c r="I2048" s="41"/>
    </row>
    <row r="2049" ht="15.75" customHeight="1">
      <c r="A2049" s="36"/>
      <c r="B2049" s="36"/>
      <c r="C2049" s="32"/>
      <c r="D2049" s="36"/>
      <c r="E2049" s="39"/>
      <c r="F2049" s="36"/>
      <c r="G2049" s="39"/>
      <c r="H2049" s="38"/>
      <c r="I2049" s="40"/>
    </row>
    <row r="2050" ht="15.75" customHeight="1">
      <c r="A2050" s="36"/>
      <c r="B2050" s="36"/>
      <c r="C2050" s="32"/>
      <c r="D2050" s="36"/>
      <c r="E2050" s="39"/>
      <c r="F2050" s="36"/>
      <c r="G2050" s="39"/>
      <c r="H2050" s="37"/>
      <c r="I2050" s="41"/>
    </row>
    <row r="2051" ht="15.75" customHeight="1">
      <c r="A2051" s="36"/>
      <c r="B2051" s="36"/>
      <c r="C2051" s="32"/>
      <c r="D2051" s="36"/>
      <c r="E2051" s="39"/>
      <c r="F2051" s="36"/>
      <c r="G2051" s="39"/>
      <c r="H2051" s="38"/>
      <c r="I2051" s="40"/>
    </row>
    <row r="2052" ht="15.75" customHeight="1">
      <c r="A2052" s="36"/>
      <c r="B2052" s="36"/>
      <c r="C2052" s="32"/>
      <c r="D2052" s="36"/>
      <c r="E2052" s="39"/>
      <c r="F2052" s="36"/>
      <c r="G2052" s="39"/>
      <c r="H2052" s="37"/>
      <c r="I2052" s="41"/>
    </row>
    <row r="2053" ht="15.75" customHeight="1">
      <c r="A2053" s="36"/>
      <c r="B2053" s="36"/>
      <c r="C2053" s="32"/>
      <c r="D2053" s="36"/>
      <c r="E2053" s="39"/>
      <c r="F2053" s="36"/>
      <c r="G2053" s="39"/>
      <c r="H2053" s="38"/>
      <c r="I2053" s="40"/>
    </row>
    <row r="2054" ht="15.75" customHeight="1">
      <c r="A2054" s="36"/>
      <c r="B2054" s="36"/>
      <c r="C2054" s="32"/>
      <c r="D2054" s="36"/>
      <c r="E2054" s="39"/>
      <c r="F2054" s="36"/>
      <c r="G2054" s="39"/>
      <c r="H2054" s="37"/>
      <c r="I2054" s="41"/>
    </row>
    <row r="2055" ht="15.75" customHeight="1">
      <c r="A2055" s="36"/>
      <c r="B2055" s="36"/>
      <c r="C2055" s="32"/>
      <c r="D2055" s="36"/>
      <c r="E2055" s="39"/>
      <c r="F2055" s="36"/>
      <c r="G2055" s="39"/>
      <c r="H2055" s="38"/>
      <c r="I2055" s="40"/>
    </row>
    <row r="2056" ht="15.75" customHeight="1">
      <c r="A2056" s="36"/>
      <c r="B2056" s="36"/>
      <c r="C2056" s="32"/>
      <c r="D2056" s="36"/>
      <c r="E2056" s="39"/>
      <c r="F2056" s="36"/>
      <c r="G2056" s="39"/>
      <c r="H2056" s="37"/>
      <c r="I2056" s="41"/>
    </row>
    <row r="2057" ht="15.75" customHeight="1">
      <c r="A2057" s="36"/>
      <c r="B2057" s="36"/>
      <c r="C2057" s="32"/>
      <c r="D2057" s="36"/>
      <c r="E2057" s="39"/>
      <c r="F2057" s="36"/>
      <c r="G2057" s="39"/>
      <c r="H2057" s="38"/>
      <c r="I2057" s="40"/>
    </row>
    <row r="2058" ht="15.75" customHeight="1">
      <c r="A2058" s="36"/>
      <c r="B2058" s="36"/>
      <c r="C2058" s="32"/>
      <c r="D2058" s="36"/>
      <c r="E2058" s="39"/>
      <c r="F2058" s="36"/>
      <c r="G2058" s="39"/>
      <c r="H2058" s="37"/>
      <c r="I2058" s="41"/>
    </row>
    <row r="2059" ht="15.75" customHeight="1">
      <c r="A2059" s="36"/>
      <c r="B2059" s="36"/>
      <c r="C2059" s="32"/>
      <c r="D2059" s="36"/>
      <c r="E2059" s="39"/>
      <c r="F2059" s="36"/>
      <c r="G2059" s="39"/>
      <c r="H2059" s="38"/>
      <c r="I2059" s="40"/>
    </row>
    <row r="2060" ht="15.75" customHeight="1">
      <c r="A2060" s="36"/>
      <c r="B2060" s="36"/>
      <c r="C2060" s="32"/>
      <c r="D2060" s="36"/>
      <c r="E2060" s="39"/>
      <c r="F2060" s="36"/>
      <c r="G2060" s="39"/>
      <c r="H2060" s="37"/>
      <c r="I2060" s="41"/>
    </row>
    <row r="2061" ht="15.75" customHeight="1">
      <c r="A2061" s="36"/>
      <c r="B2061" s="36"/>
      <c r="C2061" s="32"/>
      <c r="D2061" s="36"/>
      <c r="E2061" s="39"/>
      <c r="F2061" s="36"/>
      <c r="G2061" s="39"/>
      <c r="H2061" s="38"/>
      <c r="I2061" s="40"/>
    </row>
    <row r="2062" ht="15.75" customHeight="1">
      <c r="A2062" s="36"/>
      <c r="B2062" s="36"/>
      <c r="C2062" s="32"/>
      <c r="D2062" s="36"/>
      <c r="E2062" s="39"/>
      <c r="F2062" s="36"/>
      <c r="G2062" s="39"/>
      <c r="H2062" s="37"/>
      <c r="I2062" s="41"/>
    </row>
    <row r="2063" ht="15.75" customHeight="1">
      <c r="A2063" s="36"/>
      <c r="B2063" s="36"/>
      <c r="C2063" s="32"/>
      <c r="D2063" s="36"/>
      <c r="E2063" s="39"/>
      <c r="F2063" s="36"/>
      <c r="G2063" s="39"/>
      <c r="H2063" s="38"/>
      <c r="I2063" s="40"/>
    </row>
    <row r="2064" ht="15.75" customHeight="1">
      <c r="A2064" s="36"/>
      <c r="B2064" s="36"/>
      <c r="C2064" s="32"/>
      <c r="D2064" s="36"/>
      <c r="E2064" s="39"/>
      <c r="F2064" s="36"/>
      <c r="G2064" s="39"/>
      <c r="H2064" s="37"/>
      <c r="I2064" s="41"/>
    </row>
    <row r="2065" ht="15.75" customHeight="1">
      <c r="A2065" s="36"/>
      <c r="B2065" s="36"/>
      <c r="C2065" s="32"/>
      <c r="D2065" s="36"/>
      <c r="E2065" s="39"/>
      <c r="F2065" s="36"/>
      <c r="G2065" s="39"/>
      <c r="H2065" s="38"/>
      <c r="I2065" s="40"/>
    </row>
    <row r="2066" ht="15.75" customHeight="1">
      <c r="A2066" s="36"/>
      <c r="B2066" s="36"/>
      <c r="C2066" s="32"/>
      <c r="D2066" s="36"/>
      <c r="E2066" s="39"/>
      <c r="F2066" s="36"/>
      <c r="G2066" s="39"/>
      <c r="H2066" s="37"/>
      <c r="I2066" s="41"/>
    </row>
    <row r="2067" ht="15.75" customHeight="1">
      <c r="A2067" s="36"/>
      <c r="B2067" s="36"/>
      <c r="C2067" s="32"/>
      <c r="D2067" s="36"/>
      <c r="E2067" s="39"/>
      <c r="F2067" s="36"/>
      <c r="G2067" s="39"/>
      <c r="H2067" s="38"/>
      <c r="I2067" s="40"/>
    </row>
    <row r="2068" ht="15.75" customHeight="1">
      <c r="A2068" s="36"/>
      <c r="B2068" s="36"/>
      <c r="C2068" s="32"/>
      <c r="D2068" s="36"/>
      <c r="E2068" s="39"/>
      <c r="F2068" s="36"/>
      <c r="G2068" s="39"/>
      <c r="H2068" s="37"/>
      <c r="I2068" s="41"/>
    </row>
    <row r="2069" ht="15.75" customHeight="1">
      <c r="A2069" s="36"/>
      <c r="B2069" s="36"/>
      <c r="C2069" s="32"/>
      <c r="D2069" s="36"/>
      <c r="E2069" s="39"/>
      <c r="F2069" s="36"/>
      <c r="G2069" s="39"/>
      <c r="H2069" s="38"/>
      <c r="I2069" s="40"/>
    </row>
    <row r="2070" ht="15.75" customHeight="1">
      <c r="A2070" s="36"/>
      <c r="B2070" s="36"/>
      <c r="C2070" s="32"/>
      <c r="D2070" s="36"/>
      <c r="E2070" s="39"/>
      <c r="F2070" s="36"/>
      <c r="G2070" s="39"/>
      <c r="H2070" s="37"/>
      <c r="I2070" s="41"/>
    </row>
    <row r="2071" ht="15.75" customHeight="1">
      <c r="A2071" s="36"/>
      <c r="B2071" s="36"/>
      <c r="C2071" s="32"/>
      <c r="D2071" s="36"/>
      <c r="E2071" s="39"/>
      <c r="F2071" s="36"/>
      <c r="G2071" s="39"/>
      <c r="H2071" s="38"/>
      <c r="I2071" s="40"/>
    </row>
    <row r="2072" ht="15.75" customHeight="1">
      <c r="A2072" s="36"/>
      <c r="B2072" s="36"/>
      <c r="C2072" s="32"/>
      <c r="D2072" s="36"/>
      <c r="E2072" s="39"/>
      <c r="F2072" s="36"/>
      <c r="G2072" s="39"/>
      <c r="H2072" s="37"/>
      <c r="I2072" s="41"/>
    </row>
    <row r="2073" ht="15.75" customHeight="1">
      <c r="A2073" s="36"/>
      <c r="B2073" s="36"/>
      <c r="C2073" s="32"/>
      <c r="D2073" s="36"/>
      <c r="E2073" s="39"/>
      <c r="F2073" s="36"/>
      <c r="G2073" s="39"/>
      <c r="H2073" s="38"/>
      <c r="I2073" s="40"/>
    </row>
    <row r="2074" ht="15.75" customHeight="1">
      <c r="A2074" s="36"/>
      <c r="B2074" s="36"/>
      <c r="C2074" s="32"/>
      <c r="D2074" s="36"/>
      <c r="E2074" s="39"/>
      <c r="F2074" s="36"/>
      <c r="G2074" s="39"/>
      <c r="H2074" s="37"/>
      <c r="I2074" s="41"/>
    </row>
    <row r="2075" ht="15.75" customHeight="1">
      <c r="A2075" s="36"/>
      <c r="B2075" s="36"/>
      <c r="C2075" s="32"/>
      <c r="D2075" s="36"/>
      <c r="E2075" s="39"/>
      <c r="F2075" s="36"/>
      <c r="G2075" s="39"/>
      <c r="H2075" s="38"/>
      <c r="I2075" s="40"/>
    </row>
    <row r="2076" ht="15.75" customHeight="1">
      <c r="A2076" s="36"/>
      <c r="B2076" s="36"/>
      <c r="C2076" s="32"/>
      <c r="D2076" s="36"/>
      <c r="E2076" s="39"/>
      <c r="F2076" s="36"/>
      <c r="G2076" s="39"/>
      <c r="H2076" s="37"/>
      <c r="I2076" s="41"/>
    </row>
    <row r="2077" ht="15.75" customHeight="1">
      <c r="A2077" s="36"/>
      <c r="B2077" s="36"/>
      <c r="C2077" s="32"/>
      <c r="D2077" s="36"/>
      <c r="E2077" s="39"/>
      <c r="F2077" s="36"/>
      <c r="G2077" s="39"/>
      <c r="H2077" s="38"/>
      <c r="I2077" s="40"/>
    </row>
    <row r="2078" ht="15.75" customHeight="1">
      <c r="A2078" s="36"/>
      <c r="B2078" s="36"/>
      <c r="C2078" s="32"/>
      <c r="D2078" s="36"/>
      <c r="E2078" s="39"/>
      <c r="F2078" s="36"/>
      <c r="G2078" s="39"/>
      <c r="H2078" s="37"/>
      <c r="I2078" s="41"/>
    </row>
    <row r="2079" ht="15.75" customHeight="1">
      <c r="A2079" s="36"/>
      <c r="B2079" s="36"/>
      <c r="C2079" s="32"/>
      <c r="D2079" s="36"/>
      <c r="E2079" s="39"/>
      <c r="F2079" s="36"/>
      <c r="G2079" s="39"/>
      <c r="H2079" s="38"/>
      <c r="I2079" s="40"/>
    </row>
    <row r="2080" ht="15.75" customHeight="1">
      <c r="A2080" s="36"/>
      <c r="B2080" s="36"/>
      <c r="C2080" s="32"/>
      <c r="D2080" s="36"/>
      <c r="E2080" s="39"/>
      <c r="F2080" s="36"/>
      <c r="G2080" s="39"/>
      <c r="H2080" s="37"/>
      <c r="I2080" s="41"/>
    </row>
    <row r="2081" ht="15.75" customHeight="1">
      <c r="A2081" s="36"/>
      <c r="B2081" s="36"/>
      <c r="C2081" s="32"/>
      <c r="D2081" s="36"/>
      <c r="E2081" s="39"/>
      <c r="F2081" s="36"/>
      <c r="G2081" s="39"/>
      <c r="H2081" s="38"/>
      <c r="I2081" s="40"/>
    </row>
    <row r="2082" ht="15.75" customHeight="1">
      <c r="A2082" s="36"/>
      <c r="B2082" s="36"/>
      <c r="C2082" s="32"/>
      <c r="D2082" s="36"/>
      <c r="E2082" s="39"/>
      <c r="F2082" s="36"/>
      <c r="G2082" s="39"/>
      <c r="H2082" s="37"/>
      <c r="I2082" s="41"/>
    </row>
    <row r="2083" ht="15.75" customHeight="1">
      <c r="A2083" s="36"/>
      <c r="B2083" s="36"/>
      <c r="C2083" s="32"/>
      <c r="D2083" s="36"/>
      <c r="E2083" s="39"/>
      <c r="F2083" s="36"/>
      <c r="G2083" s="39"/>
      <c r="H2083" s="38"/>
      <c r="I2083" s="40"/>
    </row>
    <row r="2084" ht="15.75" customHeight="1">
      <c r="A2084" s="36"/>
      <c r="B2084" s="36"/>
      <c r="C2084" s="32"/>
      <c r="D2084" s="36"/>
      <c r="E2084" s="39"/>
      <c r="F2084" s="36"/>
      <c r="G2084" s="39"/>
      <c r="H2084" s="37"/>
      <c r="I2084" s="41"/>
    </row>
    <row r="2085" ht="15.75" customHeight="1">
      <c r="A2085" s="36"/>
      <c r="B2085" s="36"/>
      <c r="C2085" s="32"/>
      <c r="D2085" s="36"/>
      <c r="E2085" s="39"/>
      <c r="F2085" s="36"/>
      <c r="G2085" s="39"/>
      <c r="H2085" s="38"/>
      <c r="I2085" s="40"/>
    </row>
    <row r="2086" ht="15.75" customHeight="1">
      <c r="A2086" s="36"/>
      <c r="B2086" s="36"/>
      <c r="C2086" s="32"/>
      <c r="D2086" s="36"/>
      <c r="E2086" s="39"/>
      <c r="F2086" s="36"/>
      <c r="G2086" s="39"/>
      <c r="H2086" s="37"/>
      <c r="I2086" s="41"/>
    </row>
    <row r="2087" ht="15.75" customHeight="1">
      <c r="A2087" s="36"/>
      <c r="B2087" s="36"/>
      <c r="C2087" s="32"/>
      <c r="D2087" s="36"/>
      <c r="E2087" s="39"/>
      <c r="F2087" s="36"/>
      <c r="G2087" s="39"/>
      <c r="H2087" s="38"/>
      <c r="I2087" s="40"/>
    </row>
    <row r="2088" ht="15.75" customHeight="1">
      <c r="A2088" s="36"/>
      <c r="B2088" s="36"/>
      <c r="C2088" s="32"/>
      <c r="D2088" s="36"/>
      <c r="E2088" s="39"/>
      <c r="F2088" s="36"/>
      <c r="G2088" s="39"/>
      <c r="H2088" s="37"/>
      <c r="I2088" s="41"/>
    </row>
    <row r="2089" ht="15.75" customHeight="1">
      <c r="A2089" s="36"/>
      <c r="B2089" s="36"/>
      <c r="C2089" s="32"/>
      <c r="D2089" s="36"/>
      <c r="E2089" s="39"/>
      <c r="F2089" s="36"/>
      <c r="G2089" s="39"/>
      <c r="H2089" s="38"/>
      <c r="I2089" s="40"/>
    </row>
    <row r="2090" ht="15.75" customHeight="1">
      <c r="A2090" s="36"/>
      <c r="B2090" s="36"/>
      <c r="C2090" s="32"/>
      <c r="D2090" s="36"/>
      <c r="E2090" s="39"/>
      <c r="F2090" s="36"/>
      <c r="G2090" s="39"/>
      <c r="H2090" s="37"/>
      <c r="I2090" s="41"/>
    </row>
    <row r="2091" ht="15.75" customHeight="1">
      <c r="A2091" s="36"/>
      <c r="B2091" s="36"/>
      <c r="C2091" s="32"/>
      <c r="D2091" s="36"/>
      <c r="E2091" s="39"/>
      <c r="F2091" s="36"/>
      <c r="G2091" s="39"/>
      <c r="H2091" s="38"/>
      <c r="I2091" s="40"/>
    </row>
    <row r="2092" ht="15.75" customHeight="1">
      <c r="A2092" s="36"/>
      <c r="B2092" s="36"/>
      <c r="C2092" s="32"/>
      <c r="D2092" s="36"/>
      <c r="E2092" s="39"/>
      <c r="F2092" s="36"/>
      <c r="G2092" s="39"/>
      <c r="H2092" s="37"/>
      <c r="I2092" s="41"/>
    </row>
    <row r="2093" ht="15.75" customHeight="1">
      <c r="A2093" s="36"/>
      <c r="B2093" s="36"/>
      <c r="C2093" s="32"/>
      <c r="D2093" s="36"/>
      <c r="E2093" s="39"/>
      <c r="F2093" s="36"/>
      <c r="G2093" s="39"/>
      <c r="H2093" s="38"/>
      <c r="I2093" s="40"/>
    </row>
    <row r="2094" ht="15.75" customHeight="1">
      <c r="A2094" s="36"/>
      <c r="B2094" s="36"/>
      <c r="C2094" s="32"/>
      <c r="D2094" s="36"/>
      <c r="E2094" s="39"/>
      <c r="F2094" s="36"/>
      <c r="G2094" s="39"/>
      <c r="H2094" s="37"/>
      <c r="I2094" s="41"/>
    </row>
    <row r="2095" ht="15.75" customHeight="1">
      <c r="A2095" s="36"/>
      <c r="B2095" s="36"/>
      <c r="C2095" s="32"/>
      <c r="D2095" s="36"/>
      <c r="E2095" s="39"/>
      <c r="F2095" s="36"/>
      <c r="G2095" s="39"/>
      <c r="H2095" s="38"/>
      <c r="I2095" s="40"/>
    </row>
    <row r="2096" ht="15.75" customHeight="1">
      <c r="A2096" s="36"/>
      <c r="B2096" s="36"/>
      <c r="C2096" s="32"/>
      <c r="D2096" s="36"/>
      <c r="E2096" s="39"/>
      <c r="F2096" s="36"/>
      <c r="G2096" s="39"/>
      <c r="H2096" s="37"/>
      <c r="I2096" s="41"/>
    </row>
    <row r="2097" ht="15.75" customHeight="1">
      <c r="A2097" s="36"/>
      <c r="B2097" s="36"/>
      <c r="C2097" s="32"/>
      <c r="D2097" s="36"/>
      <c r="E2097" s="39"/>
      <c r="F2097" s="36"/>
      <c r="G2097" s="39"/>
      <c r="H2097" s="38"/>
      <c r="I2097" s="40"/>
    </row>
    <row r="2098" ht="15.75" customHeight="1">
      <c r="A2098" s="36"/>
      <c r="B2098" s="36"/>
      <c r="C2098" s="32"/>
      <c r="D2098" s="36"/>
      <c r="E2098" s="39"/>
      <c r="F2098" s="36"/>
      <c r="G2098" s="39"/>
      <c r="H2098" s="37"/>
      <c r="I2098" s="41"/>
    </row>
    <row r="2099" ht="15.75" customHeight="1">
      <c r="A2099" s="36"/>
      <c r="B2099" s="36"/>
      <c r="C2099" s="32"/>
      <c r="D2099" s="36"/>
      <c r="E2099" s="39"/>
      <c r="F2099" s="36"/>
      <c r="G2099" s="39"/>
      <c r="H2099" s="38"/>
      <c r="I2099" s="40"/>
    </row>
    <row r="2100" ht="15.75" customHeight="1">
      <c r="A2100" s="36"/>
      <c r="B2100" s="36"/>
      <c r="C2100" s="32"/>
      <c r="D2100" s="36"/>
      <c r="E2100" s="39"/>
      <c r="F2100" s="36"/>
      <c r="G2100" s="39"/>
      <c r="H2100" s="37"/>
      <c r="I2100" s="41"/>
    </row>
    <row r="2101" ht="15.75" customHeight="1">
      <c r="A2101" s="36"/>
      <c r="B2101" s="36"/>
      <c r="C2101" s="32"/>
      <c r="D2101" s="36"/>
      <c r="E2101" s="39"/>
      <c r="F2101" s="36"/>
      <c r="G2101" s="39"/>
      <c r="H2101" s="38"/>
      <c r="I2101" s="40"/>
    </row>
    <row r="2102" ht="15.75" customHeight="1">
      <c r="A2102" s="36"/>
      <c r="B2102" s="36"/>
      <c r="C2102" s="32"/>
      <c r="D2102" s="36"/>
      <c r="E2102" s="39"/>
      <c r="F2102" s="36"/>
      <c r="G2102" s="39"/>
      <c r="H2102" s="37"/>
      <c r="I2102" s="41"/>
    </row>
    <row r="2103" ht="15.75" customHeight="1">
      <c r="A2103" s="36"/>
      <c r="B2103" s="36"/>
      <c r="C2103" s="32"/>
      <c r="D2103" s="36"/>
      <c r="E2103" s="39"/>
      <c r="F2103" s="36"/>
      <c r="G2103" s="39"/>
      <c r="H2103" s="38"/>
      <c r="I2103" s="40"/>
    </row>
    <row r="2104" ht="15.75" customHeight="1">
      <c r="A2104" s="36"/>
      <c r="B2104" s="36"/>
      <c r="C2104" s="32"/>
      <c r="D2104" s="36"/>
      <c r="E2104" s="39"/>
      <c r="F2104" s="36"/>
      <c r="G2104" s="39"/>
      <c r="H2104" s="37"/>
      <c r="I2104" s="41"/>
    </row>
    <row r="2105" ht="15.75" customHeight="1">
      <c r="A2105" s="36"/>
      <c r="B2105" s="36"/>
      <c r="C2105" s="32"/>
      <c r="D2105" s="36"/>
      <c r="E2105" s="39"/>
      <c r="F2105" s="36"/>
      <c r="G2105" s="39"/>
      <c r="H2105" s="38"/>
      <c r="I2105" s="40"/>
    </row>
    <row r="2106" ht="15.75" customHeight="1">
      <c r="A2106" s="36"/>
      <c r="B2106" s="36"/>
      <c r="C2106" s="32"/>
      <c r="D2106" s="36"/>
      <c r="E2106" s="39"/>
      <c r="F2106" s="36"/>
      <c r="G2106" s="39"/>
      <c r="H2106" s="37"/>
      <c r="I2106" s="41"/>
    </row>
    <row r="2107" ht="15.75" customHeight="1">
      <c r="A2107" s="36"/>
      <c r="B2107" s="36"/>
      <c r="C2107" s="32"/>
      <c r="D2107" s="36"/>
      <c r="E2107" s="39"/>
      <c r="F2107" s="36"/>
      <c r="G2107" s="39"/>
      <c r="H2107" s="38"/>
      <c r="I2107" s="40"/>
    </row>
    <row r="2108" ht="15.75" customHeight="1">
      <c r="A2108" s="36"/>
      <c r="B2108" s="36"/>
      <c r="C2108" s="32"/>
      <c r="D2108" s="36"/>
      <c r="E2108" s="39"/>
      <c r="F2108" s="36"/>
      <c r="G2108" s="39"/>
      <c r="H2108" s="37"/>
      <c r="I2108" s="41"/>
    </row>
    <row r="2109" ht="15.75" customHeight="1">
      <c r="A2109" s="36"/>
      <c r="B2109" s="36"/>
      <c r="C2109" s="32"/>
      <c r="D2109" s="36"/>
      <c r="E2109" s="39"/>
      <c r="F2109" s="36"/>
      <c r="G2109" s="39"/>
      <c r="H2109" s="38"/>
      <c r="I2109" s="40"/>
    </row>
    <row r="2110" ht="15.75" customHeight="1">
      <c r="A2110" s="36"/>
      <c r="B2110" s="36"/>
      <c r="C2110" s="32"/>
      <c r="D2110" s="36"/>
      <c r="E2110" s="39"/>
      <c r="F2110" s="36"/>
      <c r="G2110" s="39"/>
      <c r="H2110" s="37"/>
      <c r="I2110" s="41"/>
    </row>
    <row r="2111" ht="15.75" customHeight="1">
      <c r="A2111" s="36"/>
      <c r="B2111" s="36"/>
      <c r="C2111" s="32"/>
      <c r="D2111" s="36"/>
      <c r="E2111" s="39"/>
      <c r="F2111" s="36"/>
      <c r="G2111" s="39"/>
      <c r="H2111" s="38"/>
      <c r="I2111" s="40"/>
    </row>
    <row r="2112" ht="15.75" customHeight="1">
      <c r="A2112" s="36"/>
      <c r="B2112" s="36"/>
      <c r="C2112" s="32"/>
      <c r="D2112" s="36"/>
      <c r="E2112" s="39"/>
      <c r="F2112" s="36"/>
      <c r="G2112" s="39"/>
      <c r="H2112" s="37"/>
      <c r="I2112" s="41"/>
    </row>
    <row r="2113" ht="15.75" customHeight="1">
      <c r="A2113" s="36"/>
      <c r="B2113" s="36"/>
      <c r="C2113" s="32"/>
      <c r="D2113" s="36"/>
      <c r="E2113" s="39"/>
      <c r="F2113" s="36"/>
      <c r="G2113" s="39"/>
      <c r="H2113" s="38"/>
      <c r="I2113" s="40"/>
    </row>
    <row r="2114" ht="15.75" customHeight="1">
      <c r="A2114" s="36"/>
      <c r="B2114" s="36"/>
      <c r="C2114" s="32"/>
      <c r="D2114" s="36"/>
      <c r="E2114" s="39"/>
      <c r="F2114" s="36"/>
      <c r="G2114" s="39"/>
      <c r="H2114" s="37"/>
      <c r="I2114" s="41"/>
    </row>
    <row r="2115" ht="15.75" customHeight="1">
      <c r="A2115" s="36"/>
      <c r="B2115" s="36"/>
      <c r="C2115" s="32"/>
      <c r="D2115" s="36"/>
      <c r="E2115" s="39"/>
      <c r="F2115" s="36"/>
      <c r="G2115" s="39"/>
      <c r="H2115" s="38"/>
      <c r="I2115" s="40"/>
    </row>
    <row r="2116" ht="15.75" customHeight="1">
      <c r="A2116" s="36"/>
      <c r="B2116" s="36"/>
      <c r="C2116" s="32"/>
      <c r="D2116" s="36"/>
      <c r="E2116" s="39"/>
      <c r="F2116" s="36"/>
      <c r="G2116" s="39"/>
      <c r="H2116" s="37"/>
      <c r="I2116" s="41"/>
    </row>
    <row r="2117" ht="15.75" customHeight="1">
      <c r="A2117" s="36"/>
      <c r="B2117" s="36"/>
      <c r="C2117" s="32"/>
      <c r="D2117" s="36"/>
      <c r="E2117" s="39"/>
      <c r="F2117" s="36"/>
      <c r="G2117" s="39"/>
      <c r="H2117" s="38"/>
      <c r="I2117" s="40"/>
    </row>
    <row r="2118" ht="15.75" customHeight="1">
      <c r="A2118" s="36"/>
      <c r="B2118" s="36"/>
      <c r="C2118" s="32"/>
      <c r="D2118" s="36"/>
      <c r="E2118" s="39"/>
      <c r="F2118" s="36"/>
      <c r="G2118" s="39"/>
      <c r="H2118" s="37"/>
      <c r="I2118" s="41"/>
    </row>
    <row r="2119" ht="15.75" customHeight="1">
      <c r="A2119" s="36"/>
      <c r="B2119" s="36"/>
      <c r="C2119" s="32"/>
      <c r="D2119" s="36"/>
      <c r="E2119" s="39"/>
      <c r="F2119" s="36"/>
      <c r="G2119" s="39"/>
      <c r="H2119" s="38"/>
      <c r="I2119" s="40"/>
    </row>
    <row r="2120" ht="15.75" customHeight="1">
      <c r="A2120" s="36"/>
      <c r="B2120" s="36"/>
      <c r="C2120" s="32"/>
      <c r="D2120" s="36"/>
      <c r="E2120" s="39"/>
      <c r="F2120" s="36"/>
      <c r="G2120" s="39"/>
      <c r="H2120" s="37"/>
      <c r="I2120" s="41"/>
    </row>
    <row r="2121" ht="15.75" customHeight="1">
      <c r="A2121" s="36"/>
      <c r="B2121" s="36"/>
      <c r="C2121" s="32"/>
      <c r="D2121" s="36"/>
      <c r="E2121" s="39"/>
      <c r="F2121" s="36"/>
      <c r="G2121" s="39"/>
      <c r="H2121" s="38"/>
      <c r="I2121" s="40"/>
    </row>
    <row r="2122" ht="15.75" customHeight="1">
      <c r="A2122" s="36"/>
      <c r="B2122" s="36"/>
      <c r="C2122" s="32"/>
      <c r="D2122" s="36"/>
      <c r="E2122" s="39"/>
      <c r="F2122" s="36"/>
      <c r="G2122" s="39"/>
      <c r="H2122" s="37"/>
      <c r="I2122" s="41"/>
    </row>
    <row r="2123" ht="15.75" customHeight="1">
      <c r="A2123" s="36"/>
      <c r="B2123" s="36"/>
      <c r="C2123" s="32"/>
      <c r="D2123" s="36"/>
      <c r="E2123" s="39"/>
      <c r="F2123" s="36"/>
      <c r="G2123" s="39"/>
      <c r="H2123" s="38"/>
      <c r="I2123" s="40"/>
    </row>
    <row r="2124" ht="15.75" customHeight="1">
      <c r="A2124" s="36"/>
      <c r="B2124" s="36"/>
      <c r="C2124" s="32"/>
      <c r="D2124" s="36"/>
      <c r="E2124" s="39"/>
      <c r="F2124" s="36"/>
      <c r="G2124" s="39"/>
      <c r="H2124" s="37"/>
      <c r="I2124" s="41"/>
    </row>
    <row r="2125" ht="15.75" customHeight="1">
      <c r="A2125" s="36"/>
      <c r="B2125" s="36"/>
      <c r="C2125" s="32"/>
      <c r="D2125" s="36"/>
      <c r="E2125" s="39"/>
      <c r="F2125" s="36"/>
      <c r="G2125" s="39"/>
      <c r="H2125" s="38"/>
      <c r="I2125" s="40"/>
    </row>
    <row r="2126" ht="15.75" customHeight="1">
      <c r="A2126" s="36"/>
      <c r="B2126" s="36"/>
      <c r="C2126" s="32"/>
      <c r="D2126" s="36"/>
      <c r="E2126" s="39"/>
      <c r="F2126" s="36"/>
      <c r="G2126" s="39"/>
      <c r="H2126" s="37"/>
      <c r="I2126" s="41"/>
    </row>
    <row r="2127" ht="15.75" customHeight="1">
      <c r="A2127" s="36"/>
      <c r="B2127" s="36"/>
      <c r="C2127" s="32"/>
      <c r="D2127" s="36"/>
      <c r="E2127" s="39"/>
      <c r="F2127" s="36"/>
      <c r="G2127" s="39"/>
      <c r="H2127" s="38"/>
      <c r="I2127" s="40"/>
    </row>
    <row r="2128" ht="15.75" customHeight="1">
      <c r="A2128" s="36"/>
      <c r="B2128" s="36"/>
      <c r="C2128" s="32"/>
      <c r="D2128" s="36"/>
      <c r="E2128" s="39"/>
      <c r="F2128" s="36"/>
      <c r="G2128" s="39"/>
      <c r="H2128" s="37"/>
      <c r="I2128" s="41"/>
    </row>
    <row r="2129" ht="15.75" customHeight="1">
      <c r="A2129" s="36"/>
      <c r="B2129" s="36"/>
      <c r="C2129" s="32"/>
      <c r="D2129" s="36"/>
      <c r="E2129" s="39"/>
      <c r="F2129" s="36"/>
      <c r="G2129" s="39"/>
      <c r="H2129" s="38"/>
      <c r="I2129" s="40"/>
    </row>
    <row r="2130" ht="15.75" customHeight="1">
      <c r="A2130" s="36"/>
      <c r="B2130" s="36"/>
      <c r="C2130" s="32"/>
      <c r="D2130" s="36"/>
      <c r="E2130" s="39"/>
      <c r="F2130" s="36"/>
      <c r="G2130" s="39"/>
      <c r="H2130" s="37"/>
      <c r="I2130" s="41"/>
    </row>
    <row r="2131" ht="15.75" customHeight="1">
      <c r="A2131" s="36"/>
      <c r="B2131" s="36"/>
      <c r="C2131" s="32"/>
      <c r="D2131" s="36"/>
      <c r="E2131" s="39"/>
      <c r="F2131" s="36"/>
      <c r="G2131" s="39"/>
      <c r="H2131" s="38"/>
      <c r="I2131" s="40"/>
    </row>
    <row r="2132" ht="15.75" customHeight="1">
      <c r="A2132" s="36"/>
      <c r="B2132" s="36"/>
      <c r="C2132" s="32"/>
      <c r="D2132" s="36"/>
      <c r="E2132" s="39"/>
      <c r="F2132" s="36"/>
      <c r="G2132" s="39"/>
      <c r="H2132" s="37"/>
      <c r="I2132" s="41"/>
    </row>
    <row r="2133" ht="15.75" customHeight="1">
      <c r="A2133" s="36"/>
      <c r="B2133" s="36"/>
      <c r="C2133" s="32"/>
      <c r="D2133" s="36"/>
      <c r="E2133" s="39"/>
      <c r="F2133" s="36"/>
      <c r="G2133" s="39"/>
      <c r="H2133" s="38"/>
      <c r="I2133" s="40"/>
    </row>
    <row r="2134" ht="15.75" customHeight="1">
      <c r="A2134" s="36"/>
      <c r="B2134" s="36"/>
      <c r="C2134" s="32"/>
      <c r="D2134" s="36"/>
      <c r="E2134" s="39"/>
      <c r="F2134" s="36"/>
      <c r="G2134" s="39"/>
      <c r="H2134" s="37"/>
      <c r="I2134" s="41"/>
    </row>
    <row r="2135" ht="15.75" customHeight="1">
      <c r="A2135" s="36"/>
      <c r="B2135" s="36"/>
      <c r="C2135" s="32"/>
      <c r="D2135" s="36"/>
      <c r="E2135" s="39"/>
      <c r="F2135" s="36"/>
      <c r="G2135" s="39"/>
      <c r="H2135" s="38"/>
      <c r="I2135" s="40"/>
    </row>
    <row r="2136" ht="15.75" customHeight="1">
      <c r="A2136" s="36"/>
      <c r="B2136" s="36"/>
      <c r="C2136" s="32"/>
      <c r="D2136" s="36"/>
      <c r="E2136" s="39"/>
      <c r="F2136" s="36"/>
      <c r="G2136" s="39"/>
      <c r="H2136" s="37"/>
      <c r="I2136" s="41"/>
    </row>
    <row r="2137" ht="15.75" customHeight="1">
      <c r="A2137" s="36"/>
      <c r="B2137" s="36"/>
      <c r="C2137" s="32"/>
      <c r="D2137" s="36"/>
      <c r="E2137" s="39"/>
      <c r="F2137" s="36"/>
      <c r="G2137" s="39"/>
      <c r="H2137" s="38"/>
      <c r="I2137" s="40"/>
    </row>
    <row r="2138" ht="15.75" customHeight="1">
      <c r="A2138" s="36"/>
      <c r="B2138" s="36"/>
      <c r="C2138" s="32"/>
      <c r="D2138" s="36"/>
      <c r="E2138" s="39"/>
      <c r="F2138" s="36"/>
      <c r="G2138" s="39"/>
      <c r="H2138" s="37"/>
      <c r="I2138" s="41"/>
    </row>
    <row r="2139" ht="15.75" customHeight="1">
      <c r="A2139" s="36"/>
      <c r="B2139" s="36"/>
      <c r="C2139" s="32"/>
      <c r="D2139" s="36"/>
      <c r="E2139" s="39"/>
      <c r="F2139" s="36"/>
      <c r="G2139" s="39"/>
      <c r="H2139" s="38"/>
      <c r="I2139" s="40"/>
    </row>
    <row r="2140" ht="15.75" customHeight="1">
      <c r="A2140" s="36"/>
      <c r="B2140" s="36"/>
      <c r="C2140" s="32"/>
      <c r="D2140" s="36"/>
      <c r="E2140" s="39"/>
      <c r="F2140" s="36"/>
      <c r="G2140" s="39"/>
      <c r="H2140" s="37"/>
      <c r="I2140" s="41"/>
    </row>
    <row r="2141" ht="15.75" customHeight="1">
      <c r="A2141" s="36"/>
      <c r="B2141" s="36"/>
      <c r="C2141" s="32"/>
      <c r="D2141" s="36"/>
      <c r="E2141" s="39"/>
      <c r="F2141" s="36"/>
      <c r="G2141" s="39"/>
      <c r="H2141" s="38"/>
      <c r="I2141" s="40"/>
    </row>
    <row r="2142" ht="15.75" customHeight="1">
      <c r="A2142" s="36"/>
      <c r="B2142" s="36"/>
      <c r="C2142" s="32"/>
      <c r="D2142" s="36"/>
      <c r="E2142" s="39"/>
      <c r="F2142" s="36"/>
      <c r="G2142" s="39"/>
      <c r="H2142" s="37"/>
      <c r="I2142" s="41"/>
    </row>
    <row r="2143" ht="15.75" customHeight="1">
      <c r="A2143" s="36"/>
      <c r="B2143" s="36"/>
      <c r="C2143" s="32"/>
      <c r="D2143" s="36"/>
      <c r="E2143" s="39"/>
      <c r="F2143" s="36"/>
      <c r="G2143" s="39"/>
      <c r="H2143" s="38"/>
      <c r="I2143" s="40"/>
    </row>
    <row r="2144" ht="15.75" customHeight="1">
      <c r="A2144" s="36"/>
      <c r="B2144" s="36"/>
      <c r="C2144" s="32"/>
      <c r="D2144" s="36"/>
      <c r="E2144" s="39"/>
      <c r="F2144" s="36"/>
      <c r="G2144" s="39"/>
      <c r="H2144" s="37"/>
      <c r="I2144" s="41"/>
    </row>
    <row r="2145" ht="15.75" customHeight="1">
      <c r="A2145" s="36"/>
      <c r="B2145" s="36"/>
      <c r="C2145" s="32"/>
      <c r="D2145" s="36"/>
      <c r="E2145" s="39"/>
      <c r="F2145" s="36"/>
      <c r="G2145" s="39"/>
      <c r="H2145" s="38"/>
      <c r="I2145" s="40"/>
    </row>
    <row r="2146" ht="15.75" customHeight="1">
      <c r="A2146" s="36"/>
      <c r="B2146" s="36"/>
      <c r="C2146" s="32"/>
      <c r="D2146" s="36"/>
      <c r="E2146" s="39"/>
      <c r="F2146" s="36"/>
      <c r="G2146" s="39"/>
      <c r="H2146" s="37"/>
      <c r="I2146" s="41"/>
    </row>
    <row r="2147" ht="15.75" customHeight="1">
      <c r="A2147" s="36"/>
      <c r="B2147" s="36"/>
      <c r="C2147" s="32"/>
      <c r="D2147" s="36"/>
      <c r="E2147" s="39"/>
      <c r="F2147" s="36"/>
      <c r="G2147" s="39"/>
      <c r="H2147" s="38"/>
      <c r="I2147" s="40"/>
    </row>
    <row r="2148" ht="15.75" customHeight="1">
      <c r="A2148" s="36"/>
      <c r="B2148" s="36"/>
      <c r="C2148" s="32"/>
      <c r="D2148" s="36"/>
      <c r="E2148" s="39"/>
      <c r="F2148" s="36"/>
      <c r="G2148" s="39"/>
      <c r="H2148" s="37"/>
      <c r="I2148" s="41"/>
    </row>
    <row r="2149" ht="15.75" customHeight="1">
      <c r="A2149" s="36"/>
      <c r="B2149" s="36"/>
      <c r="C2149" s="32"/>
      <c r="D2149" s="36"/>
      <c r="E2149" s="39"/>
      <c r="F2149" s="36"/>
      <c r="G2149" s="39"/>
      <c r="H2149" s="38"/>
      <c r="I2149" s="40"/>
    </row>
    <row r="2150" ht="15.75" customHeight="1">
      <c r="A2150" s="36"/>
      <c r="B2150" s="36"/>
      <c r="C2150" s="32"/>
      <c r="D2150" s="36"/>
      <c r="E2150" s="39"/>
      <c r="F2150" s="36"/>
      <c r="G2150" s="39"/>
      <c r="H2150" s="37"/>
      <c r="I2150" s="41"/>
    </row>
    <row r="2151" ht="15.75" customHeight="1">
      <c r="A2151" s="36"/>
      <c r="B2151" s="36"/>
      <c r="C2151" s="32"/>
      <c r="D2151" s="36"/>
      <c r="E2151" s="39"/>
      <c r="F2151" s="36"/>
      <c r="G2151" s="39"/>
      <c r="H2151" s="38"/>
      <c r="I2151" s="40"/>
    </row>
    <row r="2152" ht="15.75" customHeight="1">
      <c r="A2152" s="36"/>
      <c r="B2152" s="36"/>
      <c r="C2152" s="32"/>
      <c r="D2152" s="36"/>
      <c r="E2152" s="39"/>
      <c r="F2152" s="36"/>
      <c r="G2152" s="39"/>
      <c r="H2152" s="37"/>
      <c r="I2152" s="41"/>
    </row>
    <row r="2153" ht="15.75" customHeight="1">
      <c r="A2153" s="36"/>
      <c r="B2153" s="36"/>
      <c r="C2153" s="32"/>
      <c r="D2153" s="36"/>
      <c r="E2153" s="39"/>
      <c r="F2153" s="36"/>
      <c r="G2153" s="39"/>
      <c r="H2153" s="38"/>
      <c r="I2153" s="40"/>
    </row>
    <row r="2154" ht="15.75" customHeight="1">
      <c r="A2154" s="36"/>
      <c r="B2154" s="36"/>
      <c r="C2154" s="32"/>
      <c r="D2154" s="36"/>
      <c r="E2154" s="39"/>
      <c r="F2154" s="36"/>
      <c r="G2154" s="39"/>
      <c r="H2154" s="37"/>
      <c r="I2154" s="41"/>
    </row>
    <row r="2155" ht="15.75" customHeight="1">
      <c r="A2155" s="36"/>
      <c r="B2155" s="36"/>
      <c r="C2155" s="32"/>
      <c r="D2155" s="36"/>
      <c r="E2155" s="39"/>
      <c r="F2155" s="36"/>
      <c r="G2155" s="39"/>
      <c r="H2155" s="38"/>
      <c r="I2155" s="40"/>
    </row>
    <row r="2156" ht="15.75" customHeight="1">
      <c r="A2156" s="36"/>
      <c r="B2156" s="36"/>
      <c r="C2156" s="32"/>
      <c r="D2156" s="36"/>
      <c r="E2156" s="39"/>
      <c r="F2156" s="36"/>
      <c r="G2156" s="39"/>
      <c r="H2156" s="37"/>
      <c r="I2156" s="41"/>
    </row>
    <row r="2157" ht="15.75" customHeight="1">
      <c r="A2157" s="36"/>
      <c r="B2157" s="36"/>
      <c r="C2157" s="32"/>
      <c r="D2157" s="36"/>
      <c r="E2157" s="39"/>
      <c r="F2157" s="36"/>
      <c r="G2157" s="39"/>
      <c r="H2157" s="38"/>
      <c r="I2157" s="40"/>
    </row>
    <row r="2158" ht="15.75" customHeight="1">
      <c r="A2158" s="36"/>
      <c r="B2158" s="36"/>
      <c r="C2158" s="32"/>
      <c r="D2158" s="36"/>
      <c r="E2158" s="39"/>
      <c r="F2158" s="36"/>
      <c r="G2158" s="39"/>
      <c r="H2158" s="37"/>
      <c r="I2158" s="41"/>
    </row>
    <row r="2159" ht="15.75" customHeight="1">
      <c r="A2159" s="36"/>
      <c r="B2159" s="36"/>
      <c r="C2159" s="32"/>
      <c r="D2159" s="36"/>
      <c r="E2159" s="39"/>
      <c r="F2159" s="36"/>
      <c r="G2159" s="39"/>
      <c r="H2159" s="38"/>
      <c r="I2159" s="40"/>
    </row>
    <row r="2160" ht="15.75" customHeight="1">
      <c r="A2160" s="36"/>
      <c r="B2160" s="36"/>
      <c r="C2160" s="32"/>
      <c r="D2160" s="36"/>
      <c r="E2160" s="39"/>
      <c r="F2160" s="36"/>
      <c r="G2160" s="39"/>
      <c r="H2160" s="37"/>
      <c r="I2160" s="41"/>
    </row>
    <row r="2161" ht="15.75" customHeight="1">
      <c r="A2161" s="36"/>
      <c r="B2161" s="36"/>
      <c r="C2161" s="32"/>
      <c r="D2161" s="36"/>
      <c r="E2161" s="39"/>
      <c r="F2161" s="36"/>
      <c r="G2161" s="39"/>
      <c r="H2161" s="38"/>
      <c r="I2161" s="40"/>
    </row>
    <row r="2162" ht="15.75" customHeight="1">
      <c r="A2162" s="36"/>
      <c r="B2162" s="36"/>
      <c r="C2162" s="32"/>
      <c r="D2162" s="36"/>
      <c r="E2162" s="39"/>
      <c r="F2162" s="36"/>
      <c r="G2162" s="39"/>
      <c r="H2162" s="37"/>
      <c r="I2162" s="41"/>
    </row>
    <row r="2163" ht="15.75" customHeight="1">
      <c r="A2163" s="36"/>
      <c r="B2163" s="36"/>
      <c r="C2163" s="32"/>
      <c r="D2163" s="36"/>
      <c r="E2163" s="39"/>
      <c r="F2163" s="36"/>
      <c r="G2163" s="39"/>
      <c r="H2163" s="38"/>
      <c r="I2163" s="40"/>
    </row>
    <row r="2164" ht="15.75" customHeight="1">
      <c r="A2164" s="36"/>
      <c r="B2164" s="36"/>
      <c r="C2164" s="32"/>
      <c r="D2164" s="36"/>
      <c r="E2164" s="39"/>
      <c r="F2164" s="36"/>
      <c r="G2164" s="39"/>
      <c r="H2164" s="37"/>
      <c r="I2164" s="41"/>
    </row>
    <row r="2165" ht="15.75" customHeight="1">
      <c r="A2165" s="36"/>
      <c r="B2165" s="36"/>
      <c r="C2165" s="32"/>
      <c r="D2165" s="36"/>
      <c r="E2165" s="39"/>
      <c r="F2165" s="36"/>
      <c r="G2165" s="39"/>
      <c r="H2165" s="38"/>
      <c r="I2165" s="40"/>
    </row>
    <row r="2166" ht="15.75" customHeight="1">
      <c r="A2166" s="36"/>
      <c r="B2166" s="36"/>
      <c r="C2166" s="32"/>
      <c r="D2166" s="36"/>
      <c r="E2166" s="39"/>
      <c r="F2166" s="36"/>
      <c r="G2166" s="39"/>
      <c r="H2166" s="37"/>
      <c r="I2166" s="41"/>
    </row>
    <row r="2167" ht="15.75" customHeight="1">
      <c r="A2167" s="36"/>
      <c r="B2167" s="36"/>
      <c r="C2167" s="32"/>
      <c r="D2167" s="36"/>
      <c r="E2167" s="39"/>
      <c r="F2167" s="36"/>
      <c r="G2167" s="39"/>
      <c r="H2167" s="38"/>
      <c r="I2167" s="40"/>
    </row>
    <row r="2168" ht="15.75" customHeight="1">
      <c r="A2168" s="36"/>
      <c r="B2168" s="36"/>
      <c r="C2168" s="32"/>
      <c r="D2168" s="36"/>
      <c r="E2168" s="39"/>
      <c r="F2168" s="36"/>
      <c r="G2168" s="39"/>
      <c r="H2168" s="37"/>
      <c r="I2168" s="41"/>
    </row>
    <row r="2169" ht="15.75" customHeight="1">
      <c r="A2169" s="36"/>
      <c r="B2169" s="36"/>
      <c r="C2169" s="32"/>
      <c r="D2169" s="36"/>
      <c r="E2169" s="39"/>
      <c r="F2169" s="36"/>
      <c r="G2169" s="39"/>
      <c r="H2169" s="38"/>
      <c r="I2169" s="40"/>
    </row>
    <row r="2170" ht="15.75" customHeight="1">
      <c r="A2170" s="36"/>
      <c r="B2170" s="36"/>
      <c r="C2170" s="32"/>
      <c r="D2170" s="36"/>
      <c r="E2170" s="39"/>
      <c r="F2170" s="36"/>
      <c r="G2170" s="39"/>
      <c r="H2170" s="37"/>
      <c r="I2170" s="41"/>
    </row>
    <row r="2171" ht="15.75" customHeight="1">
      <c r="A2171" s="36"/>
      <c r="B2171" s="36"/>
      <c r="C2171" s="32"/>
      <c r="D2171" s="36"/>
      <c r="E2171" s="39"/>
      <c r="F2171" s="36"/>
      <c r="G2171" s="39"/>
      <c r="H2171" s="38"/>
      <c r="I2171" s="40"/>
    </row>
    <row r="2172" ht="15.75" customHeight="1">
      <c r="A2172" s="36"/>
      <c r="B2172" s="36"/>
      <c r="C2172" s="32"/>
      <c r="D2172" s="36"/>
      <c r="E2172" s="39"/>
      <c r="F2172" s="36"/>
      <c r="G2172" s="39"/>
      <c r="H2172" s="37"/>
      <c r="I2172" s="41"/>
    </row>
    <row r="2173" ht="15.75" customHeight="1">
      <c r="A2173" s="36"/>
      <c r="B2173" s="36"/>
      <c r="C2173" s="32"/>
      <c r="D2173" s="36"/>
      <c r="E2173" s="39"/>
      <c r="F2173" s="36"/>
      <c r="G2173" s="39"/>
      <c r="H2173" s="38"/>
      <c r="I2173" s="40"/>
    </row>
    <row r="2174" ht="15.75" customHeight="1">
      <c r="A2174" s="36"/>
      <c r="B2174" s="36"/>
      <c r="C2174" s="32"/>
      <c r="D2174" s="36"/>
      <c r="E2174" s="39"/>
      <c r="F2174" s="36"/>
      <c r="G2174" s="39"/>
      <c r="H2174" s="37"/>
      <c r="I2174" s="41"/>
    </row>
    <row r="2175" ht="15.75" customHeight="1">
      <c r="A2175" s="36"/>
      <c r="B2175" s="36"/>
      <c r="C2175" s="32"/>
      <c r="D2175" s="36"/>
      <c r="E2175" s="39"/>
      <c r="F2175" s="36"/>
      <c r="G2175" s="39"/>
      <c r="H2175" s="38"/>
      <c r="I2175" s="40"/>
    </row>
    <row r="2176" ht="15.75" customHeight="1">
      <c r="A2176" s="36"/>
      <c r="B2176" s="36"/>
      <c r="C2176" s="32"/>
      <c r="D2176" s="36"/>
      <c r="E2176" s="39"/>
      <c r="F2176" s="36"/>
      <c r="G2176" s="39"/>
      <c r="H2176" s="37"/>
      <c r="I2176" s="41"/>
    </row>
    <row r="2177" ht="15.75" customHeight="1">
      <c r="A2177" s="36"/>
      <c r="B2177" s="36"/>
      <c r="C2177" s="32"/>
      <c r="D2177" s="36"/>
      <c r="E2177" s="39"/>
      <c r="F2177" s="36"/>
      <c r="G2177" s="39"/>
      <c r="H2177" s="38"/>
      <c r="I2177" s="40"/>
    </row>
    <row r="2178" ht="15.75" customHeight="1">
      <c r="A2178" s="36"/>
      <c r="B2178" s="36"/>
      <c r="C2178" s="32"/>
      <c r="D2178" s="36"/>
      <c r="E2178" s="39"/>
      <c r="F2178" s="36"/>
      <c r="G2178" s="39"/>
      <c r="H2178" s="37"/>
      <c r="I2178" s="41"/>
    </row>
    <row r="2179" ht="15.75" customHeight="1">
      <c r="A2179" s="36"/>
      <c r="B2179" s="36"/>
      <c r="C2179" s="32"/>
      <c r="D2179" s="36"/>
      <c r="E2179" s="39"/>
      <c r="F2179" s="36"/>
      <c r="G2179" s="39"/>
      <c r="H2179" s="38"/>
      <c r="I2179" s="40"/>
    </row>
    <row r="2180" ht="15.75" customHeight="1">
      <c r="A2180" s="36"/>
      <c r="B2180" s="36"/>
      <c r="C2180" s="32"/>
      <c r="D2180" s="36"/>
      <c r="E2180" s="39"/>
      <c r="F2180" s="36"/>
      <c r="G2180" s="39"/>
      <c r="H2180" s="37"/>
      <c r="I2180" s="41"/>
    </row>
    <row r="2181" ht="15.75" customHeight="1">
      <c r="A2181" s="36"/>
      <c r="B2181" s="36"/>
      <c r="C2181" s="32"/>
      <c r="D2181" s="36"/>
      <c r="E2181" s="39"/>
      <c r="F2181" s="36"/>
      <c r="G2181" s="39"/>
      <c r="H2181" s="38"/>
      <c r="I2181" s="40"/>
    </row>
    <row r="2182" ht="15.75" customHeight="1">
      <c r="A2182" s="36"/>
      <c r="B2182" s="36"/>
      <c r="C2182" s="32"/>
      <c r="D2182" s="36"/>
      <c r="E2182" s="39"/>
      <c r="F2182" s="36"/>
      <c r="G2182" s="39"/>
      <c r="H2182" s="37"/>
      <c r="I2182" s="41"/>
    </row>
    <row r="2183" ht="15.75" customHeight="1">
      <c r="A2183" s="36"/>
      <c r="B2183" s="36"/>
      <c r="C2183" s="32"/>
      <c r="D2183" s="36"/>
      <c r="E2183" s="39"/>
      <c r="F2183" s="36"/>
      <c r="G2183" s="39"/>
      <c r="H2183" s="38"/>
      <c r="I2183" s="40"/>
    </row>
    <row r="2184" ht="15.75" customHeight="1">
      <c r="A2184" s="36"/>
      <c r="B2184" s="36"/>
      <c r="C2184" s="32"/>
      <c r="D2184" s="36"/>
      <c r="E2184" s="39"/>
      <c r="F2184" s="36"/>
      <c r="G2184" s="39"/>
      <c r="H2184" s="37"/>
      <c r="I2184" s="41"/>
    </row>
    <row r="2185" ht="15.75" customHeight="1">
      <c r="A2185" s="36"/>
      <c r="B2185" s="36"/>
      <c r="C2185" s="32"/>
      <c r="D2185" s="36"/>
      <c r="E2185" s="39"/>
      <c r="F2185" s="36"/>
      <c r="G2185" s="39"/>
      <c r="H2185" s="38"/>
      <c r="I2185" s="40"/>
    </row>
    <row r="2186" ht="15.75" customHeight="1">
      <c r="A2186" s="36"/>
      <c r="B2186" s="36"/>
      <c r="C2186" s="32"/>
      <c r="D2186" s="36"/>
      <c r="E2186" s="39"/>
      <c r="F2186" s="36"/>
      <c r="G2186" s="39"/>
      <c r="H2186" s="37"/>
      <c r="I2186" s="41"/>
    </row>
    <row r="2187" ht="15.75" customHeight="1">
      <c r="A2187" s="36"/>
      <c r="B2187" s="36"/>
      <c r="C2187" s="32"/>
      <c r="D2187" s="36"/>
      <c r="E2187" s="39"/>
      <c r="F2187" s="36"/>
      <c r="G2187" s="39"/>
      <c r="H2187" s="38"/>
      <c r="I2187" s="40"/>
    </row>
    <row r="2188" ht="15.75" customHeight="1">
      <c r="A2188" s="36"/>
      <c r="B2188" s="36"/>
      <c r="C2188" s="32"/>
      <c r="D2188" s="36"/>
      <c r="E2188" s="39"/>
      <c r="F2188" s="36"/>
      <c r="G2188" s="39"/>
      <c r="H2188" s="37"/>
      <c r="I2188" s="41"/>
    </row>
    <row r="2189" ht="15.75" customHeight="1">
      <c r="A2189" s="36"/>
      <c r="B2189" s="36"/>
      <c r="C2189" s="32"/>
      <c r="D2189" s="36"/>
      <c r="E2189" s="39"/>
      <c r="F2189" s="36"/>
      <c r="G2189" s="39"/>
      <c r="H2189" s="38"/>
      <c r="I2189" s="40"/>
    </row>
    <row r="2190" ht="15.75" customHeight="1">
      <c r="A2190" s="36"/>
      <c r="B2190" s="36"/>
      <c r="C2190" s="32"/>
      <c r="D2190" s="36"/>
      <c r="E2190" s="39"/>
      <c r="F2190" s="36"/>
      <c r="G2190" s="39"/>
      <c r="H2190" s="37"/>
      <c r="I2190" s="41"/>
    </row>
    <row r="2191" ht="15.75" customHeight="1">
      <c r="A2191" s="36"/>
      <c r="B2191" s="36"/>
      <c r="C2191" s="32"/>
      <c r="D2191" s="36"/>
      <c r="E2191" s="39"/>
      <c r="F2191" s="36"/>
      <c r="G2191" s="39"/>
      <c r="H2191" s="38"/>
      <c r="I2191" s="40"/>
    </row>
    <row r="2192" ht="15.75" customHeight="1">
      <c r="A2192" s="36"/>
      <c r="B2192" s="36"/>
      <c r="C2192" s="32"/>
      <c r="D2192" s="36"/>
      <c r="E2192" s="39"/>
      <c r="F2192" s="36"/>
      <c r="G2192" s="39"/>
      <c r="H2192" s="37"/>
      <c r="I2192" s="41"/>
    </row>
    <row r="2193" ht="15.75" customHeight="1">
      <c r="A2193" s="36"/>
      <c r="B2193" s="36"/>
      <c r="C2193" s="32"/>
      <c r="D2193" s="36"/>
      <c r="E2193" s="39"/>
      <c r="F2193" s="36"/>
      <c r="G2193" s="39"/>
      <c r="H2193" s="38"/>
      <c r="I2193" s="40"/>
    </row>
    <row r="2194" ht="15.75" customHeight="1">
      <c r="A2194" s="36"/>
      <c r="B2194" s="36"/>
      <c r="C2194" s="32"/>
      <c r="D2194" s="36"/>
      <c r="E2194" s="39"/>
      <c r="F2194" s="36"/>
      <c r="G2194" s="39"/>
      <c r="H2194" s="37"/>
      <c r="I2194" s="41"/>
    </row>
    <row r="2195" ht="15.75" customHeight="1">
      <c r="A2195" s="36"/>
      <c r="B2195" s="36"/>
      <c r="C2195" s="32"/>
      <c r="D2195" s="36"/>
      <c r="E2195" s="39"/>
      <c r="F2195" s="36"/>
      <c r="G2195" s="39"/>
      <c r="H2195" s="38"/>
      <c r="I2195" s="40"/>
    </row>
    <row r="2196" ht="15.75" customHeight="1">
      <c r="A2196" s="36"/>
      <c r="B2196" s="36"/>
      <c r="C2196" s="32"/>
      <c r="D2196" s="36"/>
      <c r="E2196" s="39"/>
      <c r="F2196" s="36"/>
      <c r="G2196" s="39"/>
      <c r="H2196" s="37"/>
      <c r="I2196" s="41"/>
    </row>
    <row r="2197" ht="15.75" customHeight="1">
      <c r="A2197" s="36"/>
      <c r="B2197" s="36"/>
      <c r="C2197" s="32"/>
      <c r="D2197" s="36"/>
      <c r="E2197" s="39"/>
      <c r="F2197" s="36"/>
      <c r="G2197" s="39"/>
      <c r="H2197" s="38"/>
      <c r="I2197" s="40"/>
    </row>
    <row r="2198" ht="15.75" customHeight="1">
      <c r="A2198" s="36"/>
      <c r="B2198" s="36"/>
      <c r="C2198" s="32"/>
      <c r="D2198" s="36"/>
      <c r="E2198" s="39"/>
      <c r="F2198" s="36"/>
      <c r="G2198" s="39"/>
      <c r="H2198" s="37"/>
      <c r="I2198" s="41"/>
    </row>
    <row r="2199" ht="15.75" customHeight="1">
      <c r="A2199" s="36"/>
      <c r="B2199" s="36"/>
      <c r="C2199" s="32"/>
      <c r="D2199" s="36"/>
      <c r="E2199" s="39"/>
      <c r="F2199" s="36"/>
      <c r="G2199" s="39"/>
      <c r="H2199" s="38"/>
      <c r="I2199" s="40"/>
    </row>
    <row r="2200" ht="15.75" customHeight="1">
      <c r="A2200" s="36"/>
      <c r="B2200" s="36"/>
      <c r="C2200" s="32"/>
      <c r="D2200" s="36"/>
      <c r="E2200" s="39"/>
      <c r="F2200" s="36"/>
      <c r="G2200" s="39"/>
      <c r="H2200" s="37"/>
      <c r="I2200" s="41"/>
    </row>
    <row r="2201" ht="15.75" customHeight="1">
      <c r="A2201" s="36"/>
      <c r="B2201" s="36"/>
      <c r="C2201" s="32"/>
      <c r="D2201" s="36"/>
      <c r="E2201" s="39"/>
      <c r="F2201" s="36"/>
      <c r="G2201" s="39"/>
      <c r="H2201" s="38"/>
      <c r="I2201" s="40"/>
    </row>
    <row r="2202" ht="15.75" customHeight="1">
      <c r="A2202" s="36"/>
      <c r="B2202" s="36"/>
      <c r="C2202" s="32"/>
      <c r="D2202" s="36"/>
      <c r="E2202" s="39"/>
      <c r="F2202" s="36"/>
      <c r="G2202" s="39"/>
      <c r="H2202" s="37"/>
      <c r="I2202" s="41"/>
    </row>
    <row r="2203" ht="15.75" customHeight="1">
      <c r="A2203" s="36"/>
      <c r="B2203" s="36"/>
      <c r="C2203" s="32"/>
      <c r="D2203" s="36"/>
      <c r="E2203" s="39"/>
      <c r="F2203" s="36"/>
      <c r="G2203" s="39"/>
      <c r="H2203" s="38"/>
      <c r="I2203" s="40"/>
    </row>
    <row r="2204" ht="15.75" customHeight="1">
      <c r="A2204" s="36"/>
      <c r="B2204" s="36"/>
      <c r="C2204" s="32"/>
      <c r="D2204" s="36"/>
      <c r="E2204" s="39"/>
      <c r="F2204" s="36"/>
      <c r="G2204" s="39"/>
      <c r="H2204" s="37"/>
      <c r="I2204" s="41"/>
    </row>
    <row r="2205" ht="15.75" customHeight="1">
      <c r="A2205" s="36"/>
      <c r="B2205" s="36"/>
      <c r="C2205" s="32"/>
      <c r="D2205" s="36"/>
      <c r="E2205" s="39"/>
      <c r="F2205" s="36"/>
      <c r="G2205" s="39"/>
      <c r="H2205" s="38"/>
      <c r="I2205" s="40"/>
    </row>
    <row r="2206" ht="15.75" customHeight="1">
      <c r="A2206" s="36"/>
      <c r="B2206" s="36"/>
      <c r="C2206" s="32"/>
      <c r="D2206" s="36"/>
      <c r="E2206" s="39"/>
      <c r="F2206" s="36"/>
      <c r="G2206" s="39"/>
      <c r="H2206" s="37"/>
      <c r="I2206" s="41"/>
    </row>
    <row r="2207" ht="15.75" customHeight="1">
      <c r="A2207" s="36"/>
      <c r="B2207" s="36"/>
      <c r="C2207" s="32"/>
      <c r="D2207" s="36"/>
      <c r="E2207" s="39"/>
      <c r="F2207" s="36"/>
      <c r="G2207" s="39"/>
      <c r="H2207" s="38"/>
      <c r="I2207" s="40"/>
    </row>
    <row r="2208" ht="15.75" customHeight="1">
      <c r="A2208" s="36"/>
      <c r="B2208" s="36"/>
      <c r="C2208" s="32"/>
      <c r="D2208" s="36"/>
      <c r="E2208" s="39"/>
      <c r="F2208" s="36"/>
      <c r="G2208" s="39"/>
      <c r="H2208" s="37"/>
      <c r="I2208" s="41"/>
    </row>
    <row r="2209" ht="15.75" customHeight="1">
      <c r="A2209" s="36"/>
      <c r="B2209" s="36"/>
      <c r="C2209" s="32"/>
      <c r="D2209" s="36"/>
      <c r="E2209" s="39"/>
      <c r="F2209" s="36"/>
      <c r="G2209" s="39"/>
      <c r="H2209" s="38"/>
      <c r="I2209" s="40"/>
    </row>
    <row r="2210" ht="15.75" customHeight="1">
      <c r="A2210" s="36"/>
      <c r="B2210" s="36"/>
      <c r="C2210" s="32"/>
      <c r="D2210" s="36"/>
      <c r="E2210" s="39"/>
      <c r="F2210" s="36"/>
      <c r="G2210" s="39"/>
      <c r="H2210" s="37"/>
      <c r="I2210" s="41"/>
    </row>
    <row r="2211" ht="15.75" customHeight="1">
      <c r="A2211" s="36"/>
      <c r="B2211" s="36"/>
      <c r="C2211" s="32"/>
      <c r="D2211" s="36"/>
      <c r="E2211" s="39"/>
      <c r="F2211" s="36"/>
      <c r="G2211" s="39"/>
      <c r="H2211" s="38"/>
      <c r="I2211" s="40"/>
    </row>
    <row r="2212" ht="15.75" customHeight="1">
      <c r="A2212" s="36"/>
      <c r="B2212" s="36"/>
      <c r="C2212" s="32"/>
      <c r="D2212" s="36"/>
      <c r="E2212" s="39"/>
      <c r="F2212" s="36"/>
      <c r="G2212" s="39"/>
      <c r="H2212" s="37"/>
      <c r="I2212" s="41"/>
    </row>
    <row r="2213" ht="15.75" customHeight="1">
      <c r="A2213" s="36"/>
      <c r="B2213" s="36"/>
      <c r="C2213" s="32"/>
      <c r="D2213" s="36"/>
      <c r="E2213" s="39"/>
      <c r="F2213" s="36"/>
      <c r="G2213" s="39"/>
      <c r="H2213" s="38"/>
      <c r="I2213" s="40"/>
    </row>
    <row r="2214" ht="15.75" customHeight="1">
      <c r="A2214" s="36"/>
      <c r="B2214" s="36"/>
      <c r="C2214" s="32"/>
      <c r="D2214" s="36"/>
      <c r="E2214" s="39"/>
      <c r="F2214" s="36"/>
      <c r="G2214" s="39"/>
      <c r="H2214" s="37"/>
      <c r="I2214" s="41"/>
    </row>
    <row r="2215" ht="15.75" customHeight="1">
      <c r="A2215" s="36"/>
      <c r="B2215" s="36"/>
      <c r="C2215" s="32"/>
      <c r="D2215" s="36"/>
      <c r="E2215" s="39"/>
      <c r="F2215" s="36"/>
      <c r="G2215" s="39"/>
      <c r="H2215" s="38"/>
      <c r="I2215" s="40"/>
    </row>
    <row r="2216" ht="15.75" customHeight="1">
      <c r="A2216" s="36"/>
      <c r="B2216" s="36"/>
      <c r="C2216" s="32"/>
      <c r="D2216" s="36"/>
      <c r="E2216" s="39"/>
      <c r="F2216" s="36"/>
      <c r="G2216" s="39"/>
      <c r="H2216" s="37"/>
      <c r="I2216" s="41"/>
    </row>
    <row r="2217" ht="15.75" customHeight="1">
      <c r="A2217" s="36"/>
      <c r="B2217" s="36"/>
      <c r="C2217" s="32"/>
      <c r="D2217" s="36"/>
      <c r="E2217" s="39"/>
      <c r="F2217" s="36"/>
      <c r="G2217" s="39"/>
      <c r="H2217" s="38"/>
      <c r="I2217" s="40"/>
    </row>
    <row r="2218" ht="15.75" customHeight="1">
      <c r="A2218" s="36"/>
      <c r="B2218" s="36"/>
      <c r="C2218" s="32"/>
      <c r="D2218" s="36"/>
      <c r="E2218" s="39"/>
      <c r="F2218" s="36"/>
      <c r="G2218" s="39"/>
      <c r="H2218" s="37"/>
      <c r="I2218" s="41"/>
    </row>
    <row r="2219" ht="15.75" customHeight="1">
      <c r="A2219" s="36"/>
      <c r="B2219" s="36"/>
      <c r="C2219" s="32"/>
      <c r="D2219" s="36"/>
      <c r="E2219" s="39"/>
      <c r="F2219" s="36"/>
      <c r="G2219" s="39"/>
      <c r="H2219" s="38"/>
      <c r="I2219" s="40"/>
    </row>
    <row r="2220" ht="15.75" customHeight="1">
      <c r="A2220" s="36"/>
      <c r="B2220" s="36"/>
      <c r="C2220" s="32"/>
      <c r="D2220" s="36"/>
      <c r="E2220" s="39"/>
      <c r="F2220" s="36"/>
      <c r="G2220" s="39"/>
      <c r="H2220" s="37"/>
      <c r="I2220" s="41"/>
    </row>
    <row r="2221" ht="15.75" customHeight="1">
      <c r="A2221" s="36"/>
      <c r="B2221" s="36"/>
      <c r="C2221" s="32"/>
      <c r="D2221" s="36"/>
      <c r="E2221" s="39"/>
      <c r="F2221" s="36"/>
      <c r="G2221" s="39"/>
      <c r="H2221" s="38"/>
      <c r="I2221" s="40"/>
    </row>
    <row r="2222" ht="15.75" customHeight="1">
      <c r="A2222" s="36"/>
      <c r="B2222" s="36"/>
      <c r="C2222" s="32"/>
      <c r="D2222" s="36"/>
      <c r="E2222" s="39"/>
      <c r="F2222" s="36"/>
      <c r="G2222" s="39"/>
      <c r="H2222" s="37"/>
      <c r="I2222" s="41"/>
    </row>
    <row r="2223" ht="15.75" customHeight="1">
      <c r="A2223" s="36"/>
      <c r="B2223" s="36"/>
      <c r="C2223" s="32"/>
      <c r="D2223" s="36"/>
      <c r="E2223" s="39"/>
      <c r="F2223" s="36"/>
      <c r="G2223" s="39"/>
      <c r="H2223" s="38"/>
      <c r="I2223" s="40"/>
    </row>
    <row r="2224" ht="15.75" customHeight="1">
      <c r="A2224" s="36"/>
      <c r="B2224" s="36"/>
      <c r="C2224" s="32"/>
      <c r="D2224" s="36"/>
      <c r="E2224" s="39"/>
      <c r="F2224" s="36"/>
      <c r="G2224" s="39"/>
      <c r="H2224" s="37"/>
      <c r="I2224" s="41"/>
    </row>
    <row r="2225" ht="15.75" customHeight="1">
      <c r="A2225" s="36"/>
      <c r="B2225" s="36"/>
      <c r="C2225" s="32"/>
      <c r="D2225" s="36"/>
      <c r="E2225" s="39"/>
      <c r="F2225" s="36"/>
      <c r="G2225" s="39"/>
      <c r="H2225" s="38"/>
      <c r="I2225" s="40"/>
    </row>
    <row r="2226" ht="15.75" customHeight="1">
      <c r="A2226" s="36"/>
      <c r="B2226" s="36"/>
      <c r="C2226" s="32"/>
      <c r="D2226" s="36"/>
      <c r="E2226" s="39"/>
      <c r="F2226" s="36"/>
      <c r="G2226" s="39"/>
      <c r="H2226" s="37"/>
      <c r="I2226" s="41"/>
    </row>
    <row r="2227" ht="15.75" customHeight="1">
      <c r="A2227" s="36"/>
      <c r="B2227" s="36"/>
      <c r="C2227" s="32"/>
      <c r="D2227" s="36"/>
      <c r="E2227" s="39"/>
      <c r="F2227" s="36"/>
      <c r="G2227" s="39"/>
      <c r="H2227" s="38"/>
      <c r="I2227" s="40"/>
    </row>
    <row r="2228" ht="15.75" customHeight="1">
      <c r="A2228" s="36"/>
      <c r="B2228" s="36"/>
      <c r="C2228" s="32"/>
      <c r="D2228" s="36"/>
      <c r="E2228" s="39"/>
      <c r="F2228" s="36"/>
      <c r="G2228" s="39"/>
      <c r="H2228" s="37"/>
      <c r="I2228" s="41"/>
    </row>
    <row r="2229" ht="15.75" customHeight="1">
      <c r="A2229" s="36"/>
      <c r="B2229" s="36"/>
      <c r="C2229" s="32"/>
      <c r="D2229" s="36"/>
      <c r="E2229" s="39"/>
      <c r="F2229" s="36"/>
      <c r="G2229" s="39"/>
      <c r="H2229" s="38"/>
      <c r="I2229" s="40"/>
    </row>
    <row r="2230" ht="15.75" customHeight="1">
      <c r="A2230" s="36"/>
      <c r="B2230" s="36"/>
      <c r="C2230" s="32"/>
      <c r="D2230" s="36"/>
      <c r="E2230" s="39"/>
      <c r="F2230" s="36"/>
      <c r="G2230" s="39"/>
      <c r="H2230" s="37"/>
      <c r="I2230" s="41"/>
    </row>
    <row r="2231" ht="15.75" customHeight="1">
      <c r="A2231" s="36"/>
      <c r="B2231" s="36"/>
      <c r="C2231" s="32"/>
      <c r="D2231" s="36"/>
      <c r="E2231" s="39"/>
      <c r="F2231" s="36"/>
      <c r="G2231" s="39"/>
      <c r="H2231" s="38"/>
      <c r="I2231" s="40"/>
    </row>
    <row r="2232" ht="15.75" customHeight="1">
      <c r="A2232" s="36"/>
      <c r="B2232" s="36"/>
      <c r="C2232" s="32"/>
      <c r="D2232" s="36"/>
      <c r="E2232" s="39"/>
      <c r="F2232" s="36"/>
      <c r="G2232" s="39"/>
      <c r="H2232" s="37"/>
      <c r="I2232" s="41"/>
    </row>
    <row r="2233" ht="15.75" customHeight="1">
      <c r="A2233" s="36"/>
      <c r="B2233" s="36"/>
      <c r="C2233" s="32"/>
      <c r="D2233" s="36"/>
      <c r="E2233" s="39"/>
      <c r="F2233" s="36"/>
      <c r="G2233" s="39"/>
      <c r="H2233" s="38"/>
      <c r="I2233" s="40"/>
    </row>
    <row r="2234" ht="15.75" customHeight="1">
      <c r="A2234" s="36"/>
      <c r="B2234" s="36"/>
      <c r="C2234" s="32"/>
      <c r="D2234" s="36"/>
      <c r="E2234" s="39"/>
      <c r="F2234" s="36"/>
      <c r="G2234" s="39"/>
      <c r="H2234" s="37"/>
      <c r="I2234" s="41"/>
    </row>
    <row r="2235" ht="15.75" customHeight="1">
      <c r="A2235" s="36"/>
      <c r="B2235" s="36"/>
      <c r="C2235" s="32"/>
      <c r="D2235" s="36"/>
      <c r="E2235" s="39"/>
      <c r="F2235" s="36"/>
      <c r="G2235" s="39"/>
      <c r="H2235" s="38"/>
      <c r="I2235" s="40"/>
    </row>
    <row r="2236" ht="15.75" customHeight="1">
      <c r="A2236" s="36"/>
      <c r="B2236" s="36"/>
      <c r="C2236" s="32"/>
      <c r="D2236" s="36"/>
      <c r="E2236" s="39"/>
      <c r="F2236" s="36"/>
      <c r="G2236" s="39"/>
      <c r="H2236" s="37"/>
      <c r="I2236" s="41"/>
    </row>
    <row r="2237" ht="15.75" customHeight="1">
      <c r="A2237" s="36"/>
      <c r="B2237" s="36"/>
      <c r="C2237" s="32"/>
      <c r="D2237" s="36"/>
      <c r="E2237" s="39"/>
      <c r="F2237" s="36"/>
      <c r="G2237" s="39"/>
      <c r="H2237" s="38"/>
      <c r="I2237" s="40"/>
    </row>
    <row r="2238" ht="15.75" customHeight="1">
      <c r="A2238" s="36"/>
      <c r="B2238" s="36"/>
      <c r="C2238" s="32"/>
      <c r="D2238" s="36"/>
      <c r="E2238" s="39"/>
      <c r="F2238" s="36"/>
      <c r="G2238" s="39"/>
      <c r="H2238" s="37"/>
      <c r="I2238" s="41"/>
    </row>
    <row r="2239" ht="15.75" customHeight="1">
      <c r="A2239" s="36"/>
      <c r="B2239" s="36"/>
      <c r="C2239" s="32"/>
      <c r="D2239" s="36"/>
      <c r="E2239" s="39"/>
      <c r="F2239" s="36"/>
      <c r="G2239" s="39"/>
      <c r="H2239" s="38"/>
      <c r="I2239" s="40"/>
    </row>
    <row r="2240" ht="15.75" customHeight="1">
      <c r="A2240" s="36"/>
      <c r="B2240" s="36"/>
      <c r="C2240" s="32"/>
      <c r="D2240" s="36"/>
      <c r="E2240" s="39"/>
      <c r="F2240" s="36"/>
      <c r="G2240" s="39"/>
      <c r="H2240" s="37"/>
      <c r="I2240" s="41"/>
    </row>
    <row r="2241" ht="15.75" customHeight="1">
      <c r="A2241" s="36"/>
      <c r="B2241" s="36"/>
      <c r="C2241" s="32"/>
      <c r="D2241" s="36"/>
      <c r="E2241" s="39"/>
      <c r="F2241" s="36"/>
      <c r="G2241" s="39"/>
      <c r="H2241" s="38"/>
      <c r="I2241" s="40"/>
    </row>
    <row r="2242" ht="15.75" customHeight="1">
      <c r="A2242" s="36"/>
      <c r="B2242" s="36"/>
      <c r="C2242" s="32"/>
      <c r="D2242" s="36"/>
      <c r="E2242" s="39"/>
      <c r="F2242" s="36"/>
      <c r="G2242" s="39"/>
      <c r="H2242" s="37"/>
      <c r="I2242" s="41"/>
    </row>
    <row r="2243" ht="15.75" customHeight="1">
      <c r="A2243" s="36"/>
      <c r="B2243" s="36"/>
      <c r="C2243" s="32"/>
      <c r="D2243" s="36"/>
      <c r="E2243" s="39"/>
      <c r="F2243" s="36"/>
      <c r="G2243" s="39"/>
      <c r="H2243" s="38"/>
      <c r="I2243" s="40"/>
    </row>
    <row r="2244" ht="15.75" customHeight="1">
      <c r="A2244" s="36"/>
      <c r="B2244" s="36"/>
      <c r="C2244" s="32"/>
      <c r="D2244" s="36"/>
      <c r="E2244" s="39"/>
      <c r="F2244" s="36"/>
      <c r="G2244" s="39"/>
      <c r="H2244" s="37"/>
      <c r="I2244" s="41"/>
    </row>
    <row r="2245" ht="15.75" customHeight="1">
      <c r="A2245" s="36"/>
      <c r="B2245" s="36"/>
      <c r="C2245" s="32"/>
      <c r="D2245" s="36"/>
      <c r="E2245" s="39"/>
      <c r="F2245" s="36"/>
      <c r="G2245" s="39"/>
      <c r="H2245" s="38"/>
      <c r="I2245" s="40"/>
    </row>
    <row r="2246" ht="15.75" customHeight="1">
      <c r="A2246" s="36"/>
      <c r="B2246" s="36"/>
      <c r="C2246" s="32"/>
      <c r="D2246" s="36"/>
      <c r="E2246" s="39"/>
      <c r="F2246" s="36"/>
      <c r="G2246" s="39"/>
      <c r="H2246" s="37"/>
      <c r="I2246" s="41"/>
    </row>
    <row r="2247" ht="15.75" customHeight="1">
      <c r="A2247" s="36"/>
      <c r="B2247" s="36"/>
      <c r="C2247" s="32"/>
      <c r="D2247" s="36"/>
      <c r="E2247" s="39"/>
      <c r="F2247" s="36"/>
      <c r="G2247" s="39"/>
      <c r="H2247" s="38"/>
      <c r="I2247" s="40"/>
    </row>
    <row r="2248" ht="15.75" customHeight="1">
      <c r="A2248" s="36"/>
      <c r="B2248" s="36"/>
      <c r="C2248" s="32"/>
      <c r="D2248" s="36"/>
      <c r="E2248" s="39"/>
      <c r="F2248" s="36"/>
      <c r="G2248" s="39"/>
      <c r="H2248" s="37"/>
      <c r="I2248" s="41"/>
    </row>
    <row r="2249" ht="15.75" customHeight="1">
      <c r="A2249" s="36"/>
      <c r="B2249" s="36"/>
      <c r="C2249" s="32"/>
      <c r="D2249" s="36"/>
      <c r="E2249" s="39"/>
      <c r="F2249" s="36"/>
      <c r="G2249" s="39"/>
      <c r="H2249" s="38"/>
      <c r="I2249" s="40"/>
    </row>
    <row r="2250" ht="15.75" customHeight="1">
      <c r="A2250" s="36"/>
      <c r="B2250" s="36"/>
      <c r="C2250" s="32"/>
      <c r="D2250" s="36"/>
      <c r="E2250" s="39"/>
      <c r="F2250" s="36"/>
      <c r="G2250" s="39"/>
      <c r="H2250" s="37"/>
      <c r="I2250" s="41"/>
    </row>
    <row r="2251" ht="15.75" customHeight="1">
      <c r="A2251" s="36"/>
      <c r="B2251" s="36"/>
      <c r="C2251" s="32"/>
      <c r="D2251" s="36"/>
      <c r="E2251" s="39"/>
      <c r="F2251" s="36"/>
      <c r="G2251" s="39"/>
      <c r="H2251" s="38"/>
      <c r="I2251" s="40"/>
    </row>
    <row r="2252" ht="15.75" customHeight="1">
      <c r="A2252" s="36"/>
      <c r="B2252" s="36"/>
      <c r="C2252" s="32"/>
      <c r="D2252" s="36"/>
      <c r="E2252" s="39"/>
      <c r="F2252" s="36"/>
      <c r="G2252" s="39"/>
      <c r="H2252" s="37"/>
      <c r="I2252" s="41"/>
    </row>
    <row r="2253" ht="15.75" customHeight="1">
      <c r="A2253" s="36"/>
      <c r="B2253" s="36"/>
      <c r="C2253" s="32"/>
      <c r="D2253" s="36"/>
      <c r="E2253" s="39"/>
      <c r="F2253" s="36"/>
      <c r="G2253" s="39"/>
      <c r="H2253" s="38"/>
      <c r="I2253" s="40"/>
    </row>
    <row r="2254" ht="15.75" customHeight="1">
      <c r="A2254" s="36"/>
      <c r="B2254" s="36"/>
      <c r="C2254" s="32"/>
      <c r="D2254" s="36"/>
      <c r="E2254" s="39"/>
      <c r="F2254" s="36"/>
      <c r="G2254" s="39"/>
      <c r="H2254" s="37"/>
      <c r="I2254" s="41"/>
    </row>
    <row r="2255" ht="15.75" customHeight="1">
      <c r="A2255" s="36"/>
      <c r="B2255" s="36"/>
      <c r="C2255" s="32"/>
      <c r="D2255" s="36"/>
      <c r="E2255" s="39"/>
      <c r="F2255" s="36"/>
      <c r="G2255" s="39"/>
      <c r="H2255" s="38"/>
      <c r="I2255" s="40"/>
    </row>
    <row r="2256" ht="15.75" customHeight="1">
      <c r="A2256" s="36"/>
      <c r="B2256" s="36"/>
      <c r="C2256" s="32"/>
      <c r="D2256" s="36"/>
      <c r="E2256" s="39"/>
      <c r="F2256" s="36"/>
      <c r="G2256" s="39"/>
      <c r="H2256" s="37"/>
      <c r="I2256" s="41"/>
    </row>
    <row r="2257" ht="15.75" customHeight="1">
      <c r="A2257" s="36"/>
      <c r="B2257" s="36"/>
      <c r="C2257" s="32"/>
      <c r="D2257" s="36"/>
      <c r="E2257" s="39"/>
      <c r="F2257" s="36"/>
      <c r="G2257" s="39"/>
      <c r="H2257" s="38"/>
      <c r="I2257" s="40"/>
    </row>
    <row r="2258" ht="15.75" customHeight="1">
      <c r="A2258" s="36"/>
      <c r="B2258" s="36"/>
      <c r="C2258" s="32"/>
      <c r="D2258" s="36"/>
      <c r="E2258" s="39"/>
      <c r="F2258" s="36"/>
      <c r="G2258" s="39"/>
      <c r="H2258" s="37"/>
      <c r="I2258" s="41"/>
    </row>
    <row r="2259" ht="15.75" customHeight="1">
      <c r="A2259" s="36"/>
      <c r="B2259" s="36"/>
      <c r="C2259" s="32"/>
      <c r="D2259" s="36"/>
      <c r="E2259" s="39"/>
      <c r="F2259" s="36"/>
      <c r="G2259" s="39"/>
      <c r="H2259" s="38"/>
      <c r="I2259" s="40"/>
    </row>
    <row r="2260" ht="15.75" customHeight="1">
      <c r="A2260" s="36"/>
      <c r="B2260" s="36"/>
      <c r="C2260" s="32"/>
      <c r="D2260" s="36"/>
      <c r="E2260" s="39"/>
      <c r="F2260" s="36"/>
      <c r="G2260" s="39"/>
      <c r="H2260" s="37"/>
      <c r="I2260" s="41"/>
    </row>
    <row r="2261" ht="15.75" customHeight="1">
      <c r="A2261" s="36"/>
      <c r="B2261" s="36"/>
      <c r="C2261" s="32"/>
      <c r="D2261" s="36"/>
      <c r="E2261" s="39"/>
      <c r="F2261" s="36"/>
      <c r="G2261" s="39"/>
      <c r="H2261" s="38"/>
      <c r="I2261" s="40"/>
    </row>
    <row r="2262" ht="15.75" customHeight="1">
      <c r="A2262" s="36"/>
      <c r="B2262" s="36"/>
      <c r="C2262" s="32"/>
      <c r="D2262" s="36"/>
      <c r="E2262" s="39"/>
      <c r="F2262" s="36"/>
      <c r="G2262" s="39"/>
      <c r="H2262" s="37"/>
      <c r="I2262" s="41"/>
    </row>
    <row r="2263" ht="15.75" customHeight="1">
      <c r="A2263" s="36"/>
      <c r="B2263" s="36"/>
      <c r="C2263" s="32"/>
      <c r="D2263" s="36"/>
      <c r="E2263" s="39"/>
      <c r="F2263" s="36"/>
      <c r="G2263" s="39"/>
      <c r="H2263" s="38"/>
      <c r="I2263" s="40"/>
    </row>
    <row r="2264" ht="15.75" customHeight="1">
      <c r="A2264" s="36"/>
      <c r="B2264" s="36"/>
      <c r="C2264" s="32"/>
      <c r="D2264" s="36"/>
      <c r="E2264" s="39"/>
      <c r="F2264" s="36"/>
      <c r="G2264" s="39"/>
      <c r="H2264" s="37"/>
      <c r="I2264" s="41"/>
    </row>
    <row r="2265" ht="15.75" customHeight="1">
      <c r="A2265" s="36"/>
      <c r="B2265" s="36"/>
      <c r="C2265" s="32"/>
      <c r="D2265" s="36"/>
      <c r="E2265" s="39"/>
      <c r="F2265" s="36"/>
      <c r="G2265" s="39"/>
      <c r="H2265" s="38"/>
      <c r="I2265" s="40"/>
    </row>
    <row r="2266" ht="15.75" customHeight="1">
      <c r="A2266" s="36"/>
      <c r="B2266" s="36"/>
      <c r="C2266" s="32"/>
      <c r="D2266" s="36"/>
      <c r="E2266" s="39"/>
      <c r="F2266" s="36"/>
      <c r="G2266" s="39"/>
      <c r="H2266" s="37"/>
      <c r="I2266" s="41"/>
    </row>
    <row r="2267" ht="15.75" customHeight="1">
      <c r="A2267" s="36"/>
      <c r="B2267" s="36"/>
      <c r="C2267" s="32"/>
      <c r="D2267" s="36"/>
      <c r="E2267" s="39"/>
      <c r="F2267" s="36"/>
      <c r="G2267" s="39"/>
      <c r="H2267" s="38"/>
      <c r="I2267" s="40"/>
    </row>
    <row r="2268" ht="15.75" customHeight="1">
      <c r="A2268" s="36"/>
      <c r="B2268" s="36"/>
      <c r="C2268" s="32"/>
      <c r="D2268" s="36"/>
      <c r="E2268" s="39"/>
      <c r="F2268" s="36"/>
      <c r="G2268" s="39"/>
      <c r="H2268" s="37"/>
      <c r="I2268" s="41"/>
    </row>
    <row r="2269" ht="15.75" customHeight="1">
      <c r="A2269" s="36"/>
      <c r="B2269" s="36"/>
      <c r="C2269" s="32"/>
      <c r="D2269" s="36"/>
      <c r="E2269" s="39"/>
      <c r="F2269" s="36"/>
      <c r="G2269" s="39"/>
      <c r="H2269" s="38"/>
      <c r="I2269" s="40"/>
    </row>
    <row r="2270" ht="15.75" customHeight="1">
      <c r="A2270" s="36"/>
      <c r="B2270" s="36"/>
      <c r="C2270" s="32"/>
      <c r="D2270" s="36"/>
      <c r="E2270" s="39"/>
      <c r="F2270" s="36"/>
      <c r="G2270" s="39"/>
      <c r="H2270" s="37"/>
      <c r="I2270" s="41"/>
    </row>
    <row r="2271" ht="15.75" customHeight="1">
      <c r="A2271" s="36"/>
      <c r="B2271" s="36"/>
      <c r="C2271" s="32"/>
      <c r="D2271" s="36"/>
      <c r="E2271" s="39"/>
      <c r="F2271" s="36"/>
      <c r="G2271" s="39"/>
      <c r="H2271" s="38"/>
      <c r="I2271" s="40"/>
    </row>
    <row r="2272" ht="15.75" customHeight="1">
      <c r="A2272" s="36"/>
      <c r="B2272" s="36"/>
      <c r="C2272" s="32"/>
      <c r="D2272" s="36"/>
      <c r="E2272" s="39"/>
      <c r="F2272" s="36"/>
      <c r="G2272" s="39"/>
      <c r="H2272" s="37"/>
      <c r="I2272" s="41"/>
    </row>
    <row r="2273" ht="15.75" customHeight="1">
      <c r="A2273" s="36"/>
      <c r="B2273" s="36"/>
      <c r="C2273" s="32"/>
      <c r="D2273" s="36"/>
      <c r="E2273" s="39"/>
      <c r="F2273" s="36"/>
      <c r="G2273" s="39"/>
      <c r="H2273" s="38"/>
      <c r="I2273" s="40"/>
    </row>
    <row r="2274" ht="15.75" customHeight="1">
      <c r="A2274" s="36"/>
      <c r="B2274" s="36"/>
      <c r="C2274" s="32"/>
      <c r="D2274" s="36"/>
      <c r="E2274" s="39"/>
      <c r="F2274" s="36"/>
      <c r="G2274" s="39"/>
      <c r="H2274" s="37"/>
      <c r="I2274" s="41"/>
    </row>
    <row r="2275" ht="15.75" customHeight="1">
      <c r="A2275" s="36"/>
      <c r="B2275" s="36"/>
      <c r="C2275" s="32"/>
      <c r="D2275" s="36"/>
      <c r="E2275" s="39"/>
      <c r="F2275" s="36"/>
      <c r="G2275" s="39"/>
      <c r="H2275" s="38"/>
      <c r="I2275" s="40"/>
    </row>
    <row r="2276" ht="15.75" customHeight="1">
      <c r="A2276" s="36"/>
      <c r="B2276" s="36"/>
      <c r="C2276" s="32"/>
      <c r="D2276" s="36"/>
      <c r="E2276" s="39"/>
      <c r="F2276" s="36"/>
      <c r="G2276" s="39"/>
      <c r="H2276" s="37"/>
      <c r="I2276" s="41"/>
    </row>
    <row r="2277" ht="15.75" customHeight="1">
      <c r="A2277" s="36"/>
      <c r="B2277" s="36"/>
      <c r="C2277" s="32"/>
      <c r="D2277" s="36"/>
      <c r="E2277" s="39"/>
      <c r="F2277" s="36"/>
      <c r="G2277" s="39"/>
      <c r="H2277" s="38"/>
      <c r="I2277" s="40"/>
    </row>
    <row r="2278" ht="15.75" customHeight="1">
      <c r="A2278" s="36"/>
      <c r="B2278" s="36"/>
      <c r="C2278" s="32"/>
      <c r="D2278" s="36"/>
      <c r="E2278" s="39"/>
      <c r="F2278" s="36"/>
      <c r="G2278" s="39"/>
      <c r="H2278" s="37"/>
      <c r="I2278" s="41"/>
    </row>
    <row r="2279" ht="15.75" customHeight="1">
      <c r="A2279" s="36"/>
      <c r="B2279" s="36"/>
      <c r="C2279" s="32"/>
      <c r="D2279" s="36"/>
      <c r="E2279" s="39"/>
      <c r="F2279" s="36"/>
      <c r="G2279" s="39"/>
      <c r="H2279" s="38"/>
      <c r="I2279" s="40"/>
    </row>
    <row r="2280" ht="15.75" customHeight="1">
      <c r="A2280" s="36"/>
      <c r="B2280" s="36"/>
      <c r="C2280" s="32"/>
      <c r="D2280" s="36"/>
      <c r="E2280" s="39"/>
      <c r="F2280" s="36"/>
      <c r="G2280" s="39"/>
      <c r="H2280" s="37"/>
      <c r="I2280" s="41"/>
    </row>
    <row r="2281" ht="15.75" customHeight="1">
      <c r="A2281" s="36"/>
      <c r="B2281" s="36"/>
      <c r="C2281" s="32"/>
      <c r="D2281" s="36"/>
      <c r="E2281" s="39"/>
      <c r="F2281" s="36"/>
      <c r="G2281" s="39"/>
      <c r="H2281" s="38"/>
      <c r="I2281" s="40"/>
    </row>
    <row r="2282" ht="15.75" customHeight="1">
      <c r="A2282" s="36"/>
      <c r="B2282" s="36"/>
      <c r="C2282" s="32"/>
      <c r="D2282" s="36"/>
      <c r="E2282" s="39"/>
      <c r="F2282" s="36"/>
      <c r="G2282" s="39"/>
      <c r="H2282" s="37"/>
      <c r="I2282" s="41"/>
    </row>
    <row r="2283" ht="15.75" customHeight="1">
      <c r="A2283" s="36"/>
      <c r="B2283" s="36"/>
      <c r="C2283" s="32"/>
      <c r="D2283" s="36"/>
      <c r="E2283" s="39"/>
      <c r="F2283" s="36"/>
      <c r="G2283" s="39"/>
      <c r="H2283" s="38"/>
      <c r="I2283" s="40"/>
    </row>
    <row r="2284" ht="15.75" customHeight="1">
      <c r="A2284" s="36"/>
      <c r="B2284" s="36"/>
      <c r="C2284" s="32"/>
      <c r="D2284" s="36"/>
      <c r="E2284" s="39"/>
      <c r="F2284" s="36"/>
      <c r="G2284" s="39"/>
      <c r="H2284" s="37"/>
      <c r="I2284" s="41"/>
    </row>
    <row r="2285" ht="15.75" customHeight="1">
      <c r="A2285" s="36"/>
      <c r="B2285" s="36"/>
      <c r="C2285" s="32"/>
      <c r="D2285" s="36"/>
      <c r="E2285" s="39"/>
      <c r="F2285" s="36"/>
      <c r="G2285" s="39"/>
      <c r="H2285" s="38"/>
      <c r="I2285" s="40"/>
    </row>
    <row r="2286" ht="15.75" customHeight="1">
      <c r="A2286" s="36"/>
      <c r="B2286" s="36"/>
      <c r="C2286" s="32"/>
      <c r="D2286" s="36"/>
      <c r="E2286" s="39"/>
      <c r="F2286" s="36"/>
      <c r="G2286" s="39"/>
      <c r="H2286" s="37"/>
      <c r="I2286" s="41"/>
    </row>
    <row r="2287" ht="15.75" customHeight="1">
      <c r="A2287" s="36"/>
      <c r="B2287" s="36"/>
      <c r="C2287" s="32"/>
      <c r="D2287" s="36"/>
      <c r="E2287" s="39"/>
      <c r="F2287" s="36"/>
      <c r="G2287" s="39"/>
      <c r="H2287" s="38"/>
      <c r="I2287" s="40"/>
    </row>
    <row r="2288" ht="15.75" customHeight="1">
      <c r="A2288" s="36"/>
      <c r="B2288" s="36"/>
      <c r="C2288" s="32"/>
      <c r="D2288" s="36"/>
      <c r="E2288" s="39"/>
      <c r="F2288" s="36"/>
      <c r="G2288" s="39"/>
      <c r="H2288" s="37"/>
      <c r="I2288" s="41"/>
    </row>
    <row r="2289" ht="15.75" customHeight="1">
      <c r="A2289" s="36"/>
      <c r="B2289" s="36"/>
      <c r="C2289" s="32"/>
      <c r="D2289" s="36"/>
      <c r="E2289" s="39"/>
      <c r="F2289" s="36"/>
      <c r="G2289" s="39"/>
      <c r="H2289" s="38"/>
      <c r="I2289" s="40"/>
    </row>
    <row r="2290" ht="15.75" customHeight="1">
      <c r="A2290" s="36"/>
      <c r="B2290" s="36"/>
      <c r="C2290" s="32"/>
      <c r="D2290" s="36"/>
      <c r="E2290" s="39"/>
      <c r="F2290" s="36"/>
      <c r="G2290" s="39"/>
      <c r="H2290" s="37"/>
      <c r="I2290" s="41"/>
    </row>
    <row r="2291" ht="15.75" customHeight="1">
      <c r="A2291" s="36"/>
      <c r="B2291" s="36"/>
      <c r="C2291" s="32"/>
      <c r="D2291" s="36"/>
      <c r="E2291" s="39"/>
      <c r="F2291" s="36"/>
      <c r="G2291" s="39"/>
      <c r="H2291" s="38"/>
      <c r="I2291" s="40"/>
    </row>
    <row r="2292" ht="15.75" customHeight="1">
      <c r="A2292" s="36"/>
      <c r="B2292" s="36"/>
      <c r="C2292" s="32"/>
      <c r="D2292" s="36"/>
      <c r="E2292" s="39"/>
      <c r="F2292" s="36"/>
      <c r="G2292" s="39"/>
      <c r="H2292" s="37"/>
      <c r="I2292" s="41"/>
    </row>
    <row r="2293" ht="15.75" customHeight="1">
      <c r="A2293" s="36"/>
      <c r="B2293" s="36"/>
      <c r="C2293" s="32"/>
      <c r="D2293" s="36"/>
      <c r="E2293" s="39"/>
      <c r="F2293" s="36"/>
      <c r="G2293" s="39"/>
      <c r="H2293" s="38"/>
      <c r="I2293" s="40"/>
    </row>
    <row r="2294" ht="15.75" customHeight="1">
      <c r="A2294" s="36"/>
      <c r="B2294" s="36"/>
      <c r="C2294" s="32"/>
      <c r="D2294" s="36"/>
      <c r="E2294" s="39"/>
      <c r="F2294" s="36"/>
      <c r="G2294" s="39"/>
      <c r="H2294" s="37"/>
      <c r="I2294" s="41"/>
    </row>
    <row r="2295" ht="15.75" customHeight="1">
      <c r="A2295" s="36"/>
      <c r="B2295" s="36"/>
      <c r="C2295" s="32"/>
      <c r="D2295" s="36"/>
      <c r="E2295" s="39"/>
      <c r="F2295" s="36"/>
      <c r="G2295" s="39"/>
      <c r="H2295" s="38"/>
      <c r="I2295" s="40"/>
    </row>
    <row r="2296" ht="15.75" customHeight="1">
      <c r="A2296" s="36"/>
      <c r="B2296" s="36"/>
      <c r="C2296" s="32"/>
      <c r="D2296" s="36"/>
      <c r="E2296" s="39"/>
      <c r="F2296" s="36"/>
      <c r="G2296" s="39"/>
      <c r="H2296" s="37"/>
      <c r="I2296" s="41"/>
    </row>
    <row r="2297" ht="15.75" customHeight="1">
      <c r="A2297" s="36"/>
      <c r="B2297" s="36"/>
      <c r="C2297" s="32"/>
      <c r="D2297" s="36"/>
      <c r="E2297" s="39"/>
      <c r="F2297" s="36"/>
      <c r="G2297" s="39"/>
      <c r="H2297" s="38"/>
      <c r="I2297" s="40"/>
    </row>
    <row r="2298" ht="15.75" customHeight="1">
      <c r="A2298" s="36"/>
      <c r="B2298" s="36"/>
      <c r="C2298" s="32"/>
      <c r="D2298" s="36"/>
      <c r="E2298" s="39"/>
      <c r="F2298" s="36"/>
      <c r="G2298" s="39"/>
      <c r="H2298" s="37"/>
      <c r="I2298" s="41"/>
    </row>
    <row r="2299" ht="15.75" customHeight="1">
      <c r="A2299" s="36"/>
      <c r="B2299" s="36"/>
      <c r="C2299" s="32"/>
      <c r="D2299" s="36"/>
      <c r="E2299" s="39"/>
      <c r="F2299" s="36"/>
      <c r="G2299" s="39"/>
      <c r="H2299" s="38"/>
      <c r="I2299" s="40"/>
    </row>
    <row r="2300" ht="15.75" customHeight="1">
      <c r="A2300" s="36"/>
      <c r="B2300" s="36"/>
      <c r="C2300" s="32"/>
      <c r="D2300" s="36"/>
      <c r="E2300" s="39"/>
      <c r="F2300" s="36"/>
      <c r="G2300" s="39"/>
      <c r="H2300" s="37"/>
      <c r="I2300" s="41"/>
    </row>
    <row r="2301" ht="15.75" customHeight="1">
      <c r="A2301" s="36"/>
      <c r="B2301" s="36"/>
      <c r="C2301" s="32"/>
      <c r="D2301" s="36"/>
      <c r="E2301" s="39"/>
      <c r="F2301" s="36"/>
      <c r="G2301" s="39"/>
      <c r="H2301" s="38"/>
      <c r="I2301" s="40"/>
    </row>
    <row r="2302" ht="15.75" customHeight="1">
      <c r="A2302" s="36"/>
      <c r="B2302" s="36"/>
      <c r="C2302" s="32"/>
      <c r="D2302" s="36"/>
      <c r="E2302" s="39"/>
      <c r="F2302" s="36"/>
      <c r="G2302" s="39"/>
      <c r="H2302" s="37"/>
      <c r="I2302" s="41"/>
    </row>
    <row r="2303" ht="15.75" customHeight="1">
      <c r="A2303" s="36"/>
      <c r="B2303" s="36"/>
      <c r="C2303" s="32"/>
      <c r="D2303" s="36"/>
      <c r="E2303" s="39"/>
      <c r="F2303" s="36"/>
      <c r="G2303" s="39"/>
      <c r="H2303" s="38"/>
      <c r="I2303" s="40"/>
    </row>
    <row r="2304" ht="15.75" customHeight="1">
      <c r="A2304" s="36"/>
      <c r="B2304" s="36"/>
      <c r="C2304" s="32"/>
      <c r="D2304" s="36"/>
      <c r="E2304" s="39"/>
      <c r="F2304" s="36"/>
      <c r="G2304" s="39"/>
      <c r="H2304" s="37"/>
      <c r="I2304" s="41"/>
    </row>
    <row r="2305" ht="15.75" customHeight="1">
      <c r="A2305" s="36"/>
      <c r="B2305" s="36"/>
      <c r="C2305" s="32"/>
      <c r="D2305" s="36"/>
      <c r="E2305" s="39"/>
      <c r="F2305" s="36"/>
      <c r="G2305" s="39"/>
      <c r="H2305" s="38"/>
      <c r="I2305" s="40"/>
    </row>
    <row r="2306" ht="15.75" customHeight="1">
      <c r="A2306" s="36"/>
      <c r="B2306" s="36"/>
      <c r="C2306" s="32"/>
      <c r="D2306" s="36"/>
      <c r="E2306" s="39"/>
      <c r="F2306" s="36"/>
      <c r="G2306" s="39"/>
      <c r="H2306" s="37"/>
      <c r="I2306" s="41"/>
    </row>
    <row r="2307" ht="15.75" customHeight="1">
      <c r="A2307" s="36"/>
      <c r="B2307" s="36"/>
      <c r="C2307" s="32"/>
      <c r="D2307" s="36"/>
      <c r="E2307" s="39"/>
      <c r="F2307" s="36"/>
      <c r="G2307" s="39"/>
      <c r="H2307" s="38"/>
      <c r="I2307" s="40"/>
    </row>
    <row r="2308" ht="15.75" customHeight="1">
      <c r="A2308" s="36"/>
      <c r="B2308" s="36"/>
      <c r="C2308" s="32"/>
      <c r="D2308" s="36"/>
      <c r="E2308" s="39"/>
      <c r="F2308" s="36"/>
      <c r="G2308" s="39"/>
      <c r="H2308" s="37"/>
      <c r="I2308" s="41"/>
    </row>
    <row r="2309" ht="15.75" customHeight="1">
      <c r="A2309" s="36"/>
      <c r="B2309" s="36"/>
      <c r="C2309" s="32"/>
      <c r="D2309" s="36"/>
      <c r="E2309" s="39"/>
      <c r="F2309" s="36"/>
      <c r="G2309" s="39"/>
      <c r="H2309" s="38"/>
      <c r="I2309" s="40"/>
    </row>
    <row r="2310" ht="15.75" customHeight="1">
      <c r="A2310" s="36"/>
      <c r="B2310" s="36"/>
      <c r="C2310" s="32"/>
      <c r="D2310" s="36"/>
      <c r="E2310" s="39"/>
      <c r="F2310" s="36"/>
      <c r="G2310" s="39"/>
      <c r="H2310" s="37"/>
      <c r="I2310" s="41"/>
    </row>
    <row r="2311" ht="15.75" customHeight="1">
      <c r="A2311" s="36"/>
      <c r="B2311" s="36"/>
      <c r="C2311" s="32"/>
      <c r="D2311" s="36"/>
      <c r="E2311" s="39"/>
      <c r="F2311" s="36"/>
      <c r="G2311" s="39"/>
      <c r="H2311" s="38"/>
      <c r="I2311" s="40"/>
    </row>
    <row r="2312" ht="15.75" customHeight="1">
      <c r="A2312" s="36"/>
      <c r="B2312" s="36"/>
      <c r="C2312" s="32"/>
      <c r="D2312" s="36"/>
      <c r="E2312" s="39"/>
      <c r="F2312" s="36"/>
      <c r="G2312" s="39"/>
      <c r="H2312" s="37"/>
      <c r="I2312" s="41"/>
    </row>
    <row r="2313" ht="15.75" customHeight="1">
      <c r="A2313" s="36"/>
      <c r="B2313" s="36"/>
      <c r="C2313" s="32"/>
      <c r="D2313" s="36"/>
      <c r="E2313" s="39"/>
      <c r="F2313" s="36"/>
      <c r="G2313" s="39"/>
      <c r="H2313" s="38"/>
      <c r="I2313" s="40"/>
    </row>
    <row r="2314" ht="15.75" customHeight="1">
      <c r="A2314" s="36"/>
      <c r="B2314" s="36"/>
      <c r="C2314" s="32"/>
      <c r="D2314" s="36"/>
      <c r="E2314" s="39"/>
      <c r="F2314" s="36"/>
      <c r="G2314" s="39"/>
      <c r="H2314" s="37"/>
      <c r="I2314" s="41"/>
    </row>
    <row r="2315" ht="15.75" customHeight="1">
      <c r="A2315" s="36"/>
      <c r="B2315" s="36"/>
      <c r="C2315" s="32"/>
      <c r="D2315" s="36"/>
      <c r="E2315" s="39"/>
      <c r="F2315" s="36"/>
      <c r="G2315" s="39"/>
      <c r="H2315" s="38"/>
      <c r="I2315" s="40"/>
    </row>
    <row r="2316" ht="15.75" customHeight="1">
      <c r="A2316" s="36"/>
      <c r="B2316" s="36"/>
      <c r="C2316" s="32"/>
      <c r="D2316" s="36"/>
      <c r="E2316" s="39"/>
      <c r="F2316" s="36"/>
      <c r="G2316" s="39"/>
      <c r="H2316" s="37"/>
      <c r="I2316" s="41"/>
    </row>
    <row r="2317" ht="15.75" customHeight="1">
      <c r="A2317" s="36"/>
      <c r="B2317" s="36"/>
      <c r="C2317" s="32"/>
      <c r="D2317" s="36"/>
      <c r="E2317" s="39"/>
      <c r="F2317" s="36"/>
      <c r="G2317" s="39"/>
      <c r="H2317" s="38"/>
      <c r="I2317" s="40"/>
    </row>
    <row r="2318" ht="15.75" customHeight="1">
      <c r="A2318" s="36"/>
      <c r="B2318" s="36"/>
      <c r="C2318" s="32"/>
      <c r="D2318" s="36"/>
      <c r="E2318" s="39"/>
      <c r="F2318" s="36"/>
      <c r="G2318" s="39"/>
      <c r="H2318" s="37"/>
      <c r="I2318" s="41"/>
    </row>
    <row r="2319" ht="15.75" customHeight="1">
      <c r="A2319" s="36"/>
      <c r="B2319" s="36"/>
      <c r="C2319" s="32"/>
      <c r="D2319" s="36"/>
      <c r="E2319" s="39"/>
      <c r="F2319" s="36"/>
      <c r="G2319" s="39"/>
      <c r="H2319" s="38"/>
      <c r="I2319" s="40"/>
    </row>
    <row r="2320" ht="15.75" customHeight="1">
      <c r="A2320" s="36"/>
      <c r="B2320" s="36"/>
      <c r="C2320" s="32"/>
      <c r="D2320" s="36"/>
      <c r="E2320" s="39"/>
      <c r="F2320" s="36"/>
      <c r="G2320" s="39"/>
      <c r="H2320" s="37"/>
      <c r="I2320" s="41"/>
    </row>
    <row r="2321" ht="15.75" customHeight="1">
      <c r="A2321" s="36"/>
      <c r="B2321" s="36"/>
      <c r="C2321" s="32"/>
      <c r="D2321" s="36"/>
      <c r="E2321" s="39"/>
      <c r="F2321" s="36"/>
      <c r="G2321" s="39"/>
      <c r="H2321" s="38"/>
      <c r="I2321" s="40"/>
    </row>
    <row r="2322" ht="15.75" customHeight="1">
      <c r="A2322" s="36"/>
      <c r="B2322" s="36"/>
      <c r="C2322" s="32"/>
      <c r="D2322" s="36"/>
      <c r="E2322" s="39"/>
      <c r="F2322" s="36"/>
      <c r="G2322" s="39"/>
      <c r="H2322" s="37"/>
      <c r="I2322" s="41"/>
    </row>
    <row r="2323" ht="15.75" customHeight="1">
      <c r="A2323" s="36"/>
      <c r="B2323" s="36"/>
      <c r="C2323" s="32"/>
      <c r="D2323" s="36"/>
      <c r="E2323" s="39"/>
      <c r="F2323" s="36"/>
      <c r="G2323" s="39"/>
      <c r="H2323" s="38"/>
      <c r="I2323" s="40"/>
    </row>
    <row r="2324" ht="15.75" customHeight="1">
      <c r="A2324" s="36"/>
      <c r="B2324" s="36"/>
      <c r="C2324" s="32"/>
      <c r="D2324" s="36"/>
      <c r="E2324" s="39"/>
      <c r="F2324" s="36"/>
      <c r="G2324" s="39"/>
      <c r="H2324" s="37"/>
      <c r="I2324" s="41"/>
    </row>
    <row r="2325" ht="15.75" customHeight="1">
      <c r="A2325" s="36"/>
      <c r="B2325" s="36"/>
      <c r="C2325" s="32"/>
      <c r="D2325" s="36"/>
      <c r="E2325" s="39"/>
      <c r="F2325" s="36"/>
      <c r="G2325" s="39"/>
      <c r="H2325" s="38"/>
      <c r="I2325" s="40"/>
    </row>
    <row r="2326" ht="15.75" customHeight="1">
      <c r="A2326" s="36"/>
      <c r="B2326" s="36"/>
      <c r="C2326" s="32"/>
      <c r="D2326" s="36"/>
      <c r="E2326" s="39"/>
      <c r="F2326" s="36"/>
      <c r="G2326" s="39"/>
      <c r="H2326" s="37"/>
      <c r="I2326" s="41"/>
    </row>
    <row r="2327" ht="15.75" customHeight="1">
      <c r="A2327" s="36"/>
      <c r="B2327" s="36"/>
      <c r="C2327" s="32"/>
      <c r="D2327" s="36"/>
      <c r="E2327" s="39"/>
      <c r="F2327" s="36"/>
      <c r="G2327" s="39"/>
      <c r="H2327" s="38"/>
      <c r="I2327" s="40"/>
    </row>
    <row r="2328" ht="15.75" customHeight="1">
      <c r="A2328" s="36"/>
      <c r="B2328" s="36"/>
      <c r="C2328" s="32"/>
      <c r="D2328" s="36"/>
      <c r="E2328" s="39"/>
      <c r="F2328" s="36"/>
      <c r="G2328" s="39"/>
      <c r="H2328" s="37"/>
      <c r="I2328" s="41"/>
    </row>
    <row r="2329" ht="15.75" customHeight="1">
      <c r="A2329" s="36"/>
      <c r="B2329" s="36"/>
      <c r="C2329" s="32"/>
      <c r="D2329" s="36"/>
      <c r="E2329" s="39"/>
      <c r="F2329" s="36"/>
      <c r="G2329" s="39"/>
      <c r="H2329" s="38"/>
      <c r="I2329" s="40"/>
    </row>
    <row r="2330" ht="15.75" customHeight="1">
      <c r="A2330" s="36"/>
      <c r="B2330" s="36"/>
      <c r="C2330" s="32"/>
      <c r="D2330" s="36"/>
      <c r="E2330" s="39"/>
      <c r="F2330" s="36"/>
      <c r="G2330" s="39"/>
      <c r="H2330" s="37"/>
      <c r="I2330" s="41"/>
    </row>
    <row r="2331" ht="15.75" customHeight="1">
      <c r="A2331" s="36"/>
      <c r="B2331" s="36"/>
      <c r="C2331" s="32"/>
      <c r="D2331" s="36"/>
      <c r="E2331" s="39"/>
      <c r="F2331" s="36"/>
      <c r="G2331" s="39"/>
      <c r="H2331" s="38"/>
      <c r="I2331" s="40"/>
    </row>
    <row r="2332" ht="15.75" customHeight="1">
      <c r="A2332" s="36"/>
      <c r="B2332" s="36"/>
      <c r="C2332" s="32"/>
      <c r="D2332" s="36"/>
      <c r="E2332" s="39"/>
      <c r="F2332" s="36"/>
      <c r="G2332" s="39"/>
      <c r="H2332" s="37"/>
      <c r="I2332" s="41"/>
    </row>
    <row r="2333" ht="15.75" customHeight="1">
      <c r="A2333" s="36"/>
      <c r="B2333" s="36"/>
      <c r="C2333" s="32"/>
      <c r="D2333" s="36"/>
      <c r="E2333" s="39"/>
      <c r="F2333" s="36"/>
      <c r="G2333" s="39"/>
      <c r="H2333" s="38"/>
      <c r="I2333" s="40"/>
    </row>
    <row r="2334" ht="15.75" customHeight="1">
      <c r="A2334" s="36"/>
      <c r="B2334" s="36"/>
      <c r="C2334" s="32"/>
      <c r="D2334" s="36"/>
      <c r="E2334" s="39"/>
      <c r="F2334" s="36"/>
      <c r="G2334" s="39"/>
      <c r="H2334" s="37"/>
      <c r="I2334" s="41"/>
    </row>
    <row r="2335" ht="15.75" customHeight="1">
      <c r="A2335" s="36"/>
      <c r="B2335" s="36"/>
      <c r="C2335" s="32"/>
      <c r="D2335" s="36"/>
      <c r="E2335" s="39"/>
      <c r="F2335" s="36"/>
      <c r="G2335" s="39"/>
      <c r="H2335" s="38"/>
      <c r="I2335" s="40"/>
    </row>
    <row r="2336" ht="15.75" customHeight="1">
      <c r="A2336" s="36"/>
      <c r="B2336" s="36"/>
      <c r="C2336" s="32"/>
      <c r="D2336" s="36"/>
      <c r="E2336" s="39"/>
      <c r="F2336" s="36"/>
      <c r="G2336" s="39"/>
      <c r="H2336" s="37"/>
      <c r="I2336" s="41"/>
    </row>
    <row r="2337" ht="15.75" customHeight="1">
      <c r="A2337" s="36"/>
      <c r="B2337" s="36"/>
      <c r="C2337" s="32"/>
      <c r="D2337" s="36"/>
      <c r="E2337" s="39"/>
      <c r="F2337" s="36"/>
      <c r="G2337" s="39"/>
      <c r="H2337" s="38"/>
      <c r="I2337" s="40"/>
    </row>
    <row r="2338" ht="15.75" customHeight="1">
      <c r="A2338" s="36"/>
      <c r="B2338" s="36"/>
      <c r="C2338" s="32"/>
      <c r="D2338" s="36"/>
      <c r="E2338" s="39"/>
      <c r="F2338" s="36"/>
      <c r="G2338" s="39"/>
      <c r="H2338" s="37"/>
      <c r="I2338" s="41"/>
    </row>
    <row r="2339" ht="15.75" customHeight="1">
      <c r="A2339" s="36"/>
      <c r="B2339" s="36"/>
      <c r="C2339" s="32"/>
      <c r="D2339" s="36"/>
      <c r="E2339" s="39"/>
      <c r="F2339" s="36"/>
      <c r="G2339" s="39"/>
      <c r="H2339" s="38"/>
      <c r="I2339" s="40"/>
    </row>
    <row r="2340" ht="15.75" customHeight="1">
      <c r="A2340" s="36"/>
      <c r="B2340" s="36"/>
      <c r="C2340" s="32"/>
      <c r="D2340" s="36"/>
      <c r="E2340" s="39"/>
      <c r="F2340" s="36"/>
      <c r="G2340" s="39"/>
      <c r="H2340" s="37"/>
      <c r="I2340" s="41"/>
    </row>
    <row r="2341" ht="15.75" customHeight="1">
      <c r="A2341" s="36"/>
      <c r="B2341" s="36"/>
      <c r="C2341" s="32"/>
      <c r="D2341" s="36"/>
      <c r="E2341" s="39"/>
      <c r="F2341" s="36"/>
      <c r="G2341" s="39"/>
      <c r="H2341" s="38"/>
      <c r="I2341" s="40"/>
    </row>
    <row r="2342" ht="15.75" customHeight="1">
      <c r="A2342" s="36"/>
      <c r="B2342" s="36"/>
      <c r="C2342" s="32"/>
      <c r="D2342" s="36"/>
      <c r="E2342" s="39"/>
      <c r="F2342" s="36"/>
      <c r="G2342" s="39"/>
      <c r="H2342" s="37"/>
      <c r="I2342" s="41"/>
    </row>
    <row r="2343" ht="15.75" customHeight="1">
      <c r="A2343" s="36"/>
      <c r="B2343" s="36"/>
      <c r="C2343" s="32"/>
      <c r="D2343" s="36"/>
      <c r="E2343" s="39"/>
      <c r="F2343" s="36"/>
      <c r="G2343" s="39"/>
      <c r="H2343" s="38"/>
      <c r="I2343" s="40"/>
    </row>
    <row r="2344" ht="15.75" customHeight="1">
      <c r="A2344" s="36"/>
      <c r="B2344" s="36"/>
      <c r="C2344" s="32"/>
      <c r="D2344" s="36"/>
      <c r="E2344" s="39"/>
      <c r="F2344" s="36"/>
      <c r="G2344" s="39"/>
      <c r="H2344" s="37"/>
      <c r="I2344" s="41"/>
    </row>
    <row r="2345" ht="15.75" customHeight="1">
      <c r="A2345" s="36"/>
      <c r="B2345" s="36"/>
      <c r="C2345" s="32"/>
      <c r="D2345" s="36"/>
      <c r="E2345" s="39"/>
      <c r="F2345" s="36"/>
      <c r="G2345" s="39"/>
      <c r="H2345" s="38"/>
      <c r="I2345" s="40"/>
    </row>
    <row r="2346" ht="15.75" customHeight="1">
      <c r="A2346" s="36"/>
      <c r="B2346" s="36"/>
      <c r="C2346" s="32"/>
      <c r="D2346" s="36"/>
      <c r="E2346" s="39"/>
      <c r="F2346" s="36"/>
      <c r="G2346" s="39"/>
      <c r="H2346" s="37"/>
      <c r="I2346" s="41"/>
    </row>
    <row r="2347" ht="15.75" customHeight="1">
      <c r="A2347" s="36"/>
      <c r="B2347" s="36"/>
      <c r="C2347" s="32"/>
      <c r="D2347" s="36"/>
      <c r="E2347" s="39"/>
      <c r="F2347" s="36"/>
      <c r="G2347" s="39"/>
      <c r="H2347" s="38"/>
      <c r="I2347" s="40"/>
    </row>
    <row r="2348" ht="15.75" customHeight="1">
      <c r="A2348" s="36"/>
      <c r="B2348" s="36"/>
      <c r="C2348" s="32"/>
      <c r="D2348" s="36"/>
      <c r="E2348" s="39"/>
      <c r="F2348" s="36"/>
      <c r="G2348" s="39"/>
      <c r="H2348" s="37"/>
      <c r="I2348" s="41"/>
    </row>
    <row r="2349" ht="15.75" customHeight="1">
      <c r="A2349" s="36"/>
      <c r="B2349" s="36"/>
      <c r="C2349" s="32"/>
      <c r="D2349" s="36"/>
      <c r="E2349" s="39"/>
      <c r="F2349" s="36"/>
      <c r="G2349" s="39"/>
      <c r="H2349" s="38"/>
      <c r="I2349" s="40"/>
    </row>
    <row r="2350" ht="15.75" customHeight="1">
      <c r="A2350" s="36"/>
      <c r="B2350" s="36"/>
      <c r="C2350" s="32"/>
      <c r="D2350" s="36"/>
      <c r="E2350" s="39"/>
      <c r="F2350" s="36"/>
      <c r="G2350" s="39"/>
      <c r="H2350" s="37"/>
      <c r="I2350" s="41"/>
    </row>
    <row r="2351" ht="15.75" customHeight="1">
      <c r="A2351" s="36"/>
      <c r="B2351" s="36"/>
      <c r="C2351" s="32"/>
      <c r="D2351" s="36"/>
      <c r="E2351" s="39"/>
      <c r="F2351" s="36"/>
      <c r="G2351" s="39"/>
      <c r="H2351" s="38"/>
      <c r="I2351" s="40"/>
    </row>
    <row r="2352" ht="15.75" customHeight="1">
      <c r="A2352" s="36"/>
      <c r="B2352" s="36"/>
      <c r="C2352" s="32"/>
      <c r="D2352" s="36"/>
      <c r="E2352" s="39"/>
      <c r="F2352" s="36"/>
      <c r="G2352" s="39"/>
      <c r="H2352" s="37"/>
      <c r="I2352" s="41"/>
    </row>
    <row r="2353" ht="15.75" customHeight="1">
      <c r="A2353" s="36"/>
      <c r="B2353" s="36"/>
      <c r="C2353" s="32"/>
      <c r="D2353" s="36"/>
      <c r="E2353" s="39"/>
      <c r="F2353" s="36"/>
      <c r="G2353" s="39"/>
      <c r="H2353" s="38"/>
      <c r="I2353" s="40"/>
    </row>
    <row r="2354" ht="15.75" customHeight="1">
      <c r="A2354" s="36"/>
      <c r="B2354" s="36"/>
      <c r="C2354" s="32"/>
      <c r="D2354" s="36"/>
      <c r="E2354" s="39"/>
      <c r="F2354" s="36"/>
      <c r="G2354" s="39"/>
      <c r="H2354" s="37"/>
      <c r="I2354" s="41"/>
    </row>
    <row r="2355" ht="15.75" customHeight="1">
      <c r="A2355" s="36"/>
      <c r="B2355" s="36"/>
      <c r="C2355" s="32"/>
      <c r="D2355" s="36"/>
      <c r="E2355" s="39"/>
      <c r="F2355" s="36"/>
      <c r="G2355" s="39"/>
      <c r="H2355" s="38"/>
      <c r="I2355" s="40"/>
    </row>
    <row r="2356" ht="15.75" customHeight="1">
      <c r="A2356" s="36"/>
      <c r="B2356" s="36"/>
      <c r="C2356" s="32"/>
      <c r="D2356" s="36"/>
      <c r="E2356" s="39"/>
      <c r="F2356" s="36"/>
      <c r="G2356" s="39"/>
      <c r="H2356" s="37"/>
      <c r="I2356" s="41"/>
    </row>
    <row r="2357" ht="15.75" customHeight="1">
      <c r="A2357" s="36"/>
      <c r="B2357" s="36"/>
      <c r="C2357" s="32"/>
      <c r="D2357" s="36"/>
      <c r="E2357" s="39"/>
      <c r="F2357" s="36"/>
      <c r="G2357" s="39"/>
      <c r="H2357" s="38"/>
      <c r="I2357" s="40"/>
    </row>
    <row r="2358" ht="15.75" customHeight="1">
      <c r="A2358" s="36"/>
      <c r="B2358" s="36"/>
      <c r="C2358" s="32"/>
      <c r="D2358" s="36"/>
      <c r="E2358" s="39"/>
      <c r="F2358" s="36"/>
      <c r="G2358" s="39"/>
      <c r="H2358" s="37"/>
      <c r="I2358" s="41"/>
    </row>
    <row r="2359" ht="15.75" customHeight="1">
      <c r="A2359" s="36"/>
      <c r="B2359" s="36"/>
      <c r="C2359" s="32"/>
      <c r="D2359" s="36"/>
      <c r="E2359" s="39"/>
      <c r="F2359" s="36"/>
      <c r="G2359" s="39"/>
      <c r="H2359" s="38"/>
      <c r="I2359" s="40"/>
    </row>
    <row r="2360" ht="15.75" customHeight="1">
      <c r="A2360" s="36"/>
      <c r="B2360" s="36"/>
      <c r="C2360" s="32"/>
      <c r="D2360" s="36"/>
      <c r="E2360" s="39"/>
      <c r="F2360" s="36"/>
      <c r="G2360" s="39"/>
      <c r="H2360" s="37"/>
      <c r="I2360" s="41"/>
    </row>
    <row r="2361" ht="15.75" customHeight="1">
      <c r="A2361" s="36"/>
      <c r="B2361" s="36"/>
      <c r="C2361" s="32"/>
      <c r="D2361" s="36"/>
      <c r="E2361" s="39"/>
      <c r="F2361" s="36"/>
      <c r="G2361" s="39"/>
      <c r="H2361" s="38"/>
      <c r="I2361" s="40"/>
    </row>
    <row r="2362" ht="15.75" customHeight="1">
      <c r="A2362" s="36"/>
      <c r="B2362" s="36"/>
      <c r="C2362" s="32"/>
      <c r="D2362" s="36"/>
      <c r="E2362" s="39"/>
      <c r="F2362" s="36"/>
      <c r="G2362" s="39"/>
      <c r="H2362" s="37"/>
      <c r="I2362" s="41"/>
    </row>
    <row r="2363" ht="15.75" customHeight="1">
      <c r="A2363" s="36"/>
      <c r="B2363" s="36"/>
      <c r="C2363" s="32"/>
      <c r="D2363" s="36"/>
      <c r="E2363" s="39"/>
      <c r="F2363" s="36"/>
      <c r="G2363" s="39"/>
      <c r="H2363" s="38"/>
      <c r="I2363" s="40"/>
    </row>
    <row r="2364" ht="15.75" customHeight="1">
      <c r="A2364" s="36"/>
      <c r="B2364" s="36"/>
      <c r="C2364" s="32"/>
      <c r="D2364" s="36"/>
      <c r="E2364" s="39"/>
      <c r="F2364" s="36"/>
      <c r="G2364" s="39"/>
      <c r="H2364" s="37"/>
      <c r="I2364" s="41"/>
    </row>
    <row r="2365" ht="15.75" customHeight="1">
      <c r="A2365" s="36"/>
      <c r="B2365" s="36"/>
      <c r="C2365" s="32"/>
      <c r="D2365" s="36"/>
      <c r="E2365" s="39"/>
      <c r="F2365" s="36"/>
      <c r="G2365" s="39"/>
      <c r="H2365" s="38"/>
      <c r="I2365" s="40"/>
    </row>
    <row r="2366" ht="15.75" customHeight="1">
      <c r="A2366" s="36"/>
      <c r="B2366" s="36"/>
      <c r="C2366" s="32"/>
      <c r="D2366" s="36"/>
      <c r="E2366" s="39"/>
      <c r="F2366" s="36"/>
      <c r="G2366" s="39"/>
      <c r="H2366" s="37"/>
      <c r="I2366" s="41"/>
    </row>
    <row r="2367" ht="15.75" customHeight="1">
      <c r="A2367" s="36"/>
      <c r="B2367" s="36"/>
      <c r="C2367" s="32"/>
      <c r="D2367" s="36"/>
      <c r="E2367" s="39"/>
      <c r="F2367" s="36"/>
      <c r="G2367" s="39"/>
      <c r="H2367" s="38"/>
      <c r="I2367" s="40"/>
    </row>
    <row r="2368" ht="15.75" customHeight="1">
      <c r="A2368" s="36"/>
      <c r="B2368" s="36"/>
      <c r="C2368" s="32"/>
      <c r="D2368" s="36"/>
      <c r="E2368" s="39"/>
      <c r="F2368" s="36"/>
      <c r="G2368" s="39"/>
      <c r="H2368" s="37"/>
      <c r="I2368" s="41"/>
    </row>
    <row r="2369" ht="15.75" customHeight="1">
      <c r="A2369" s="36"/>
      <c r="B2369" s="36"/>
      <c r="C2369" s="32"/>
      <c r="D2369" s="36"/>
      <c r="E2369" s="39"/>
      <c r="F2369" s="36"/>
      <c r="G2369" s="39"/>
      <c r="H2369" s="38"/>
      <c r="I2369" s="40"/>
    </row>
    <row r="2370" ht="15.75" customHeight="1">
      <c r="A2370" s="36"/>
      <c r="B2370" s="36"/>
      <c r="C2370" s="32"/>
      <c r="D2370" s="36"/>
      <c r="E2370" s="39"/>
      <c r="F2370" s="36"/>
      <c r="G2370" s="39"/>
      <c r="H2370" s="37"/>
      <c r="I2370" s="41"/>
    </row>
    <row r="2371" ht="15.75" customHeight="1">
      <c r="A2371" s="36"/>
      <c r="B2371" s="36"/>
      <c r="C2371" s="32"/>
      <c r="D2371" s="36"/>
      <c r="E2371" s="39"/>
      <c r="F2371" s="36"/>
      <c r="G2371" s="39"/>
      <c r="H2371" s="38"/>
      <c r="I2371" s="40"/>
    </row>
    <row r="2372" ht="15.75" customHeight="1">
      <c r="A2372" s="36"/>
      <c r="B2372" s="36"/>
      <c r="C2372" s="32"/>
      <c r="D2372" s="36"/>
      <c r="E2372" s="39"/>
      <c r="F2372" s="36"/>
      <c r="G2372" s="39"/>
      <c r="H2372" s="37"/>
      <c r="I2372" s="41"/>
    </row>
    <row r="2373" ht="15.75" customHeight="1">
      <c r="A2373" s="36"/>
      <c r="B2373" s="36"/>
      <c r="C2373" s="32"/>
      <c r="D2373" s="36"/>
      <c r="E2373" s="39"/>
      <c r="F2373" s="36"/>
      <c r="G2373" s="39"/>
      <c r="H2373" s="38"/>
      <c r="I2373" s="40"/>
    </row>
    <row r="2374" ht="15.75" customHeight="1">
      <c r="A2374" s="36"/>
      <c r="B2374" s="36"/>
      <c r="C2374" s="32"/>
      <c r="D2374" s="36"/>
      <c r="E2374" s="39"/>
      <c r="F2374" s="36"/>
      <c r="G2374" s="39"/>
      <c r="H2374" s="37"/>
      <c r="I2374" s="41"/>
    </row>
    <row r="2375" ht="15.75" customHeight="1">
      <c r="A2375" s="36"/>
      <c r="B2375" s="36"/>
      <c r="C2375" s="32"/>
      <c r="D2375" s="36"/>
      <c r="E2375" s="39"/>
      <c r="F2375" s="36"/>
      <c r="G2375" s="39"/>
      <c r="H2375" s="38"/>
      <c r="I2375" s="40"/>
    </row>
    <row r="2376" ht="15.75" customHeight="1">
      <c r="A2376" s="36"/>
      <c r="B2376" s="36"/>
      <c r="C2376" s="32"/>
      <c r="D2376" s="36"/>
      <c r="E2376" s="39"/>
      <c r="F2376" s="36"/>
      <c r="G2376" s="39"/>
      <c r="H2376" s="37"/>
      <c r="I2376" s="41"/>
    </row>
    <row r="2377" ht="15.75" customHeight="1">
      <c r="A2377" s="36"/>
      <c r="B2377" s="36"/>
      <c r="C2377" s="32"/>
      <c r="D2377" s="36"/>
      <c r="E2377" s="39"/>
      <c r="F2377" s="36"/>
      <c r="G2377" s="39"/>
      <c r="H2377" s="38"/>
      <c r="I2377" s="40"/>
    </row>
    <row r="2378" ht="15.75" customHeight="1">
      <c r="A2378" s="36"/>
      <c r="B2378" s="36"/>
      <c r="C2378" s="32"/>
      <c r="D2378" s="36"/>
      <c r="E2378" s="39"/>
      <c r="F2378" s="36"/>
      <c r="G2378" s="39"/>
      <c r="H2378" s="37"/>
      <c r="I2378" s="41"/>
    </row>
    <row r="2379" ht="15.75" customHeight="1">
      <c r="A2379" s="36"/>
      <c r="B2379" s="36"/>
      <c r="C2379" s="32"/>
      <c r="D2379" s="36"/>
      <c r="E2379" s="39"/>
      <c r="F2379" s="36"/>
      <c r="G2379" s="39"/>
      <c r="H2379" s="38"/>
      <c r="I2379" s="40"/>
    </row>
    <row r="2380" ht="15.75" customHeight="1">
      <c r="A2380" s="36"/>
      <c r="B2380" s="36"/>
      <c r="C2380" s="32"/>
      <c r="D2380" s="36"/>
      <c r="E2380" s="39"/>
      <c r="F2380" s="36"/>
      <c r="G2380" s="39"/>
      <c r="H2380" s="37"/>
      <c r="I2380" s="41"/>
    </row>
    <row r="2381" ht="15.75" customHeight="1">
      <c r="A2381" s="36"/>
      <c r="B2381" s="36"/>
      <c r="C2381" s="32"/>
      <c r="D2381" s="36"/>
      <c r="E2381" s="39"/>
      <c r="F2381" s="36"/>
      <c r="G2381" s="39"/>
      <c r="H2381" s="38"/>
      <c r="I2381" s="40"/>
    </row>
    <row r="2382" ht="15.75" customHeight="1">
      <c r="A2382" s="36"/>
      <c r="B2382" s="36"/>
      <c r="C2382" s="32"/>
      <c r="D2382" s="36"/>
      <c r="E2382" s="39"/>
      <c r="F2382" s="36"/>
      <c r="G2382" s="39"/>
      <c r="H2382" s="37"/>
      <c r="I2382" s="41"/>
    </row>
    <row r="2383" ht="15.75" customHeight="1">
      <c r="A2383" s="36"/>
      <c r="B2383" s="36"/>
      <c r="C2383" s="32"/>
      <c r="D2383" s="36"/>
      <c r="E2383" s="39"/>
      <c r="F2383" s="36"/>
      <c r="G2383" s="39"/>
      <c r="H2383" s="38"/>
      <c r="I2383" s="40"/>
    </row>
    <row r="2384" ht="15.75" customHeight="1">
      <c r="A2384" s="36"/>
      <c r="B2384" s="36"/>
      <c r="C2384" s="32"/>
      <c r="D2384" s="36"/>
      <c r="E2384" s="39"/>
      <c r="F2384" s="36"/>
      <c r="G2384" s="39"/>
      <c r="H2384" s="37"/>
      <c r="I2384" s="41"/>
    </row>
    <row r="2385" ht="15.75" customHeight="1">
      <c r="A2385" s="36"/>
      <c r="B2385" s="36"/>
      <c r="C2385" s="32"/>
      <c r="D2385" s="36"/>
      <c r="E2385" s="39"/>
      <c r="F2385" s="36"/>
      <c r="G2385" s="39"/>
      <c r="H2385" s="38"/>
      <c r="I2385" s="40"/>
    </row>
    <row r="2386" ht="15.75" customHeight="1">
      <c r="A2386" s="36"/>
      <c r="B2386" s="36"/>
      <c r="C2386" s="32"/>
      <c r="D2386" s="36"/>
      <c r="E2386" s="39"/>
      <c r="F2386" s="36"/>
      <c r="G2386" s="39"/>
      <c r="H2386" s="37"/>
      <c r="I2386" s="41"/>
    </row>
    <row r="2387" ht="15.75" customHeight="1">
      <c r="A2387" s="36"/>
      <c r="B2387" s="36"/>
      <c r="C2387" s="32"/>
      <c r="D2387" s="36"/>
      <c r="E2387" s="39"/>
      <c r="F2387" s="36"/>
      <c r="G2387" s="39"/>
      <c r="H2387" s="38"/>
      <c r="I2387" s="40"/>
    </row>
    <row r="2388" ht="15.75" customHeight="1">
      <c r="A2388" s="36"/>
      <c r="B2388" s="36"/>
      <c r="C2388" s="32"/>
      <c r="D2388" s="36"/>
      <c r="E2388" s="39"/>
      <c r="F2388" s="36"/>
      <c r="G2388" s="39"/>
      <c r="H2388" s="37"/>
      <c r="I2388" s="41"/>
    </row>
    <row r="2389" ht="15.75" customHeight="1">
      <c r="A2389" s="36"/>
      <c r="B2389" s="36"/>
      <c r="C2389" s="32"/>
      <c r="D2389" s="36"/>
      <c r="E2389" s="39"/>
      <c r="F2389" s="36"/>
      <c r="G2389" s="39"/>
      <c r="H2389" s="38"/>
      <c r="I2389" s="40"/>
    </row>
    <row r="2390" ht="15.75" customHeight="1">
      <c r="A2390" s="36"/>
      <c r="B2390" s="36"/>
      <c r="C2390" s="32"/>
      <c r="D2390" s="36"/>
      <c r="E2390" s="39"/>
      <c r="F2390" s="36"/>
      <c r="G2390" s="39"/>
      <c r="H2390" s="37"/>
      <c r="I2390" s="41"/>
    </row>
    <row r="2391" ht="15.75" customHeight="1">
      <c r="A2391" s="36"/>
      <c r="B2391" s="36"/>
      <c r="C2391" s="32"/>
      <c r="D2391" s="36"/>
      <c r="E2391" s="39"/>
      <c r="F2391" s="36"/>
      <c r="G2391" s="39"/>
      <c r="H2391" s="38"/>
      <c r="I2391" s="40"/>
    </row>
    <row r="2392" ht="15.75" customHeight="1">
      <c r="A2392" s="36"/>
      <c r="B2392" s="36"/>
      <c r="C2392" s="32"/>
      <c r="D2392" s="36"/>
      <c r="E2392" s="39"/>
      <c r="F2392" s="36"/>
      <c r="G2392" s="39"/>
      <c r="H2392" s="37"/>
      <c r="I2392" s="41"/>
    </row>
    <row r="2393" ht="15.75" customHeight="1">
      <c r="A2393" s="36"/>
      <c r="B2393" s="36"/>
      <c r="C2393" s="32"/>
      <c r="D2393" s="36"/>
      <c r="E2393" s="39"/>
      <c r="F2393" s="36"/>
      <c r="G2393" s="39"/>
      <c r="H2393" s="38"/>
      <c r="I2393" s="40"/>
    </row>
    <row r="2394" ht="15.75" customHeight="1">
      <c r="A2394" s="36"/>
      <c r="B2394" s="36"/>
      <c r="C2394" s="32"/>
      <c r="D2394" s="36"/>
      <c r="E2394" s="39"/>
      <c r="F2394" s="36"/>
      <c r="G2394" s="39"/>
      <c r="H2394" s="37"/>
      <c r="I2394" s="41"/>
    </row>
    <row r="2395" ht="15.75" customHeight="1">
      <c r="A2395" s="36"/>
      <c r="B2395" s="36"/>
      <c r="C2395" s="32"/>
      <c r="D2395" s="36"/>
      <c r="E2395" s="39"/>
      <c r="F2395" s="36"/>
      <c r="G2395" s="39"/>
      <c r="H2395" s="38"/>
      <c r="I2395" s="40"/>
    </row>
    <row r="2396" ht="15.75" customHeight="1">
      <c r="A2396" s="36"/>
      <c r="B2396" s="36"/>
      <c r="C2396" s="32"/>
      <c r="D2396" s="36"/>
      <c r="E2396" s="39"/>
      <c r="F2396" s="36"/>
      <c r="G2396" s="39"/>
      <c r="H2396" s="37"/>
      <c r="I2396" s="41"/>
    </row>
    <row r="2397" ht="15.75" customHeight="1">
      <c r="A2397" s="36"/>
      <c r="B2397" s="36"/>
      <c r="C2397" s="32"/>
      <c r="D2397" s="36"/>
      <c r="E2397" s="39"/>
      <c r="F2397" s="36"/>
      <c r="G2397" s="39"/>
      <c r="H2397" s="38"/>
      <c r="I2397" s="40"/>
    </row>
    <row r="2398" ht="15.75" customHeight="1">
      <c r="A2398" s="36"/>
      <c r="B2398" s="36"/>
      <c r="C2398" s="32"/>
      <c r="D2398" s="36"/>
      <c r="E2398" s="39"/>
      <c r="F2398" s="36"/>
      <c r="G2398" s="39"/>
      <c r="H2398" s="37"/>
      <c r="I2398" s="41"/>
    </row>
    <row r="2399" ht="15.75" customHeight="1">
      <c r="A2399" s="36"/>
      <c r="B2399" s="36"/>
      <c r="C2399" s="32"/>
      <c r="D2399" s="36"/>
      <c r="E2399" s="39"/>
      <c r="F2399" s="36"/>
      <c r="G2399" s="39"/>
      <c r="H2399" s="38"/>
      <c r="I2399" s="40"/>
    </row>
    <row r="2400" ht="15.75" customHeight="1">
      <c r="A2400" s="36"/>
      <c r="B2400" s="36"/>
      <c r="C2400" s="32"/>
      <c r="D2400" s="36"/>
      <c r="E2400" s="39"/>
      <c r="F2400" s="36"/>
      <c r="G2400" s="39"/>
      <c r="H2400" s="37"/>
      <c r="I2400" s="41"/>
    </row>
    <row r="2401" ht="15.75" customHeight="1">
      <c r="A2401" s="36"/>
      <c r="B2401" s="36"/>
      <c r="C2401" s="32"/>
      <c r="D2401" s="36"/>
      <c r="E2401" s="39"/>
      <c r="F2401" s="36"/>
      <c r="G2401" s="39"/>
      <c r="H2401" s="38"/>
      <c r="I2401" s="40"/>
    </row>
    <row r="2402" ht="15.75" customHeight="1">
      <c r="A2402" s="36"/>
      <c r="B2402" s="36"/>
      <c r="C2402" s="32"/>
      <c r="D2402" s="36"/>
      <c r="E2402" s="39"/>
      <c r="F2402" s="36"/>
      <c r="G2402" s="39"/>
      <c r="H2402" s="37"/>
      <c r="I2402" s="41"/>
    </row>
    <row r="2403" ht="15.75" customHeight="1">
      <c r="A2403" s="36"/>
      <c r="B2403" s="36"/>
      <c r="C2403" s="32"/>
      <c r="D2403" s="36"/>
      <c r="E2403" s="39"/>
      <c r="F2403" s="36"/>
      <c r="G2403" s="39"/>
      <c r="H2403" s="38"/>
      <c r="I2403" s="40"/>
    </row>
    <row r="2404" ht="15.75" customHeight="1">
      <c r="A2404" s="36"/>
      <c r="B2404" s="36"/>
      <c r="C2404" s="32"/>
      <c r="D2404" s="36"/>
      <c r="E2404" s="39"/>
      <c r="F2404" s="36"/>
      <c r="G2404" s="39"/>
      <c r="H2404" s="37"/>
      <c r="I2404" s="41"/>
    </row>
    <row r="2405" ht="15.75" customHeight="1">
      <c r="A2405" s="36"/>
      <c r="B2405" s="36"/>
      <c r="C2405" s="32"/>
      <c r="D2405" s="36"/>
      <c r="E2405" s="39"/>
      <c r="F2405" s="36"/>
      <c r="G2405" s="39"/>
      <c r="H2405" s="38"/>
      <c r="I2405" s="40"/>
    </row>
    <row r="2406" ht="15.75" customHeight="1">
      <c r="A2406" s="36"/>
      <c r="B2406" s="36"/>
      <c r="C2406" s="32"/>
      <c r="D2406" s="36"/>
      <c r="E2406" s="39"/>
      <c r="F2406" s="36"/>
      <c r="G2406" s="39"/>
      <c r="H2406" s="37"/>
      <c r="I2406" s="41"/>
    </row>
    <row r="2407" ht="15.75" customHeight="1">
      <c r="A2407" s="36"/>
      <c r="B2407" s="36"/>
      <c r="C2407" s="32"/>
      <c r="D2407" s="36"/>
      <c r="E2407" s="39"/>
      <c r="F2407" s="36"/>
      <c r="G2407" s="39"/>
      <c r="H2407" s="38"/>
      <c r="I2407" s="40"/>
    </row>
    <row r="2408" ht="15.75" customHeight="1">
      <c r="A2408" s="36"/>
      <c r="B2408" s="36"/>
      <c r="C2408" s="32"/>
      <c r="D2408" s="36"/>
      <c r="E2408" s="39"/>
      <c r="F2408" s="36"/>
      <c r="G2408" s="39"/>
      <c r="H2408" s="37"/>
      <c r="I2408" s="41"/>
    </row>
    <row r="2409" ht="15.75" customHeight="1">
      <c r="A2409" s="36"/>
      <c r="B2409" s="36"/>
      <c r="C2409" s="32"/>
      <c r="D2409" s="36"/>
      <c r="E2409" s="39"/>
      <c r="F2409" s="36"/>
      <c r="G2409" s="39"/>
      <c r="H2409" s="38"/>
      <c r="I2409" s="40"/>
    </row>
    <row r="2410" ht="15.75" customHeight="1">
      <c r="A2410" s="36"/>
      <c r="B2410" s="36"/>
      <c r="C2410" s="32"/>
      <c r="D2410" s="36"/>
      <c r="E2410" s="39"/>
      <c r="F2410" s="36"/>
      <c r="G2410" s="39"/>
      <c r="H2410" s="37"/>
      <c r="I2410" s="41"/>
    </row>
    <row r="2411" ht="15.75" customHeight="1">
      <c r="A2411" s="36"/>
      <c r="B2411" s="36"/>
      <c r="C2411" s="32"/>
      <c r="D2411" s="36"/>
      <c r="E2411" s="39"/>
      <c r="F2411" s="36"/>
      <c r="G2411" s="39"/>
      <c r="H2411" s="38"/>
      <c r="I2411" s="40"/>
    </row>
    <row r="2412" ht="15.75" customHeight="1">
      <c r="A2412" s="36"/>
      <c r="B2412" s="36"/>
      <c r="C2412" s="32"/>
      <c r="D2412" s="36"/>
      <c r="E2412" s="39"/>
      <c r="F2412" s="36"/>
      <c r="G2412" s="39"/>
      <c r="H2412" s="37"/>
      <c r="I2412" s="41"/>
    </row>
    <row r="2413" ht="15.75" customHeight="1">
      <c r="A2413" s="36"/>
      <c r="B2413" s="36"/>
      <c r="C2413" s="32"/>
      <c r="D2413" s="36"/>
      <c r="E2413" s="39"/>
      <c r="F2413" s="36"/>
      <c r="G2413" s="39"/>
      <c r="H2413" s="38"/>
      <c r="I2413" s="40"/>
    </row>
    <row r="2414" ht="15.75" customHeight="1">
      <c r="A2414" s="36"/>
      <c r="B2414" s="36"/>
      <c r="C2414" s="32"/>
      <c r="D2414" s="36"/>
      <c r="E2414" s="39"/>
      <c r="F2414" s="36"/>
      <c r="G2414" s="39"/>
      <c r="H2414" s="37"/>
      <c r="I2414" s="41"/>
    </row>
    <row r="2415" ht="15.75" customHeight="1">
      <c r="A2415" s="36"/>
      <c r="B2415" s="36"/>
      <c r="C2415" s="32"/>
      <c r="D2415" s="36"/>
      <c r="E2415" s="39"/>
      <c r="F2415" s="36"/>
      <c r="G2415" s="39"/>
      <c r="H2415" s="38"/>
      <c r="I2415" s="40"/>
    </row>
    <row r="2416" ht="15.75" customHeight="1">
      <c r="A2416" s="36"/>
      <c r="B2416" s="36"/>
      <c r="C2416" s="32"/>
      <c r="D2416" s="36"/>
      <c r="E2416" s="39"/>
      <c r="F2416" s="36"/>
      <c r="G2416" s="39"/>
      <c r="H2416" s="37"/>
      <c r="I2416" s="41"/>
    </row>
    <row r="2417" ht="15.75" customHeight="1">
      <c r="A2417" s="36"/>
      <c r="B2417" s="36"/>
      <c r="C2417" s="32"/>
      <c r="D2417" s="36"/>
      <c r="E2417" s="39"/>
      <c r="F2417" s="36"/>
      <c r="G2417" s="39"/>
      <c r="H2417" s="38"/>
      <c r="I2417" s="40"/>
    </row>
    <row r="2418" ht="15.75" customHeight="1">
      <c r="A2418" s="36"/>
      <c r="B2418" s="36"/>
      <c r="C2418" s="32"/>
      <c r="D2418" s="36"/>
      <c r="E2418" s="39"/>
      <c r="F2418" s="36"/>
      <c r="G2418" s="39"/>
      <c r="H2418" s="37"/>
      <c r="I2418" s="41"/>
    </row>
    <row r="2419" ht="15.75" customHeight="1">
      <c r="A2419" s="36"/>
      <c r="B2419" s="36"/>
      <c r="C2419" s="32"/>
      <c r="D2419" s="36"/>
      <c r="E2419" s="39"/>
      <c r="F2419" s="36"/>
      <c r="G2419" s="39"/>
      <c r="H2419" s="38"/>
      <c r="I2419" s="40"/>
    </row>
    <row r="2420" ht="15.75" customHeight="1">
      <c r="A2420" s="36"/>
      <c r="B2420" s="36"/>
      <c r="C2420" s="32"/>
      <c r="D2420" s="36"/>
      <c r="E2420" s="39"/>
      <c r="F2420" s="36"/>
      <c r="G2420" s="39"/>
      <c r="H2420" s="37"/>
      <c r="I2420" s="41"/>
    </row>
    <row r="2421" ht="15.75" customHeight="1">
      <c r="A2421" s="36"/>
      <c r="B2421" s="36"/>
      <c r="C2421" s="32"/>
      <c r="D2421" s="36"/>
      <c r="E2421" s="39"/>
      <c r="F2421" s="36"/>
      <c r="G2421" s="39"/>
      <c r="H2421" s="38"/>
      <c r="I2421" s="40"/>
    </row>
    <row r="2422" ht="15.75" customHeight="1">
      <c r="A2422" s="36"/>
      <c r="B2422" s="36"/>
      <c r="C2422" s="32"/>
      <c r="D2422" s="36"/>
      <c r="E2422" s="39"/>
      <c r="F2422" s="36"/>
      <c r="G2422" s="39"/>
      <c r="H2422" s="37"/>
      <c r="I2422" s="41"/>
    </row>
    <row r="2423" ht="15.75" customHeight="1">
      <c r="A2423" s="36"/>
      <c r="B2423" s="36"/>
      <c r="C2423" s="32"/>
      <c r="D2423" s="36"/>
      <c r="E2423" s="39"/>
      <c r="F2423" s="36"/>
      <c r="G2423" s="39"/>
      <c r="H2423" s="38"/>
      <c r="I2423" s="40"/>
    </row>
    <row r="2424" ht="15.75" customHeight="1">
      <c r="A2424" s="36"/>
      <c r="B2424" s="36"/>
      <c r="C2424" s="32"/>
      <c r="D2424" s="36"/>
      <c r="E2424" s="39"/>
      <c r="F2424" s="36"/>
      <c r="G2424" s="39"/>
      <c r="H2424" s="37"/>
      <c r="I2424" s="41"/>
    </row>
    <row r="2425" ht="15.75" customHeight="1">
      <c r="A2425" s="36"/>
      <c r="B2425" s="36"/>
      <c r="C2425" s="32"/>
      <c r="D2425" s="36"/>
      <c r="E2425" s="39"/>
      <c r="F2425" s="36"/>
      <c r="G2425" s="39"/>
      <c r="H2425" s="38"/>
      <c r="I2425" s="40"/>
    </row>
    <row r="2426" ht="15.75" customHeight="1">
      <c r="A2426" s="36"/>
      <c r="B2426" s="36"/>
      <c r="C2426" s="32"/>
      <c r="D2426" s="36"/>
      <c r="E2426" s="39"/>
      <c r="F2426" s="36"/>
      <c r="G2426" s="39"/>
      <c r="H2426" s="37"/>
      <c r="I2426" s="41"/>
    </row>
    <row r="2427" ht="15.75" customHeight="1">
      <c r="A2427" s="36"/>
      <c r="B2427" s="36"/>
      <c r="C2427" s="32"/>
      <c r="D2427" s="36"/>
      <c r="E2427" s="39"/>
      <c r="F2427" s="36"/>
      <c r="G2427" s="39"/>
      <c r="H2427" s="38"/>
      <c r="I2427" s="40"/>
    </row>
    <row r="2428" ht="15.75" customHeight="1">
      <c r="A2428" s="36"/>
      <c r="B2428" s="36"/>
      <c r="C2428" s="32"/>
      <c r="D2428" s="36"/>
      <c r="E2428" s="39"/>
      <c r="F2428" s="36"/>
      <c r="G2428" s="39"/>
      <c r="H2428" s="37"/>
      <c r="I2428" s="41"/>
    </row>
    <row r="2429" ht="15.75" customHeight="1">
      <c r="A2429" s="36"/>
      <c r="B2429" s="36"/>
      <c r="C2429" s="32"/>
      <c r="D2429" s="36"/>
      <c r="E2429" s="39"/>
      <c r="F2429" s="36"/>
      <c r="G2429" s="39"/>
      <c r="H2429" s="38"/>
      <c r="I2429" s="40"/>
    </row>
    <row r="2430" ht="15.75" customHeight="1">
      <c r="A2430" s="36"/>
      <c r="B2430" s="36"/>
      <c r="C2430" s="32"/>
      <c r="D2430" s="36"/>
      <c r="E2430" s="39"/>
      <c r="F2430" s="36"/>
      <c r="G2430" s="39"/>
      <c r="H2430" s="37"/>
      <c r="I2430" s="41"/>
    </row>
    <row r="2431" ht="15.75" customHeight="1">
      <c r="A2431" s="36"/>
      <c r="B2431" s="36"/>
      <c r="C2431" s="32"/>
      <c r="D2431" s="36"/>
      <c r="E2431" s="39"/>
      <c r="F2431" s="36"/>
      <c r="G2431" s="39"/>
      <c r="H2431" s="38"/>
      <c r="I2431" s="40"/>
    </row>
    <row r="2432" ht="15.75" customHeight="1">
      <c r="A2432" s="36"/>
      <c r="B2432" s="36"/>
      <c r="C2432" s="32"/>
      <c r="D2432" s="36"/>
      <c r="E2432" s="39"/>
      <c r="F2432" s="36"/>
      <c r="G2432" s="39"/>
      <c r="H2432" s="37"/>
      <c r="I2432" s="41"/>
    </row>
    <row r="2433" ht="15.75" customHeight="1">
      <c r="A2433" s="36"/>
      <c r="B2433" s="36"/>
      <c r="C2433" s="32"/>
      <c r="D2433" s="36"/>
      <c r="E2433" s="39"/>
      <c r="F2433" s="36"/>
      <c r="G2433" s="39"/>
      <c r="H2433" s="38"/>
      <c r="I2433" s="40"/>
    </row>
    <row r="2434" ht="15.75" customHeight="1">
      <c r="A2434" s="36"/>
      <c r="B2434" s="36"/>
      <c r="C2434" s="32"/>
      <c r="D2434" s="36"/>
      <c r="E2434" s="39"/>
      <c r="F2434" s="36"/>
      <c r="G2434" s="39"/>
      <c r="H2434" s="37"/>
      <c r="I2434" s="41"/>
    </row>
    <row r="2435" ht="15.75" customHeight="1">
      <c r="A2435" s="36"/>
      <c r="B2435" s="36"/>
      <c r="C2435" s="32"/>
      <c r="D2435" s="36"/>
      <c r="E2435" s="39"/>
      <c r="F2435" s="36"/>
      <c r="G2435" s="39"/>
      <c r="H2435" s="38"/>
      <c r="I2435" s="40"/>
    </row>
    <row r="2436" ht="15.75" customHeight="1">
      <c r="A2436" s="36"/>
      <c r="B2436" s="36"/>
      <c r="C2436" s="32"/>
      <c r="D2436" s="36"/>
      <c r="E2436" s="39"/>
      <c r="F2436" s="36"/>
      <c r="G2436" s="39"/>
      <c r="H2436" s="37"/>
      <c r="I2436" s="41"/>
    </row>
    <row r="2437" ht="15.75" customHeight="1">
      <c r="A2437" s="36"/>
      <c r="B2437" s="36"/>
      <c r="C2437" s="32"/>
      <c r="D2437" s="36"/>
      <c r="E2437" s="39"/>
      <c r="F2437" s="36"/>
      <c r="G2437" s="39"/>
      <c r="H2437" s="38"/>
      <c r="I2437" s="40"/>
    </row>
    <row r="2438" ht="15.75" customHeight="1">
      <c r="A2438" s="36"/>
      <c r="B2438" s="36"/>
      <c r="C2438" s="32"/>
      <c r="D2438" s="36"/>
      <c r="E2438" s="39"/>
      <c r="F2438" s="36"/>
      <c r="G2438" s="39"/>
      <c r="H2438" s="37"/>
      <c r="I2438" s="41"/>
    </row>
    <row r="2439" ht="15.75" customHeight="1">
      <c r="A2439" s="36"/>
      <c r="B2439" s="36"/>
      <c r="C2439" s="32"/>
      <c r="D2439" s="36"/>
      <c r="E2439" s="39"/>
      <c r="F2439" s="36"/>
      <c r="G2439" s="39"/>
      <c r="H2439" s="38"/>
      <c r="I2439" s="40"/>
    </row>
    <row r="2440" ht="15.75" customHeight="1">
      <c r="A2440" s="36"/>
      <c r="B2440" s="36"/>
      <c r="C2440" s="32"/>
      <c r="D2440" s="36"/>
      <c r="E2440" s="39"/>
      <c r="F2440" s="36"/>
      <c r="G2440" s="39"/>
      <c r="H2440" s="37"/>
      <c r="I2440" s="41"/>
    </row>
    <row r="2441" ht="15.75" customHeight="1">
      <c r="A2441" s="36"/>
      <c r="B2441" s="36"/>
      <c r="C2441" s="32"/>
      <c r="D2441" s="36"/>
      <c r="E2441" s="39"/>
      <c r="F2441" s="36"/>
      <c r="G2441" s="39"/>
      <c r="H2441" s="38"/>
      <c r="I2441" s="40"/>
    </row>
    <row r="2442" ht="15.75" customHeight="1">
      <c r="A2442" s="36"/>
      <c r="B2442" s="36"/>
      <c r="C2442" s="32"/>
      <c r="D2442" s="36"/>
      <c r="E2442" s="39"/>
      <c r="F2442" s="36"/>
      <c r="G2442" s="39"/>
      <c r="H2442" s="37"/>
      <c r="I2442" s="41"/>
    </row>
    <row r="2443" ht="15.75" customHeight="1">
      <c r="A2443" s="36"/>
      <c r="B2443" s="36"/>
      <c r="C2443" s="32"/>
      <c r="D2443" s="36"/>
      <c r="E2443" s="39"/>
      <c r="F2443" s="36"/>
      <c r="G2443" s="39"/>
      <c r="H2443" s="38"/>
      <c r="I2443" s="40"/>
    </row>
    <row r="2444" ht="15.75" customHeight="1">
      <c r="A2444" s="36"/>
      <c r="B2444" s="36"/>
      <c r="C2444" s="32"/>
      <c r="D2444" s="36"/>
      <c r="E2444" s="39"/>
      <c r="F2444" s="36"/>
      <c r="G2444" s="39"/>
      <c r="H2444" s="37"/>
      <c r="I2444" s="41"/>
    </row>
    <row r="2445" ht="15.75" customHeight="1">
      <c r="A2445" s="36"/>
      <c r="B2445" s="36"/>
      <c r="C2445" s="32"/>
      <c r="D2445" s="36"/>
      <c r="E2445" s="39"/>
      <c r="F2445" s="36"/>
      <c r="G2445" s="39"/>
      <c r="H2445" s="38"/>
      <c r="I2445" s="40"/>
    </row>
    <row r="2446" ht="15.75" customHeight="1">
      <c r="A2446" s="36"/>
      <c r="B2446" s="36"/>
      <c r="C2446" s="32"/>
      <c r="D2446" s="36"/>
      <c r="E2446" s="39"/>
      <c r="F2446" s="36"/>
      <c r="G2446" s="39"/>
      <c r="H2446" s="37"/>
      <c r="I2446" s="41"/>
    </row>
    <row r="2447" ht="15.75" customHeight="1">
      <c r="A2447" s="36"/>
      <c r="B2447" s="36"/>
      <c r="C2447" s="32"/>
      <c r="D2447" s="36"/>
      <c r="E2447" s="39"/>
      <c r="F2447" s="36"/>
      <c r="G2447" s="39"/>
      <c r="H2447" s="38"/>
      <c r="I2447" s="40"/>
    </row>
    <row r="2448" ht="15.75" customHeight="1">
      <c r="A2448" s="36"/>
      <c r="B2448" s="36"/>
      <c r="C2448" s="32"/>
      <c r="D2448" s="36"/>
      <c r="E2448" s="39"/>
      <c r="F2448" s="36"/>
      <c r="G2448" s="39"/>
      <c r="H2448" s="37"/>
      <c r="I2448" s="41"/>
    </row>
    <row r="2449" ht="15.75" customHeight="1">
      <c r="A2449" s="36"/>
      <c r="B2449" s="36"/>
      <c r="C2449" s="32"/>
      <c r="D2449" s="36"/>
      <c r="E2449" s="39"/>
      <c r="F2449" s="36"/>
      <c r="G2449" s="39"/>
      <c r="H2449" s="38"/>
      <c r="I2449" s="40"/>
    </row>
    <row r="2450" ht="15.75" customHeight="1">
      <c r="A2450" s="36"/>
      <c r="B2450" s="36"/>
      <c r="C2450" s="32"/>
      <c r="D2450" s="36"/>
      <c r="E2450" s="39"/>
      <c r="F2450" s="36"/>
      <c r="G2450" s="39"/>
      <c r="H2450" s="37"/>
      <c r="I2450" s="41"/>
    </row>
    <row r="2451" ht="15.75" customHeight="1">
      <c r="A2451" s="36"/>
      <c r="B2451" s="36"/>
      <c r="C2451" s="32"/>
      <c r="D2451" s="36"/>
      <c r="E2451" s="39"/>
      <c r="F2451" s="36"/>
      <c r="G2451" s="39"/>
      <c r="H2451" s="38"/>
      <c r="I2451" s="40"/>
    </row>
    <row r="2452" ht="15.75" customHeight="1">
      <c r="A2452" s="36"/>
      <c r="B2452" s="36"/>
      <c r="C2452" s="32"/>
      <c r="D2452" s="36"/>
      <c r="E2452" s="39"/>
      <c r="F2452" s="36"/>
      <c r="G2452" s="39"/>
      <c r="H2452" s="37"/>
      <c r="I2452" s="41"/>
    </row>
    <row r="2453" ht="15.75" customHeight="1">
      <c r="A2453" s="36"/>
      <c r="B2453" s="36"/>
      <c r="C2453" s="32"/>
      <c r="D2453" s="36"/>
      <c r="E2453" s="39"/>
      <c r="F2453" s="36"/>
      <c r="G2453" s="39"/>
      <c r="H2453" s="38"/>
      <c r="I2453" s="40"/>
    </row>
    <row r="2454" ht="15.75" customHeight="1">
      <c r="A2454" s="36"/>
      <c r="B2454" s="36"/>
      <c r="C2454" s="32"/>
      <c r="D2454" s="36"/>
      <c r="E2454" s="39"/>
      <c r="F2454" s="36"/>
      <c r="G2454" s="39"/>
      <c r="H2454" s="37"/>
      <c r="I2454" s="41"/>
    </row>
    <row r="2455" ht="15.75" customHeight="1">
      <c r="A2455" s="36"/>
      <c r="B2455" s="36"/>
      <c r="C2455" s="32"/>
      <c r="D2455" s="36"/>
      <c r="E2455" s="39"/>
      <c r="F2455" s="36"/>
      <c r="G2455" s="39"/>
      <c r="H2455" s="38"/>
      <c r="I2455" s="40"/>
    </row>
    <row r="2456" ht="15.75" customHeight="1">
      <c r="A2456" s="36"/>
      <c r="B2456" s="36"/>
      <c r="C2456" s="32"/>
      <c r="D2456" s="36"/>
      <c r="E2456" s="39"/>
      <c r="F2456" s="36"/>
      <c r="G2456" s="39"/>
      <c r="H2456" s="37"/>
      <c r="I2456" s="41"/>
    </row>
    <row r="2457" ht="15.75" customHeight="1">
      <c r="A2457" s="36"/>
      <c r="B2457" s="36"/>
      <c r="C2457" s="32"/>
      <c r="D2457" s="36"/>
      <c r="E2457" s="39"/>
      <c r="F2457" s="36"/>
      <c r="G2457" s="39"/>
      <c r="H2457" s="38"/>
      <c r="I2457" s="40"/>
    </row>
    <row r="2458" ht="15.75" customHeight="1">
      <c r="A2458" s="36"/>
      <c r="B2458" s="36"/>
      <c r="C2458" s="32"/>
      <c r="D2458" s="36"/>
      <c r="E2458" s="39"/>
      <c r="F2458" s="36"/>
      <c r="G2458" s="39"/>
      <c r="H2458" s="37"/>
      <c r="I2458" s="41"/>
    </row>
    <row r="2459" ht="15.75" customHeight="1">
      <c r="A2459" s="36"/>
      <c r="B2459" s="36"/>
      <c r="C2459" s="32"/>
      <c r="D2459" s="36"/>
      <c r="E2459" s="39"/>
      <c r="F2459" s="36"/>
      <c r="G2459" s="39"/>
      <c r="H2459" s="38"/>
      <c r="I2459" s="40"/>
    </row>
    <row r="2460" ht="15.75" customHeight="1">
      <c r="A2460" s="36"/>
      <c r="B2460" s="36"/>
      <c r="C2460" s="32"/>
      <c r="D2460" s="36"/>
      <c r="E2460" s="39"/>
      <c r="F2460" s="36"/>
      <c r="G2460" s="39"/>
      <c r="H2460" s="37"/>
      <c r="I2460" s="41"/>
    </row>
    <row r="2461" ht="15.75" customHeight="1">
      <c r="A2461" s="36"/>
      <c r="B2461" s="36"/>
      <c r="C2461" s="32"/>
      <c r="D2461" s="36"/>
      <c r="E2461" s="39"/>
      <c r="F2461" s="36"/>
      <c r="G2461" s="39"/>
      <c r="H2461" s="38"/>
      <c r="I2461" s="40"/>
    </row>
    <row r="2462" ht="15.75" customHeight="1">
      <c r="A2462" s="36"/>
      <c r="B2462" s="36"/>
      <c r="C2462" s="32"/>
      <c r="D2462" s="36"/>
      <c r="E2462" s="39"/>
      <c r="F2462" s="36"/>
      <c r="G2462" s="39"/>
      <c r="H2462" s="37"/>
      <c r="I2462" s="41"/>
    </row>
    <row r="2463" ht="15.75" customHeight="1">
      <c r="A2463" s="36"/>
      <c r="B2463" s="36"/>
      <c r="C2463" s="32"/>
      <c r="D2463" s="36"/>
      <c r="E2463" s="39"/>
      <c r="F2463" s="36"/>
      <c r="G2463" s="39"/>
      <c r="H2463" s="38"/>
      <c r="I2463" s="40"/>
    </row>
    <row r="2464" ht="15.75" customHeight="1">
      <c r="A2464" s="36"/>
      <c r="B2464" s="36"/>
      <c r="C2464" s="32"/>
      <c r="D2464" s="36"/>
      <c r="E2464" s="39"/>
      <c r="F2464" s="36"/>
      <c r="G2464" s="39"/>
      <c r="H2464" s="37"/>
      <c r="I2464" s="41"/>
    </row>
    <row r="2465" ht="15.75" customHeight="1">
      <c r="A2465" s="36"/>
      <c r="B2465" s="36"/>
      <c r="C2465" s="32"/>
      <c r="D2465" s="36"/>
      <c r="E2465" s="39"/>
      <c r="F2465" s="36"/>
      <c r="G2465" s="39"/>
      <c r="H2465" s="38"/>
      <c r="I2465" s="40"/>
    </row>
    <row r="2466" ht="15.75" customHeight="1">
      <c r="A2466" s="36"/>
      <c r="B2466" s="36"/>
      <c r="C2466" s="32"/>
      <c r="D2466" s="36"/>
      <c r="E2466" s="39"/>
      <c r="F2466" s="36"/>
      <c r="G2466" s="39"/>
      <c r="H2466" s="37"/>
      <c r="I2466" s="41"/>
    </row>
    <row r="2467" ht="15.75" customHeight="1">
      <c r="A2467" s="36"/>
      <c r="B2467" s="36"/>
      <c r="C2467" s="32"/>
      <c r="D2467" s="36"/>
      <c r="E2467" s="39"/>
      <c r="F2467" s="36"/>
      <c r="G2467" s="39"/>
      <c r="H2467" s="38"/>
      <c r="I2467" s="40"/>
    </row>
    <row r="2468" ht="15.75" customHeight="1">
      <c r="A2468" s="36"/>
      <c r="B2468" s="36"/>
      <c r="C2468" s="32"/>
      <c r="D2468" s="36"/>
      <c r="E2468" s="39"/>
      <c r="F2468" s="36"/>
      <c r="G2468" s="39"/>
      <c r="H2468" s="37"/>
      <c r="I2468" s="41"/>
    </row>
    <row r="2469" ht="15.75" customHeight="1">
      <c r="A2469" s="36"/>
      <c r="B2469" s="36"/>
      <c r="C2469" s="32"/>
      <c r="D2469" s="36"/>
      <c r="E2469" s="39"/>
      <c r="F2469" s="36"/>
      <c r="G2469" s="39"/>
      <c r="H2469" s="38"/>
      <c r="I2469" s="40"/>
    </row>
    <row r="2470" ht="15.75" customHeight="1">
      <c r="A2470" s="36"/>
      <c r="B2470" s="36"/>
      <c r="C2470" s="32"/>
      <c r="D2470" s="36"/>
      <c r="E2470" s="39"/>
      <c r="F2470" s="36"/>
      <c r="G2470" s="39"/>
      <c r="H2470" s="37"/>
      <c r="I2470" s="41"/>
    </row>
    <row r="2471" ht="15.75" customHeight="1">
      <c r="A2471" s="36"/>
      <c r="B2471" s="36"/>
      <c r="C2471" s="32"/>
      <c r="D2471" s="36"/>
      <c r="E2471" s="39"/>
      <c r="F2471" s="36"/>
      <c r="G2471" s="39"/>
      <c r="H2471" s="38"/>
      <c r="I2471" s="40"/>
    </row>
    <row r="2472" ht="15.75" customHeight="1">
      <c r="A2472" s="36"/>
      <c r="B2472" s="36"/>
      <c r="C2472" s="32"/>
      <c r="D2472" s="36"/>
      <c r="E2472" s="39"/>
      <c r="F2472" s="36"/>
      <c r="G2472" s="39"/>
      <c r="H2472" s="37"/>
      <c r="I2472" s="41"/>
    </row>
    <row r="2473" ht="15.75" customHeight="1">
      <c r="A2473" s="36"/>
      <c r="B2473" s="36"/>
      <c r="C2473" s="32"/>
      <c r="D2473" s="36"/>
      <c r="E2473" s="39"/>
      <c r="F2473" s="36"/>
      <c r="G2473" s="39"/>
      <c r="H2473" s="38"/>
      <c r="I2473" s="40"/>
    </row>
    <row r="2474" ht="15.75" customHeight="1">
      <c r="A2474" s="36"/>
      <c r="B2474" s="36"/>
      <c r="C2474" s="32"/>
      <c r="D2474" s="36"/>
      <c r="E2474" s="39"/>
      <c r="F2474" s="36"/>
      <c r="G2474" s="39"/>
      <c r="H2474" s="37"/>
      <c r="I2474" s="41"/>
    </row>
    <row r="2475" ht="15.75" customHeight="1">
      <c r="A2475" s="36"/>
      <c r="B2475" s="36"/>
      <c r="C2475" s="32"/>
      <c r="D2475" s="36"/>
      <c r="E2475" s="39"/>
      <c r="F2475" s="36"/>
      <c r="G2475" s="39"/>
      <c r="H2475" s="38"/>
      <c r="I2475" s="40"/>
    </row>
    <row r="2476" ht="15.75" customHeight="1">
      <c r="A2476" s="36"/>
      <c r="B2476" s="36"/>
      <c r="C2476" s="32"/>
      <c r="D2476" s="36"/>
      <c r="E2476" s="39"/>
      <c r="F2476" s="36"/>
      <c r="G2476" s="39"/>
      <c r="H2476" s="37"/>
      <c r="I2476" s="41"/>
    </row>
    <row r="2477" ht="15.75" customHeight="1">
      <c r="A2477" s="36"/>
      <c r="B2477" s="36"/>
      <c r="C2477" s="32"/>
      <c r="D2477" s="36"/>
      <c r="E2477" s="39"/>
      <c r="F2477" s="36"/>
      <c r="G2477" s="39"/>
      <c r="H2477" s="38"/>
      <c r="I2477" s="40"/>
    </row>
    <row r="2478" ht="15.75" customHeight="1">
      <c r="A2478" s="36"/>
      <c r="B2478" s="36"/>
      <c r="C2478" s="32"/>
      <c r="D2478" s="36"/>
      <c r="E2478" s="39"/>
      <c r="F2478" s="36"/>
      <c r="G2478" s="39"/>
      <c r="H2478" s="37"/>
      <c r="I2478" s="41"/>
    </row>
    <row r="2479" ht="15.75" customHeight="1">
      <c r="A2479" s="36"/>
      <c r="B2479" s="36"/>
      <c r="C2479" s="32"/>
      <c r="D2479" s="36"/>
      <c r="E2479" s="39"/>
      <c r="F2479" s="36"/>
      <c r="G2479" s="39"/>
      <c r="H2479" s="38"/>
      <c r="I2479" s="40"/>
    </row>
    <row r="2480" ht="15.75" customHeight="1">
      <c r="A2480" s="36"/>
      <c r="B2480" s="36"/>
      <c r="C2480" s="32"/>
      <c r="D2480" s="36"/>
      <c r="E2480" s="39"/>
      <c r="F2480" s="36"/>
      <c r="G2480" s="39"/>
      <c r="H2480" s="37"/>
      <c r="I2480" s="41"/>
    </row>
    <row r="2481" ht="15.75" customHeight="1">
      <c r="A2481" s="36"/>
      <c r="B2481" s="36"/>
      <c r="C2481" s="32"/>
      <c r="D2481" s="36"/>
      <c r="E2481" s="39"/>
      <c r="F2481" s="36"/>
      <c r="G2481" s="39"/>
      <c r="H2481" s="38"/>
      <c r="I2481" s="40"/>
    </row>
    <row r="2482" ht="15.75" customHeight="1">
      <c r="A2482" s="36"/>
      <c r="B2482" s="36"/>
      <c r="C2482" s="32"/>
      <c r="D2482" s="36"/>
      <c r="E2482" s="39"/>
      <c r="F2482" s="36"/>
      <c r="G2482" s="39"/>
      <c r="H2482" s="37"/>
      <c r="I2482" s="41"/>
    </row>
    <row r="2483" ht="15.75" customHeight="1">
      <c r="A2483" s="36"/>
      <c r="B2483" s="36"/>
      <c r="C2483" s="32"/>
      <c r="D2483" s="36"/>
      <c r="E2483" s="39"/>
      <c r="F2483" s="36"/>
      <c r="G2483" s="39"/>
      <c r="H2483" s="38"/>
      <c r="I2483" s="40"/>
    </row>
    <row r="2484" ht="15.75" customHeight="1">
      <c r="A2484" s="36"/>
      <c r="B2484" s="36"/>
      <c r="C2484" s="32"/>
      <c r="D2484" s="36"/>
      <c r="E2484" s="39"/>
      <c r="F2484" s="36"/>
      <c r="G2484" s="39"/>
      <c r="H2484" s="37"/>
      <c r="I2484" s="41"/>
    </row>
    <row r="2485" ht="15.75" customHeight="1">
      <c r="A2485" s="36"/>
      <c r="B2485" s="36"/>
      <c r="C2485" s="32"/>
      <c r="D2485" s="36"/>
      <c r="E2485" s="39"/>
      <c r="F2485" s="36"/>
      <c r="G2485" s="39"/>
      <c r="H2485" s="38"/>
      <c r="I2485" s="40"/>
    </row>
    <row r="2486" ht="15.75" customHeight="1">
      <c r="A2486" s="36"/>
      <c r="B2486" s="36"/>
      <c r="C2486" s="32"/>
      <c r="D2486" s="36"/>
      <c r="E2486" s="39"/>
      <c r="F2486" s="36"/>
      <c r="G2486" s="39"/>
      <c r="H2486" s="37"/>
      <c r="I2486" s="41"/>
    </row>
    <row r="2487" ht="15.75" customHeight="1">
      <c r="A2487" s="36"/>
      <c r="B2487" s="36"/>
      <c r="C2487" s="32"/>
      <c r="D2487" s="36"/>
      <c r="E2487" s="39"/>
      <c r="F2487" s="36"/>
      <c r="G2487" s="39"/>
      <c r="H2487" s="38"/>
      <c r="I2487" s="40"/>
    </row>
    <row r="2488" ht="15.75" customHeight="1">
      <c r="A2488" s="36"/>
      <c r="B2488" s="36"/>
      <c r="C2488" s="32"/>
      <c r="D2488" s="36"/>
      <c r="E2488" s="39"/>
      <c r="F2488" s="36"/>
      <c r="G2488" s="39"/>
      <c r="H2488" s="37"/>
      <c r="I2488" s="41"/>
    </row>
    <row r="2489" ht="15.75" customHeight="1">
      <c r="A2489" s="36"/>
      <c r="B2489" s="36"/>
      <c r="C2489" s="32"/>
      <c r="D2489" s="36"/>
      <c r="E2489" s="39"/>
      <c r="F2489" s="36"/>
      <c r="G2489" s="39"/>
      <c r="H2489" s="38"/>
      <c r="I2489" s="40"/>
    </row>
    <row r="2490" ht="15.75" customHeight="1">
      <c r="A2490" s="36"/>
      <c r="B2490" s="36"/>
      <c r="C2490" s="32"/>
      <c r="D2490" s="36"/>
      <c r="E2490" s="39"/>
      <c r="F2490" s="36"/>
      <c r="G2490" s="39"/>
      <c r="H2490" s="37"/>
      <c r="I2490" s="41"/>
    </row>
    <row r="2491" ht="15.75" customHeight="1">
      <c r="A2491" s="36"/>
      <c r="B2491" s="36"/>
      <c r="C2491" s="32"/>
      <c r="D2491" s="36"/>
      <c r="E2491" s="39"/>
      <c r="F2491" s="36"/>
      <c r="G2491" s="39"/>
      <c r="H2491" s="38"/>
      <c r="I2491" s="40"/>
    </row>
    <row r="2492" ht="15.75" customHeight="1">
      <c r="A2492" s="36"/>
      <c r="B2492" s="36"/>
      <c r="C2492" s="32"/>
      <c r="D2492" s="36"/>
      <c r="E2492" s="39"/>
      <c r="F2492" s="36"/>
      <c r="G2492" s="39"/>
      <c r="H2492" s="37"/>
      <c r="I2492" s="41"/>
    </row>
    <row r="2493" ht="15.75" customHeight="1">
      <c r="A2493" s="36"/>
      <c r="B2493" s="36"/>
      <c r="C2493" s="32"/>
      <c r="D2493" s="36"/>
      <c r="E2493" s="39"/>
      <c r="F2493" s="36"/>
      <c r="G2493" s="39"/>
      <c r="H2493" s="38"/>
      <c r="I2493" s="40"/>
    </row>
    <row r="2494" ht="15.75" customHeight="1">
      <c r="A2494" s="36"/>
      <c r="B2494" s="36"/>
      <c r="C2494" s="32"/>
      <c r="D2494" s="36"/>
      <c r="E2494" s="39"/>
      <c r="F2494" s="36"/>
      <c r="G2494" s="39"/>
      <c r="H2494" s="37"/>
      <c r="I2494" s="41"/>
    </row>
    <row r="2495" ht="15.75" customHeight="1">
      <c r="A2495" s="36"/>
      <c r="B2495" s="36"/>
      <c r="C2495" s="32"/>
      <c r="D2495" s="36"/>
      <c r="E2495" s="39"/>
      <c r="F2495" s="36"/>
      <c r="G2495" s="39"/>
      <c r="H2495" s="38"/>
      <c r="I2495" s="40"/>
    </row>
    <row r="2496" ht="15.75" customHeight="1">
      <c r="A2496" s="36"/>
      <c r="B2496" s="36"/>
      <c r="C2496" s="32"/>
      <c r="D2496" s="36"/>
      <c r="E2496" s="39"/>
      <c r="F2496" s="36"/>
      <c r="G2496" s="39"/>
      <c r="H2496" s="37"/>
      <c r="I2496" s="41"/>
    </row>
    <row r="2497" ht="15.75" customHeight="1">
      <c r="A2497" s="36"/>
      <c r="B2497" s="36"/>
      <c r="C2497" s="32"/>
      <c r="D2497" s="36"/>
      <c r="E2497" s="39"/>
      <c r="F2497" s="36"/>
      <c r="G2497" s="39"/>
      <c r="H2497" s="38"/>
      <c r="I2497" s="40"/>
    </row>
    <row r="2498" ht="15.75" customHeight="1">
      <c r="A2498" s="36"/>
      <c r="B2498" s="36"/>
      <c r="C2498" s="32"/>
      <c r="D2498" s="36"/>
      <c r="E2498" s="39"/>
      <c r="F2498" s="36"/>
      <c r="G2498" s="39"/>
      <c r="H2498" s="37"/>
      <c r="I2498" s="41"/>
    </row>
    <row r="2499" ht="15.75" customHeight="1">
      <c r="A2499" s="36"/>
      <c r="B2499" s="36"/>
      <c r="C2499" s="32"/>
      <c r="D2499" s="36"/>
      <c r="E2499" s="39"/>
      <c r="F2499" s="36"/>
      <c r="G2499" s="39"/>
      <c r="H2499" s="38"/>
      <c r="I2499" s="40"/>
    </row>
    <row r="2500" ht="15.75" customHeight="1">
      <c r="A2500" s="36"/>
      <c r="B2500" s="36"/>
      <c r="C2500" s="32"/>
      <c r="D2500" s="36"/>
      <c r="E2500" s="39"/>
      <c r="F2500" s="36"/>
      <c r="G2500" s="39"/>
      <c r="H2500" s="37"/>
      <c r="I2500" s="41"/>
    </row>
    <row r="2501" ht="15.75" customHeight="1">
      <c r="A2501" s="36"/>
      <c r="B2501" s="36"/>
      <c r="C2501" s="32"/>
      <c r="D2501" s="36"/>
      <c r="E2501" s="39"/>
      <c r="F2501" s="36"/>
      <c r="G2501" s="39"/>
      <c r="H2501" s="38"/>
      <c r="I2501" s="40"/>
    </row>
    <row r="2502" ht="15.75" customHeight="1">
      <c r="A2502" s="36"/>
      <c r="B2502" s="36"/>
      <c r="C2502" s="32"/>
      <c r="D2502" s="36"/>
      <c r="E2502" s="39"/>
      <c r="F2502" s="36"/>
      <c r="G2502" s="39"/>
      <c r="H2502" s="37"/>
      <c r="I2502" s="41"/>
    </row>
    <row r="2503" ht="15.75" customHeight="1">
      <c r="A2503" s="36"/>
      <c r="B2503" s="36"/>
      <c r="C2503" s="32"/>
      <c r="D2503" s="36"/>
      <c r="E2503" s="39"/>
      <c r="F2503" s="36"/>
      <c r="G2503" s="39"/>
      <c r="H2503" s="38"/>
      <c r="I2503" s="40"/>
    </row>
    <row r="2504" ht="15.75" customHeight="1">
      <c r="A2504" s="36"/>
      <c r="B2504" s="36"/>
      <c r="C2504" s="32"/>
      <c r="D2504" s="36"/>
      <c r="E2504" s="39"/>
      <c r="F2504" s="36"/>
      <c r="G2504" s="39"/>
      <c r="H2504" s="37"/>
      <c r="I2504" s="41"/>
    </row>
    <row r="2505" ht="15.75" customHeight="1">
      <c r="A2505" s="36"/>
      <c r="B2505" s="36"/>
      <c r="C2505" s="32"/>
      <c r="D2505" s="36"/>
      <c r="E2505" s="39"/>
      <c r="F2505" s="36"/>
      <c r="G2505" s="39"/>
      <c r="H2505" s="38"/>
      <c r="I2505" s="40"/>
    </row>
    <row r="2506" ht="15.75" customHeight="1">
      <c r="A2506" s="36"/>
      <c r="B2506" s="36"/>
      <c r="C2506" s="32"/>
      <c r="D2506" s="36"/>
      <c r="E2506" s="39"/>
      <c r="F2506" s="36"/>
      <c r="G2506" s="39"/>
      <c r="H2506" s="37"/>
      <c r="I2506" s="41"/>
    </row>
    <row r="2507" ht="15.75" customHeight="1">
      <c r="A2507" s="36"/>
      <c r="B2507" s="36"/>
      <c r="C2507" s="32"/>
      <c r="D2507" s="36"/>
      <c r="E2507" s="39"/>
      <c r="F2507" s="36"/>
      <c r="G2507" s="39"/>
      <c r="H2507" s="38"/>
      <c r="I2507" s="40"/>
    </row>
    <row r="2508" ht="15.75" customHeight="1">
      <c r="A2508" s="36"/>
      <c r="B2508" s="36"/>
      <c r="C2508" s="32"/>
      <c r="D2508" s="36"/>
      <c r="E2508" s="39"/>
      <c r="F2508" s="36"/>
      <c r="G2508" s="39"/>
      <c r="H2508" s="37"/>
      <c r="I2508" s="41"/>
    </row>
    <row r="2509" ht="15.75" customHeight="1">
      <c r="A2509" s="36"/>
      <c r="B2509" s="36"/>
      <c r="C2509" s="32"/>
      <c r="D2509" s="36"/>
      <c r="E2509" s="39"/>
      <c r="F2509" s="36"/>
      <c r="G2509" s="39"/>
      <c r="H2509" s="38"/>
      <c r="I2509" s="40"/>
    </row>
    <row r="2510" ht="15.75" customHeight="1">
      <c r="A2510" s="36"/>
      <c r="B2510" s="36"/>
      <c r="C2510" s="32"/>
      <c r="D2510" s="36"/>
      <c r="E2510" s="39"/>
      <c r="F2510" s="36"/>
      <c r="G2510" s="39"/>
      <c r="H2510" s="37"/>
      <c r="I2510" s="41"/>
    </row>
    <row r="2511" ht="15.75" customHeight="1">
      <c r="A2511" s="36"/>
      <c r="B2511" s="36"/>
      <c r="C2511" s="32"/>
      <c r="D2511" s="36"/>
      <c r="E2511" s="39"/>
      <c r="F2511" s="36"/>
      <c r="G2511" s="39"/>
      <c r="H2511" s="38"/>
      <c r="I2511" s="40"/>
    </row>
    <row r="2512" ht="15.75" customHeight="1">
      <c r="A2512" s="36"/>
      <c r="B2512" s="36"/>
      <c r="C2512" s="32"/>
      <c r="D2512" s="36"/>
      <c r="E2512" s="39"/>
      <c r="F2512" s="36"/>
      <c r="G2512" s="39"/>
      <c r="H2512" s="37"/>
      <c r="I2512" s="41"/>
    </row>
    <row r="2513" ht="15.75" customHeight="1">
      <c r="A2513" s="36"/>
      <c r="B2513" s="36"/>
      <c r="C2513" s="32"/>
      <c r="D2513" s="36"/>
      <c r="E2513" s="39"/>
      <c r="F2513" s="36"/>
      <c r="G2513" s="39"/>
      <c r="H2513" s="38"/>
      <c r="I2513" s="40"/>
    </row>
    <row r="2514" ht="15.75" customHeight="1">
      <c r="A2514" s="36"/>
      <c r="B2514" s="36"/>
      <c r="C2514" s="32"/>
      <c r="D2514" s="36"/>
      <c r="E2514" s="39"/>
      <c r="F2514" s="36"/>
      <c r="G2514" s="39"/>
      <c r="H2514" s="37"/>
      <c r="I2514" s="41"/>
    </row>
    <row r="2515" ht="15.75" customHeight="1">
      <c r="A2515" s="36"/>
      <c r="B2515" s="36"/>
      <c r="C2515" s="32"/>
      <c r="D2515" s="36"/>
      <c r="E2515" s="39"/>
      <c r="F2515" s="36"/>
      <c r="G2515" s="39"/>
      <c r="H2515" s="38"/>
      <c r="I2515" s="40"/>
    </row>
    <row r="2516" ht="15.75" customHeight="1">
      <c r="A2516" s="36"/>
      <c r="B2516" s="36"/>
      <c r="C2516" s="32"/>
      <c r="D2516" s="36"/>
      <c r="E2516" s="39"/>
      <c r="F2516" s="36"/>
      <c r="G2516" s="39"/>
      <c r="H2516" s="37"/>
      <c r="I2516" s="41"/>
    </row>
    <row r="2517" ht="15.75" customHeight="1">
      <c r="A2517" s="36"/>
      <c r="B2517" s="36"/>
      <c r="C2517" s="32"/>
      <c r="D2517" s="36"/>
      <c r="E2517" s="39"/>
      <c r="F2517" s="36"/>
      <c r="G2517" s="39"/>
      <c r="H2517" s="38"/>
      <c r="I2517" s="40"/>
    </row>
    <row r="2518" ht="15.75" customHeight="1">
      <c r="A2518" s="36"/>
      <c r="B2518" s="36"/>
      <c r="C2518" s="32"/>
      <c r="D2518" s="36"/>
      <c r="E2518" s="39"/>
      <c r="F2518" s="36"/>
      <c r="G2518" s="39"/>
      <c r="H2518" s="37"/>
      <c r="I2518" s="41"/>
    </row>
    <row r="2519" ht="15.75" customHeight="1">
      <c r="A2519" s="36"/>
      <c r="B2519" s="36"/>
      <c r="C2519" s="32"/>
      <c r="D2519" s="36"/>
      <c r="E2519" s="39"/>
      <c r="F2519" s="36"/>
      <c r="G2519" s="39"/>
      <c r="H2519" s="38"/>
      <c r="I2519" s="40"/>
    </row>
    <row r="2520" ht="15.75" customHeight="1">
      <c r="A2520" s="36"/>
      <c r="B2520" s="36"/>
      <c r="C2520" s="32"/>
      <c r="D2520" s="36"/>
      <c r="E2520" s="39"/>
      <c r="F2520" s="36"/>
      <c r="G2520" s="39"/>
      <c r="H2520" s="37"/>
      <c r="I2520" s="41"/>
    </row>
    <row r="2521" ht="15.75" customHeight="1">
      <c r="A2521" s="36"/>
      <c r="B2521" s="36"/>
      <c r="C2521" s="32"/>
      <c r="D2521" s="36"/>
      <c r="E2521" s="39"/>
      <c r="F2521" s="36"/>
      <c r="G2521" s="39"/>
      <c r="H2521" s="38"/>
      <c r="I2521" s="40"/>
    </row>
    <row r="2522" ht="15.75" customHeight="1">
      <c r="A2522" s="36"/>
      <c r="B2522" s="36"/>
      <c r="C2522" s="32"/>
      <c r="D2522" s="36"/>
      <c r="E2522" s="39"/>
      <c r="F2522" s="36"/>
      <c r="G2522" s="39"/>
      <c r="H2522" s="37"/>
      <c r="I2522" s="41"/>
    </row>
    <row r="2523" ht="15.75" customHeight="1">
      <c r="A2523" s="36"/>
      <c r="B2523" s="36"/>
      <c r="C2523" s="32"/>
      <c r="D2523" s="36"/>
      <c r="E2523" s="39"/>
      <c r="F2523" s="36"/>
      <c r="G2523" s="39"/>
      <c r="H2523" s="38"/>
      <c r="I2523" s="40"/>
    </row>
    <row r="2524" ht="15.75" customHeight="1">
      <c r="A2524" s="36"/>
      <c r="B2524" s="36"/>
      <c r="C2524" s="32"/>
      <c r="D2524" s="36"/>
      <c r="E2524" s="39"/>
      <c r="F2524" s="36"/>
      <c r="G2524" s="39"/>
      <c r="H2524" s="37"/>
      <c r="I2524" s="41"/>
    </row>
    <row r="2525" ht="15.75" customHeight="1">
      <c r="A2525" s="36"/>
      <c r="B2525" s="36"/>
      <c r="C2525" s="32"/>
      <c r="D2525" s="36"/>
      <c r="E2525" s="39"/>
      <c r="F2525" s="36"/>
      <c r="G2525" s="39"/>
      <c r="H2525" s="38"/>
      <c r="I2525" s="40"/>
    </row>
    <row r="2526" ht="15.75" customHeight="1">
      <c r="A2526" s="36"/>
      <c r="B2526" s="36"/>
      <c r="C2526" s="32"/>
      <c r="D2526" s="36"/>
      <c r="E2526" s="39"/>
      <c r="F2526" s="36"/>
      <c r="G2526" s="39"/>
      <c r="H2526" s="37"/>
      <c r="I2526" s="41"/>
    </row>
    <row r="2527" ht="15.75" customHeight="1">
      <c r="A2527" s="36"/>
      <c r="B2527" s="36"/>
      <c r="C2527" s="32"/>
      <c r="D2527" s="36"/>
      <c r="E2527" s="39"/>
      <c r="F2527" s="36"/>
      <c r="G2527" s="39"/>
      <c r="H2527" s="38"/>
      <c r="I2527" s="40"/>
    </row>
    <row r="2528" ht="15.75" customHeight="1">
      <c r="A2528" s="36"/>
      <c r="B2528" s="36"/>
      <c r="C2528" s="32"/>
      <c r="D2528" s="36"/>
      <c r="E2528" s="39"/>
      <c r="F2528" s="36"/>
      <c r="G2528" s="39"/>
      <c r="H2528" s="37"/>
      <c r="I2528" s="41"/>
    </row>
    <row r="2529" ht="15.75" customHeight="1">
      <c r="A2529" s="36"/>
      <c r="B2529" s="36"/>
      <c r="C2529" s="32"/>
      <c r="D2529" s="36"/>
      <c r="E2529" s="39"/>
      <c r="F2529" s="36"/>
      <c r="G2529" s="39"/>
      <c r="H2529" s="38"/>
      <c r="I2529" s="40"/>
    </row>
    <row r="2530" ht="15.75" customHeight="1">
      <c r="A2530" s="36"/>
      <c r="B2530" s="36"/>
      <c r="C2530" s="32"/>
      <c r="D2530" s="36"/>
      <c r="E2530" s="39"/>
      <c r="F2530" s="36"/>
      <c r="G2530" s="39"/>
      <c r="H2530" s="37"/>
      <c r="I2530" s="41"/>
    </row>
    <row r="2531" ht="15.75" customHeight="1">
      <c r="A2531" s="36"/>
      <c r="B2531" s="36"/>
      <c r="C2531" s="32"/>
      <c r="D2531" s="36"/>
      <c r="E2531" s="39"/>
      <c r="F2531" s="36"/>
      <c r="G2531" s="39"/>
      <c r="H2531" s="38"/>
      <c r="I2531" s="40"/>
    </row>
    <row r="2532" ht="15.75" customHeight="1">
      <c r="A2532" s="36"/>
      <c r="B2532" s="36"/>
      <c r="C2532" s="32"/>
      <c r="D2532" s="36"/>
      <c r="E2532" s="39"/>
      <c r="F2532" s="36"/>
      <c r="G2532" s="39"/>
      <c r="H2532" s="37"/>
      <c r="I2532" s="41"/>
    </row>
    <row r="2533" ht="15.75" customHeight="1">
      <c r="A2533" s="36"/>
      <c r="B2533" s="36"/>
      <c r="C2533" s="32"/>
      <c r="D2533" s="36"/>
      <c r="E2533" s="39"/>
      <c r="F2533" s="36"/>
      <c r="G2533" s="39"/>
      <c r="H2533" s="38"/>
      <c r="I2533" s="40"/>
    </row>
    <row r="2534" ht="15.75" customHeight="1">
      <c r="A2534" s="36"/>
      <c r="B2534" s="36"/>
      <c r="C2534" s="32"/>
      <c r="D2534" s="36"/>
      <c r="E2534" s="39"/>
      <c r="F2534" s="36"/>
      <c r="G2534" s="39"/>
      <c r="H2534" s="37"/>
      <c r="I2534" s="41"/>
    </row>
    <row r="2535" ht="15.75" customHeight="1">
      <c r="A2535" s="36"/>
      <c r="B2535" s="36"/>
      <c r="C2535" s="32"/>
      <c r="D2535" s="36"/>
      <c r="E2535" s="39"/>
      <c r="F2535" s="36"/>
      <c r="G2535" s="39"/>
      <c r="H2535" s="38"/>
      <c r="I2535" s="40"/>
    </row>
    <row r="2536" ht="15.75" customHeight="1">
      <c r="A2536" s="36"/>
      <c r="B2536" s="36"/>
      <c r="C2536" s="32"/>
      <c r="D2536" s="36"/>
      <c r="E2536" s="39"/>
      <c r="F2536" s="36"/>
      <c r="G2536" s="39"/>
      <c r="H2536" s="37"/>
      <c r="I2536" s="41"/>
    </row>
    <row r="2537" ht="15.75" customHeight="1">
      <c r="A2537" s="36"/>
      <c r="B2537" s="36"/>
      <c r="C2537" s="32"/>
      <c r="D2537" s="36"/>
      <c r="E2537" s="39"/>
      <c r="F2537" s="36"/>
      <c r="G2537" s="39"/>
      <c r="H2537" s="38"/>
      <c r="I2537" s="40"/>
    </row>
    <row r="2538" ht="15.75" customHeight="1">
      <c r="A2538" s="36"/>
      <c r="B2538" s="36"/>
      <c r="C2538" s="32"/>
      <c r="D2538" s="36"/>
      <c r="E2538" s="39"/>
      <c r="F2538" s="36"/>
      <c r="G2538" s="39"/>
      <c r="H2538" s="37"/>
      <c r="I2538" s="41"/>
    </row>
    <row r="2539" ht="15.75" customHeight="1">
      <c r="A2539" s="36"/>
      <c r="B2539" s="36"/>
      <c r="C2539" s="32"/>
      <c r="D2539" s="36"/>
      <c r="E2539" s="39"/>
      <c r="F2539" s="36"/>
      <c r="G2539" s="39"/>
      <c r="H2539" s="38"/>
      <c r="I2539" s="40"/>
    </row>
    <row r="2540" ht="15.75" customHeight="1">
      <c r="A2540" s="36"/>
      <c r="B2540" s="36"/>
      <c r="C2540" s="32"/>
      <c r="D2540" s="36"/>
      <c r="E2540" s="39"/>
      <c r="F2540" s="36"/>
      <c r="G2540" s="39"/>
      <c r="H2540" s="37"/>
      <c r="I2540" s="41"/>
    </row>
    <row r="2541" ht="15.75" customHeight="1">
      <c r="A2541" s="36"/>
      <c r="B2541" s="36"/>
      <c r="C2541" s="32"/>
      <c r="D2541" s="36"/>
      <c r="E2541" s="39"/>
      <c r="F2541" s="36"/>
      <c r="G2541" s="39"/>
      <c r="H2541" s="38"/>
      <c r="I2541" s="40"/>
    </row>
    <row r="2542" ht="15.75" customHeight="1">
      <c r="A2542" s="36"/>
      <c r="B2542" s="36"/>
      <c r="C2542" s="32"/>
      <c r="D2542" s="36"/>
      <c r="E2542" s="39"/>
      <c r="F2542" s="36"/>
      <c r="G2542" s="39"/>
      <c r="H2542" s="37"/>
      <c r="I2542" s="41"/>
    </row>
    <row r="2543" ht="15.75" customHeight="1">
      <c r="A2543" s="36"/>
      <c r="B2543" s="36"/>
      <c r="C2543" s="32"/>
      <c r="D2543" s="36"/>
      <c r="E2543" s="39"/>
      <c r="F2543" s="36"/>
      <c r="G2543" s="39"/>
      <c r="H2543" s="38"/>
      <c r="I2543" s="40"/>
    </row>
    <row r="2544" ht="15.75" customHeight="1">
      <c r="A2544" s="36"/>
      <c r="B2544" s="36"/>
      <c r="C2544" s="32"/>
      <c r="D2544" s="36"/>
      <c r="E2544" s="39"/>
      <c r="F2544" s="36"/>
      <c r="G2544" s="39"/>
      <c r="H2544" s="37"/>
      <c r="I2544" s="41"/>
    </row>
    <row r="2545" ht="15.75" customHeight="1">
      <c r="A2545" s="36"/>
      <c r="B2545" s="36"/>
      <c r="C2545" s="32"/>
      <c r="D2545" s="36"/>
      <c r="E2545" s="39"/>
      <c r="F2545" s="36"/>
      <c r="G2545" s="39"/>
      <c r="H2545" s="38"/>
      <c r="I2545" s="40"/>
    </row>
    <row r="2546" ht="15.75" customHeight="1">
      <c r="A2546" s="36"/>
      <c r="B2546" s="36"/>
      <c r="C2546" s="32"/>
      <c r="D2546" s="36"/>
      <c r="E2546" s="39"/>
      <c r="F2546" s="36"/>
      <c r="G2546" s="39"/>
      <c r="H2546" s="37"/>
      <c r="I2546" s="41"/>
    </row>
    <row r="2547" ht="15.75" customHeight="1">
      <c r="A2547" s="36"/>
      <c r="B2547" s="36"/>
      <c r="C2547" s="32"/>
      <c r="D2547" s="36"/>
      <c r="E2547" s="39"/>
      <c r="F2547" s="36"/>
      <c r="G2547" s="39"/>
      <c r="H2547" s="38"/>
      <c r="I2547" s="40"/>
    </row>
    <row r="2548" ht="15.75" customHeight="1">
      <c r="A2548" s="36"/>
      <c r="B2548" s="36"/>
      <c r="C2548" s="32"/>
      <c r="D2548" s="36"/>
      <c r="E2548" s="39"/>
      <c r="F2548" s="36"/>
      <c r="G2548" s="39"/>
      <c r="H2548" s="37"/>
      <c r="I2548" s="41"/>
    </row>
    <row r="2549" ht="15.75" customHeight="1">
      <c r="A2549" s="36"/>
      <c r="B2549" s="36"/>
      <c r="C2549" s="32"/>
      <c r="D2549" s="36"/>
      <c r="E2549" s="39"/>
      <c r="F2549" s="36"/>
      <c r="G2549" s="39"/>
      <c r="H2549" s="38"/>
      <c r="I2549" s="40"/>
    </row>
    <row r="2550" ht="15.75" customHeight="1">
      <c r="A2550" s="36"/>
      <c r="B2550" s="36"/>
      <c r="C2550" s="32"/>
      <c r="D2550" s="36"/>
      <c r="E2550" s="39"/>
      <c r="F2550" s="36"/>
      <c r="G2550" s="39"/>
      <c r="H2550" s="37"/>
      <c r="I2550" s="41"/>
    </row>
    <row r="2551" ht="15.75" customHeight="1">
      <c r="A2551" s="36"/>
      <c r="B2551" s="36"/>
      <c r="C2551" s="32"/>
      <c r="D2551" s="36"/>
      <c r="E2551" s="39"/>
      <c r="F2551" s="36"/>
      <c r="G2551" s="39"/>
      <c r="H2551" s="38"/>
      <c r="I2551" s="40"/>
    </row>
    <row r="2552" ht="15.75" customHeight="1">
      <c r="A2552" s="36"/>
      <c r="B2552" s="36"/>
      <c r="C2552" s="32"/>
      <c r="D2552" s="36"/>
      <c r="E2552" s="39"/>
      <c r="F2552" s="36"/>
      <c r="G2552" s="39"/>
      <c r="H2552" s="37"/>
      <c r="I2552" s="41"/>
    </row>
    <row r="2553" ht="15.75" customHeight="1">
      <c r="A2553" s="36"/>
      <c r="B2553" s="36"/>
      <c r="C2553" s="32"/>
      <c r="D2553" s="36"/>
      <c r="E2553" s="39"/>
      <c r="F2553" s="36"/>
      <c r="G2553" s="39"/>
      <c r="H2553" s="38"/>
      <c r="I2553" s="40"/>
    </row>
    <row r="2554" ht="15.75" customHeight="1">
      <c r="A2554" s="36"/>
      <c r="B2554" s="36"/>
      <c r="C2554" s="32"/>
      <c r="D2554" s="36"/>
      <c r="E2554" s="39"/>
      <c r="F2554" s="36"/>
      <c r="G2554" s="39"/>
      <c r="H2554" s="37"/>
      <c r="I2554" s="41"/>
    </row>
    <row r="2555" ht="15.75" customHeight="1">
      <c r="A2555" s="36"/>
      <c r="B2555" s="36"/>
      <c r="C2555" s="32"/>
      <c r="D2555" s="36"/>
      <c r="E2555" s="39"/>
      <c r="F2555" s="36"/>
      <c r="G2555" s="39"/>
      <c r="H2555" s="38"/>
      <c r="I2555" s="40"/>
    </row>
    <row r="2556" ht="15.75" customHeight="1">
      <c r="A2556" s="36"/>
      <c r="B2556" s="36"/>
      <c r="C2556" s="32"/>
      <c r="D2556" s="36"/>
      <c r="E2556" s="39"/>
      <c r="F2556" s="36"/>
      <c r="G2556" s="39"/>
      <c r="H2556" s="37"/>
      <c r="I2556" s="41"/>
    </row>
    <row r="2557" ht="15.75" customHeight="1">
      <c r="A2557" s="36"/>
      <c r="B2557" s="36"/>
      <c r="C2557" s="32"/>
      <c r="D2557" s="36"/>
      <c r="E2557" s="39"/>
      <c r="F2557" s="36"/>
      <c r="G2557" s="39"/>
      <c r="H2557" s="38"/>
      <c r="I2557" s="40"/>
    </row>
    <row r="2558" ht="15.75" customHeight="1">
      <c r="A2558" s="36"/>
      <c r="B2558" s="36"/>
      <c r="C2558" s="32"/>
      <c r="D2558" s="36"/>
      <c r="E2558" s="39"/>
      <c r="F2558" s="36"/>
      <c r="G2558" s="39"/>
      <c r="H2558" s="37"/>
      <c r="I2558" s="41"/>
    </row>
    <row r="2559" ht="15.75" customHeight="1">
      <c r="A2559" s="36"/>
      <c r="B2559" s="36"/>
      <c r="C2559" s="32"/>
      <c r="D2559" s="36"/>
      <c r="E2559" s="39"/>
      <c r="F2559" s="36"/>
      <c r="G2559" s="39"/>
      <c r="H2559" s="38"/>
      <c r="I2559" s="40"/>
    </row>
    <row r="2560" ht="15.75" customHeight="1">
      <c r="A2560" s="36"/>
      <c r="B2560" s="36"/>
      <c r="C2560" s="32"/>
      <c r="D2560" s="36"/>
      <c r="E2560" s="39"/>
      <c r="F2560" s="36"/>
      <c r="G2560" s="39"/>
      <c r="H2560" s="37"/>
      <c r="I2560" s="41"/>
    </row>
    <row r="2561" ht="15.75" customHeight="1">
      <c r="A2561" s="36"/>
      <c r="B2561" s="36"/>
      <c r="C2561" s="32"/>
      <c r="D2561" s="36"/>
      <c r="E2561" s="39"/>
      <c r="F2561" s="36"/>
      <c r="G2561" s="39"/>
      <c r="H2561" s="38"/>
      <c r="I2561" s="40"/>
    </row>
    <row r="2562" ht="15.75" customHeight="1">
      <c r="A2562" s="36"/>
      <c r="B2562" s="36"/>
      <c r="C2562" s="32"/>
      <c r="D2562" s="36"/>
      <c r="E2562" s="39"/>
      <c r="F2562" s="36"/>
      <c r="G2562" s="39"/>
      <c r="H2562" s="37"/>
      <c r="I2562" s="41"/>
    </row>
    <row r="2563" ht="15.75" customHeight="1">
      <c r="A2563" s="36"/>
      <c r="B2563" s="36"/>
      <c r="C2563" s="32"/>
      <c r="D2563" s="36"/>
      <c r="E2563" s="39"/>
      <c r="F2563" s="36"/>
      <c r="G2563" s="39"/>
      <c r="H2563" s="38"/>
      <c r="I2563" s="40"/>
    </row>
    <row r="2564" ht="15.75" customHeight="1">
      <c r="A2564" s="36"/>
      <c r="B2564" s="36"/>
      <c r="C2564" s="32"/>
      <c r="D2564" s="36"/>
      <c r="E2564" s="39"/>
      <c r="F2564" s="36"/>
      <c r="G2564" s="39"/>
      <c r="H2564" s="37"/>
      <c r="I2564" s="41"/>
    </row>
    <row r="2565" ht="15.75" customHeight="1">
      <c r="A2565" s="36"/>
      <c r="B2565" s="36"/>
      <c r="C2565" s="32"/>
      <c r="D2565" s="36"/>
      <c r="E2565" s="39"/>
      <c r="F2565" s="36"/>
      <c r="G2565" s="39"/>
      <c r="H2565" s="38"/>
      <c r="I2565" s="40"/>
    </row>
    <row r="2566" ht="15.75" customHeight="1">
      <c r="A2566" s="36"/>
      <c r="B2566" s="36"/>
      <c r="C2566" s="32"/>
      <c r="D2566" s="36"/>
      <c r="E2566" s="39"/>
      <c r="F2566" s="36"/>
      <c r="G2566" s="39"/>
      <c r="H2566" s="37"/>
      <c r="I2566" s="41"/>
    </row>
    <row r="2567" ht="15.75" customHeight="1">
      <c r="A2567" s="36"/>
      <c r="B2567" s="36"/>
      <c r="C2567" s="32"/>
      <c r="D2567" s="36"/>
      <c r="E2567" s="39"/>
      <c r="F2567" s="36"/>
      <c r="G2567" s="39"/>
      <c r="H2567" s="38"/>
      <c r="I2567" s="40"/>
    </row>
    <row r="2568" ht="15.75" customHeight="1">
      <c r="A2568" s="36"/>
      <c r="B2568" s="36"/>
      <c r="C2568" s="32"/>
      <c r="D2568" s="36"/>
      <c r="E2568" s="39"/>
      <c r="F2568" s="36"/>
      <c r="G2568" s="39"/>
      <c r="H2568" s="37"/>
      <c r="I2568" s="41"/>
    </row>
    <row r="2569" ht="15.75" customHeight="1">
      <c r="A2569" s="36"/>
      <c r="B2569" s="36"/>
      <c r="C2569" s="32"/>
      <c r="D2569" s="36"/>
      <c r="E2569" s="39"/>
      <c r="F2569" s="36"/>
      <c r="G2569" s="39"/>
      <c r="H2569" s="38"/>
      <c r="I2569" s="40"/>
    </row>
    <row r="2570" ht="15.75" customHeight="1">
      <c r="A2570" s="36"/>
      <c r="B2570" s="36"/>
      <c r="C2570" s="32"/>
      <c r="D2570" s="36"/>
      <c r="E2570" s="39"/>
      <c r="F2570" s="36"/>
      <c r="G2570" s="39"/>
      <c r="H2570" s="37"/>
      <c r="I2570" s="41"/>
    </row>
    <row r="2571" ht="15.75" customHeight="1">
      <c r="A2571" s="36"/>
      <c r="B2571" s="36"/>
      <c r="C2571" s="32"/>
      <c r="D2571" s="36"/>
      <c r="E2571" s="39"/>
      <c r="F2571" s="36"/>
      <c r="G2571" s="39"/>
      <c r="H2571" s="38"/>
      <c r="I2571" s="40"/>
    </row>
    <row r="2572" ht="15.75" customHeight="1">
      <c r="A2572" s="36"/>
      <c r="B2572" s="36"/>
      <c r="C2572" s="32"/>
      <c r="D2572" s="36"/>
      <c r="E2572" s="39"/>
      <c r="F2572" s="36"/>
      <c r="G2572" s="39"/>
      <c r="H2572" s="37"/>
      <c r="I2572" s="41"/>
    </row>
    <row r="2573" ht="15.75" customHeight="1">
      <c r="A2573" s="36"/>
      <c r="B2573" s="36"/>
      <c r="C2573" s="32"/>
      <c r="D2573" s="36"/>
      <c r="E2573" s="39"/>
      <c r="F2573" s="36"/>
      <c r="G2573" s="39"/>
      <c r="H2573" s="38"/>
      <c r="I2573" s="40"/>
    </row>
    <row r="2574" ht="15.75" customHeight="1">
      <c r="A2574" s="36"/>
      <c r="B2574" s="36"/>
      <c r="C2574" s="32"/>
      <c r="D2574" s="36"/>
      <c r="E2574" s="39"/>
      <c r="F2574" s="36"/>
      <c r="G2574" s="39"/>
      <c r="H2574" s="37"/>
      <c r="I2574" s="41"/>
    </row>
    <row r="2575" ht="15.75" customHeight="1">
      <c r="A2575" s="36"/>
      <c r="B2575" s="36"/>
      <c r="C2575" s="32"/>
      <c r="D2575" s="36"/>
      <c r="E2575" s="39"/>
      <c r="F2575" s="36"/>
      <c r="G2575" s="39"/>
      <c r="H2575" s="38"/>
      <c r="I2575" s="40"/>
    </row>
    <row r="2576" ht="15.75" customHeight="1">
      <c r="A2576" s="36"/>
      <c r="B2576" s="36"/>
      <c r="C2576" s="32"/>
      <c r="D2576" s="36"/>
      <c r="E2576" s="39"/>
      <c r="F2576" s="36"/>
      <c r="G2576" s="39"/>
      <c r="H2576" s="37"/>
      <c r="I2576" s="41"/>
    </row>
    <row r="2577" ht="15.75" customHeight="1">
      <c r="A2577" s="36"/>
      <c r="B2577" s="36"/>
      <c r="C2577" s="32"/>
      <c r="D2577" s="36"/>
      <c r="E2577" s="39"/>
      <c r="F2577" s="36"/>
      <c r="G2577" s="39"/>
      <c r="H2577" s="38"/>
      <c r="I2577" s="40"/>
    </row>
    <row r="2578" ht="15.75" customHeight="1">
      <c r="A2578" s="36"/>
      <c r="B2578" s="36"/>
      <c r="C2578" s="32"/>
      <c r="D2578" s="36"/>
      <c r="E2578" s="39"/>
      <c r="F2578" s="36"/>
      <c r="G2578" s="39"/>
      <c r="H2578" s="37"/>
      <c r="I2578" s="41"/>
    </row>
    <row r="2579" ht="15.75" customHeight="1">
      <c r="A2579" s="36"/>
      <c r="B2579" s="36"/>
      <c r="C2579" s="32"/>
      <c r="D2579" s="36"/>
      <c r="E2579" s="39"/>
      <c r="F2579" s="36"/>
      <c r="G2579" s="39"/>
      <c r="H2579" s="38"/>
      <c r="I2579" s="40"/>
    </row>
    <row r="2580" ht="15.75" customHeight="1">
      <c r="A2580" s="36"/>
      <c r="B2580" s="36"/>
      <c r="C2580" s="32"/>
      <c r="D2580" s="36"/>
      <c r="E2580" s="39"/>
      <c r="F2580" s="36"/>
      <c r="G2580" s="39"/>
      <c r="H2580" s="37"/>
      <c r="I2580" s="41"/>
    </row>
    <row r="2581" ht="15.75" customHeight="1">
      <c r="A2581" s="36"/>
      <c r="B2581" s="36"/>
      <c r="C2581" s="32"/>
      <c r="D2581" s="36"/>
      <c r="E2581" s="39"/>
      <c r="F2581" s="36"/>
      <c r="G2581" s="39"/>
      <c r="H2581" s="38"/>
      <c r="I2581" s="40"/>
    </row>
    <row r="2582" ht="15.75" customHeight="1">
      <c r="A2582" s="36"/>
      <c r="B2582" s="36"/>
      <c r="C2582" s="32"/>
      <c r="D2582" s="36"/>
      <c r="E2582" s="39"/>
      <c r="F2582" s="36"/>
      <c r="G2582" s="39"/>
      <c r="H2582" s="37"/>
      <c r="I2582" s="41"/>
    </row>
    <row r="2583" ht="15.75" customHeight="1">
      <c r="A2583" s="36"/>
      <c r="B2583" s="36"/>
      <c r="C2583" s="32"/>
      <c r="D2583" s="36"/>
      <c r="E2583" s="39"/>
      <c r="F2583" s="36"/>
      <c r="G2583" s="39"/>
      <c r="H2583" s="38"/>
      <c r="I2583" s="40"/>
    </row>
    <row r="2584" ht="15.75" customHeight="1">
      <c r="A2584" s="36"/>
      <c r="B2584" s="36"/>
      <c r="C2584" s="32"/>
      <c r="D2584" s="36"/>
      <c r="E2584" s="39"/>
      <c r="F2584" s="36"/>
      <c r="G2584" s="39"/>
      <c r="H2584" s="37"/>
      <c r="I2584" s="41"/>
    </row>
    <row r="2585" ht="15.75" customHeight="1">
      <c r="A2585" s="36"/>
      <c r="B2585" s="36"/>
      <c r="C2585" s="32"/>
      <c r="D2585" s="36"/>
      <c r="E2585" s="39"/>
      <c r="F2585" s="36"/>
      <c r="G2585" s="39"/>
      <c r="H2585" s="38"/>
      <c r="I2585" s="40"/>
    </row>
    <row r="2586" ht="15.75" customHeight="1">
      <c r="A2586" s="36"/>
      <c r="B2586" s="36"/>
      <c r="C2586" s="32"/>
      <c r="D2586" s="36"/>
      <c r="E2586" s="39"/>
      <c r="F2586" s="36"/>
      <c r="G2586" s="39"/>
      <c r="H2586" s="37"/>
      <c r="I2586" s="41"/>
    </row>
    <row r="2587" ht="15.75" customHeight="1">
      <c r="A2587" s="36"/>
      <c r="B2587" s="36"/>
      <c r="C2587" s="32"/>
      <c r="D2587" s="36"/>
      <c r="E2587" s="39"/>
      <c r="F2587" s="36"/>
      <c r="G2587" s="39"/>
      <c r="H2587" s="38"/>
      <c r="I2587" s="40"/>
    </row>
    <row r="2588" ht="15.75" customHeight="1">
      <c r="A2588" s="36"/>
      <c r="B2588" s="36"/>
      <c r="C2588" s="32"/>
      <c r="D2588" s="36"/>
      <c r="E2588" s="39"/>
      <c r="F2588" s="36"/>
      <c r="G2588" s="39"/>
      <c r="H2588" s="37"/>
      <c r="I2588" s="41"/>
    </row>
    <row r="2589" ht="15.75" customHeight="1">
      <c r="A2589" s="36"/>
      <c r="B2589" s="36"/>
      <c r="C2589" s="32"/>
      <c r="D2589" s="36"/>
      <c r="E2589" s="39"/>
      <c r="F2589" s="36"/>
      <c r="G2589" s="39"/>
      <c r="H2589" s="38"/>
      <c r="I2589" s="40"/>
    </row>
    <row r="2590" ht="15.75" customHeight="1">
      <c r="A2590" s="36"/>
      <c r="B2590" s="36"/>
      <c r="C2590" s="32"/>
      <c r="D2590" s="36"/>
      <c r="E2590" s="39"/>
      <c r="F2590" s="36"/>
      <c r="G2590" s="39"/>
      <c r="H2590" s="37"/>
      <c r="I2590" s="41"/>
    </row>
    <row r="2591" ht="15.75" customHeight="1">
      <c r="A2591" s="36"/>
      <c r="B2591" s="36"/>
      <c r="C2591" s="32"/>
      <c r="D2591" s="36"/>
      <c r="E2591" s="39"/>
      <c r="F2591" s="36"/>
      <c r="G2591" s="39"/>
      <c r="H2591" s="38"/>
      <c r="I2591" s="40"/>
    </row>
    <row r="2592" ht="15.75" customHeight="1">
      <c r="A2592" s="36"/>
      <c r="B2592" s="36"/>
      <c r="C2592" s="32"/>
      <c r="D2592" s="36"/>
      <c r="E2592" s="39"/>
      <c r="F2592" s="36"/>
      <c r="G2592" s="39"/>
      <c r="H2592" s="37"/>
      <c r="I2592" s="41"/>
    </row>
    <row r="2593" ht="15.75" customHeight="1">
      <c r="A2593" s="36"/>
      <c r="B2593" s="36"/>
      <c r="C2593" s="32"/>
      <c r="D2593" s="36"/>
      <c r="E2593" s="39"/>
      <c r="F2593" s="36"/>
      <c r="G2593" s="39"/>
      <c r="H2593" s="38"/>
      <c r="I2593" s="40"/>
    </row>
    <row r="2594" ht="15.75" customHeight="1">
      <c r="A2594" s="36"/>
      <c r="B2594" s="36"/>
      <c r="C2594" s="32"/>
      <c r="D2594" s="36"/>
      <c r="E2594" s="39"/>
      <c r="F2594" s="36"/>
      <c r="G2594" s="39"/>
      <c r="H2594" s="37"/>
      <c r="I2594" s="41"/>
    </row>
    <row r="2595" ht="15.75" customHeight="1">
      <c r="A2595" s="36"/>
      <c r="B2595" s="36"/>
      <c r="C2595" s="32"/>
      <c r="D2595" s="36"/>
      <c r="E2595" s="39"/>
      <c r="F2595" s="36"/>
      <c r="G2595" s="39"/>
      <c r="H2595" s="38"/>
      <c r="I2595" s="40"/>
    </row>
    <row r="2596" ht="15.75" customHeight="1">
      <c r="A2596" s="36"/>
      <c r="B2596" s="36"/>
      <c r="C2596" s="32"/>
      <c r="D2596" s="36"/>
      <c r="E2596" s="39"/>
      <c r="F2596" s="36"/>
      <c r="G2596" s="39"/>
      <c r="H2596" s="37"/>
      <c r="I2596" s="41"/>
    </row>
    <row r="2597" ht="15.75" customHeight="1">
      <c r="A2597" s="36"/>
      <c r="B2597" s="36"/>
      <c r="C2597" s="32"/>
      <c r="D2597" s="36"/>
      <c r="E2597" s="39"/>
      <c r="F2597" s="36"/>
      <c r="G2597" s="39"/>
      <c r="H2597" s="38"/>
      <c r="I2597" s="40"/>
    </row>
    <row r="2598" ht="15.75" customHeight="1">
      <c r="A2598" s="36"/>
      <c r="B2598" s="36"/>
      <c r="C2598" s="32"/>
      <c r="D2598" s="36"/>
      <c r="E2598" s="39"/>
      <c r="F2598" s="36"/>
      <c r="G2598" s="39"/>
      <c r="H2598" s="37"/>
      <c r="I2598" s="41"/>
    </row>
    <row r="2599" ht="15.75" customHeight="1">
      <c r="A2599" s="36"/>
      <c r="B2599" s="36"/>
      <c r="C2599" s="32"/>
      <c r="D2599" s="36"/>
      <c r="E2599" s="39"/>
      <c r="F2599" s="36"/>
      <c r="G2599" s="39"/>
      <c r="H2599" s="38"/>
      <c r="I2599" s="40"/>
    </row>
    <row r="2600" ht="15.75" customHeight="1">
      <c r="A2600" s="36"/>
      <c r="B2600" s="36"/>
      <c r="C2600" s="32"/>
      <c r="D2600" s="36"/>
      <c r="E2600" s="39"/>
      <c r="F2600" s="36"/>
      <c r="G2600" s="39"/>
      <c r="H2600" s="37"/>
      <c r="I2600" s="41"/>
    </row>
    <row r="2601" ht="15.75" customHeight="1">
      <c r="A2601" s="36"/>
      <c r="B2601" s="36"/>
      <c r="C2601" s="32"/>
      <c r="D2601" s="36"/>
      <c r="E2601" s="39"/>
      <c r="F2601" s="36"/>
      <c r="G2601" s="39"/>
      <c r="H2601" s="38"/>
      <c r="I2601" s="40"/>
    </row>
    <row r="2602" ht="15.75" customHeight="1">
      <c r="A2602" s="36"/>
      <c r="B2602" s="36"/>
      <c r="C2602" s="32"/>
      <c r="D2602" s="36"/>
      <c r="E2602" s="39"/>
      <c r="F2602" s="36"/>
      <c r="G2602" s="39"/>
      <c r="H2602" s="37"/>
      <c r="I2602" s="41"/>
    </row>
    <row r="2603" ht="15.75" customHeight="1">
      <c r="A2603" s="36"/>
      <c r="B2603" s="36"/>
      <c r="C2603" s="32"/>
      <c r="D2603" s="36"/>
      <c r="E2603" s="39"/>
      <c r="F2603" s="36"/>
      <c r="G2603" s="39"/>
      <c r="H2603" s="38"/>
      <c r="I2603" s="40"/>
    </row>
    <row r="2604" ht="15.75" customHeight="1">
      <c r="A2604" s="36"/>
      <c r="B2604" s="36"/>
      <c r="C2604" s="32"/>
      <c r="D2604" s="36"/>
      <c r="E2604" s="39"/>
      <c r="F2604" s="36"/>
      <c r="G2604" s="39"/>
      <c r="H2604" s="37"/>
      <c r="I2604" s="41"/>
    </row>
    <row r="2605" ht="15.75" customHeight="1">
      <c r="A2605" s="36"/>
      <c r="B2605" s="36"/>
      <c r="C2605" s="32"/>
      <c r="D2605" s="36"/>
      <c r="E2605" s="39"/>
      <c r="F2605" s="36"/>
      <c r="G2605" s="39"/>
      <c r="H2605" s="38"/>
      <c r="I2605" s="40"/>
    </row>
    <row r="2606" ht="15.75" customHeight="1">
      <c r="A2606" s="36"/>
      <c r="B2606" s="36"/>
      <c r="C2606" s="32"/>
      <c r="D2606" s="36"/>
      <c r="E2606" s="39"/>
      <c r="F2606" s="36"/>
      <c r="G2606" s="39"/>
      <c r="H2606" s="37"/>
      <c r="I2606" s="41"/>
    </row>
    <row r="2607" ht="15.75" customHeight="1">
      <c r="A2607" s="36"/>
      <c r="B2607" s="36"/>
      <c r="C2607" s="32"/>
      <c r="D2607" s="36"/>
      <c r="E2607" s="39"/>
      <c r="F2607" s="36"/>
      <c r="G2607" s="39"/>
      <c r="H2607" s="38"/>
      <c r="I2607" s="40"/>
    </row>
    <row r="2608" ht="15.75" customHeight="1">
      <c r="A2608" s="36"/>
      <c r="B2608" s="36"/>
      <c r="C2608" s="32"/>
      <c r="D2608" s="36"/>
      <c r="E2608" s="39"/>
      <c r="F2608" s="36"/>
      <c r="G2608" s="39"/>
      <c r="H2608" s="37"/>
      <c r="I2608" s="41"/>
    </row>
    <row r="2609" ht="15.75" customHeight="1">
      <c r="A2609" s="36"/>
      <c r="B2609" s="36"/>
      <c r="C2609" s="32"/>
      <c r="D2609" s="36"/>
      <c r="E2609" s="39"/>
      <c r="F2609" s="36"/>
      <c r="G2609" s="39"/>
      <c r="H2609" s="38"/>
      <c r="I2609" s="40"/>
    </row>
    <row r="2610" ht="15.75" customHeight="1">
      <c r="A2610" s="36"/>
      <c r="B2610" s="36"/>
      <c r="C2610" s="32"/>
      <c r="D2610" s="36"/>
      <c r="E2610" s="39"/>
      <c r="F2610" s="36"/>
      <c r="G2610" s="39"/>
      <c r="H2610" s="37"/>
      <c r="I2610" s="41"/>
    </row>
    <row r="2611" ht="15.75" customHeight="1">
      <c r="A2611" s="36"/>
      <c r="B2611" s="36"/>
      <c r="C2611" s="32"/>
      <c r="D2611" s="36"/>
      <c r="E2611" s="39"/>
      <c r="F2611" s="36"/>
      <c r="G2611" s="39"/>
      <c r="H2611" s="38"/>
      <c r="I2611" s="40"/>
    </row>
    <row r="2612" ht="15.75" customHeight="1">
      <c r="A2612" s="36"/>
      <c r="B2612" s="36"/>
      <c r="C2612" s="32"/>
      <c r="D2612" s="36"/>
      <c r="E2612" s="39"/>
      <c r="F2612" s="36"/>
      <c r="G2612" s="39"/>
      <c r="H2612" s="37"/>
      <c r="I2612" s="41"/>
    </row>
    <row r="2613" ht="15.75" customHeight="1">
      <c r="A2613" s="36"/>
      <c r="B2613" s="36"/>
      <c r="C2613" s="32"/>
      <c r="D2613" s="36"/>
      <c r="E2613" s="39"/>
      <c r="F2613" s="36"/>
      <c r="G2613" s="39"/>
      <c r="H2613" s="38"/>
      <c r="I2613" s="40"/>
    </row>
    <row r="2614" ht="15.75" customHeight="1">
      <c r="A2614" s="36"/>
      <c r="B2614" s="36"/>
      <c r="C2614" s="32"/>
      <c r="D2614" s="36"/>
      <c r="E2614" s="39"/>
      <c r="F2614" s="36"/>
      <c r="G2614" s="39"/>
      <c r="H2614" s="37"/>
      <c r="I2614" s="41"/>
    </row>
    <row r="2615" ht="15.75" customHeight="1">
      <c r="A2615" s="36"/>
      <c r="B2615" s="36"/>
      <c r="C2615" s="32"/>
      <c r="D2615" s="36"/>
      <c r="E2615" s="39"/>
      <c r="F2615" s="36"/>
      <c r="G2615" s="39"/>
      <c r="H2615" s="38"/>
      <c r="I2615" s="40"/>
    </row>
    <row r="2616" ht="15.75" customHeight="1">
      <c r="A2616" s="36"/>
      <c r="B2616" s="36"/>
      <c r="C2616" s="32"/>
      <c r="D2616" s="36"/>
      <c r="E2616" s="39"/>
      <c r="F2616" s="36"/>
      <c r="G2616" s="39"/>
      <c r="H2616" s="37"/>
      <c r="I2616" s="41"/>
    </row>
    <row r="2617" ht="15.75" customHeight="1">
      <c r="A2617" s="36"/>
      <c r="B2617" s="36"/>
      <c r="C2617" s="32"/>
      <c r="D2617" s="36"/>
      <c r="E2617" s="39"/>
      <c r="F2617" s="36"/>
      <c r="G2617" s="39"/>
      <c r="H2617" s="38"/>
      <c r="I2617" s="40"/>
    </row>
    <row r="2618" ht="15.75" customHeight="1">
      <c r="A2618" s="36"/>
      <c r="B2618" s="36"/>
      <c r="C2618" s="32"/>
      <c r="D2618" s="36"/>
      <c r="E2618" s="39"/>
      <c r="F2618" s="36"/>
      <c r="G2618" s="39"/>
      <c r="H2618" s="37"/>
      <c r="I2618" s="41"/>
    </row>
    <row r="2619" ht="15.75" customHeight="1">
      <c r="A2619" s="36"/>
      <c r="B2619" s="36"/>
      <c r="C2619" s="32"/>
      <c r="D2619" s="36"/>
      <c r="E2619" s="39"/>
      <c r="F2619" s="36"/>
      <c r="G2619" s="39"/>
      <c r="H2619" s="38"/>
      <c r="I2619" s="40"/>
    </row>
    <row r="2620" ht="15.75" customHeight="1">
      <c r="A2620" s="36"/>
      <c r="B2620" s="36"/>
      <c r="C2620" s="32"/>
      <c r="D2620" s="36"/>
      <c r="E2620" s="39"/>
      <c r="F2620" s="36"/>
      <c r="G2620" s="39"/>
      <c r="H2620" s="37"/>
      <c r="I2620" s="41"/>
    </row>
    <row r="2621" ht="15.75" customHeight="1">
      <c r="A2621" s="36"/>
      <c r="B2621" s="36"/>
      <c r="C2621" s="32"/>
      <c r="D2621" s="36"/>
      <c r="E2621" s="39"/>
      <c r="F2621" s="36"/>
      <c r="G2621" s="39"/>
      <c r="H2621" s="38"/>
      <c r="I2621" s="40"/>
    </row>
    <row r="2622" ht="15.75" customHeight="1">
      <c r="A2622" s="36"/>
      <c r="B2622" s="36"/>
      <c r="C2622" s="32"/>
      <c r="D2622" s="36"/>
      <c r="E2622" s="39"/>
      <c r="F2622" s="36"/>
      <c r="G2622" s="39"/>
      <c r="H2622" s="37"/>
      <c r="I2622" s="41"/>
    </row>
    <row r="2623" ht="15.75" customHeight="1">
      <c r="A2623" s="36"/>
      <c r="B2623" s="36"/>
      <c r="C2623" s="32"/>
      <c r="D2623" s="36"/>
      <c r="E2623" s="39"/>
      <c r="F2623" s="36"/>
      <c r="G2623" s="39"/>
      <c r="H2623" s="38"/>
      <c r="I2623" s="40"/>
    </row>
    <row r="2624" ht="15.75" customHeight="1">
      <c r="A2624" s="36"/>
      <c r="B2624" s="36"/>
      <c r="C2624" s="32"/>
      <c r="D2624" s="36"/>
      <c r="E2624" s="39"/>
      <c r="F2624" s="36"/>
      <c r="G2624" s="39"/>
      <c r="H2624" s="37"/>
      <c r="I2624" s="41"/>
    </row>
    <row r="2625" ht="15.75" customHeight="1">
      <c r="A2625" s="36"/>
      <c r="B2625" s="36"/>
      <c r="C2625" s="32"/>
      <c r="D2625" s="36"/>
      <c r="E2625" s="39"/>
      <c r="F2625" s="36"/>
      <c r="G2625" s="39"/>
      <c r="H2625" s="38"/>
      <c r="I2625" s="40"/>
    </row>
    <row r="2626" ht="15.75" customHeight="1">
      <c r="A2626" s="36"/>
      <c r="B2626" s="36"/>
      <c r="C2626" s="32"/>
      <c r="D2626" s="36"/>
      <c r="E2626" s="39"/>
      <c r="F2626" s="36"/>
      <c r="G2626" s="39"/>
      <c r="H2626" s="37"/>
      <c r="I2626" s="41"/>
    </row>
    <row r="2627" ht="15.75" customHeight="1">
      <c r="A2627" s="36"/>
      <c r="B2627" s="36"/>
      <c r="C2627" s="32"/>
      <c r="D2627" s="36"/>
      <c r="E2627" s="39"/>
      <c r="F2627" s="36"/>
      <c r="G2627" s="39"/>
      <c r="H2627" s="38"/>
      <c r="I2627" s="40"/>
    </row>
    <row r="2628" ht="15.75" customHeight="1">
      <c r="A2628" s="36"/>
      <c r="B2628" s="36"/>
      <c r="C2628" s="32"/>
      <c r="D2628" s="36"/>
      <c r="E2628" s="39"/>
      <c r="F2628" s="36"/>
      <c r="G2628" s="39"/>
      <c r="H2628" s="37"/>
      <c r="I2628" s="41"/>
    </row>
    <row r="2629" ht="15.75" customHeight="1">
      <c r="A2629" s="36"/>
      <c r="B2629" s="36"/>
      <c r="C2629" s="32"/>
      <c r="D2629" s="36"/>
      <c r="E2629" s="39"/>
      <c r="F2629" s="36"/>
      <c r="G2629" s="39"/>
      <c r="H2629" s="38"/>
      <c r="I2629" s="40"/>
    </row>
    <row r="2630" ht="15.75" customHeight="1">
      <c r="A2630" s="36"/>
      <c r="B2630" s="36"/>
      <c r="C2630" s="32"/>
      <c r="D2630" s="36"/>
      <c r="E2630" s="39"/>
      <c r="F2630" s="36"/>
      <c r="G2630" s="39"/>
      <c r="H2630" s="37"/>
      <c r="I2630" s="41"/>
    </row>
    <row r="2631" ht="15.75" customHeight="1">
      <c r="A2631" s="36"/>
      <c r="B2631" s="36"/>
      <c r="C2631" s="32"/>
      <c r="D2631" s="36"/>
      <c r="E2631" s="39"/>
      <c r="F2631" s="36"/>
      <c r="G2631" s="39"/>
      <c r="H2631" s="38"/>
      <c r="I2631" s="40"/>
    </row>
    <row r="2632" ht="15.75" customHeight="1">
      <c r="A2632" s="36"/>
      <c r="B2632" s="36"/>
      <c r="C2632" s="32"/>
      <c r="D2632" s="36"/>
      <c r="E2632" s="39"/>
      <c r="F2632" s="36"/>
      <c r="G2632" s="39"/>
      <c r="H2632" s="37"/>
      <c r="I2632" s="41"/>
    </row>
    <row r="2633" ht="15.75" customHeight="1">
      <c r="A2633" s="36"/>
      <c r="B2633" s="36"/>
      <c r="C2633" s="32"/>
      <c r="D2633" s="36"/>
      <c r="E2633" s="39"/>
      <c r="F2633" s="36"/>
      <c r="G2633" s="39"/>
      <c r="H2633" s="38"/>
      <c r="I2633" s="40"/>
    </row>
    <row r="2634" ht="15.75" customHeight="1">
      <c r="A2634" s="36"/>
      <c r="B2634" s="36"/>
      <c r="C2634" s="32"/>
      <c r="D2634" s="36"/>
      <c r="E2634" s="39"/>
      <c r="F2634" s="36"/>
      <c r="G2634" s="39"/>
      <c r="H2634" s="37"/>
      <c r="I2634" s="41"/>
    </row>
    <row r="2635" ht="15.75" customHeight="1">
      <c r="A2635" s="36"/>
      <c r="B2635" s="36"/>
      <c r="C2635" s="32"/>
      <c r="D2635" s="36"/>
      <c r="E2635" s="39"/>
      <c r="F2635" s="36"/>
      <c r="G2635" s="39"/>
      <c r="H2635" s="38"/>
      <c r="I2635" s="40"/>
    </row>
    <row r="2636" ht="15.75" customHeight="1">
      <c r="A2636" s="36"/>
      <c r="B2636" s="36"/>
      <c r="C2636" s="32"/>
      <c r="D2636" s="36"/>
      <c r="E2636" s="39"/>
      <c r="F2636" s="36"/>
      <c r="G2636" s="39"/>
      <c r="H2636" s="37"/>
      <c r="I2636" s="41"/>
    </row>
    <row r="2637" ht="15.75" customHeight="1">
      <c r="A2637" s="36"/>
      <c r="B2637" s="36"/>
      <c r="C2637" s="32"/>
      <c r="D2637" s="36"/>
      <c r="E2637" s="39"/>
      <c r="F2637" s="36"/>
      <c r="G2637" s="39"/>
      <c r="H2637" s="38"/>
      <c r="I2637" s="40"/>
    </row>
    <row r="2638" ht="15.75" customHeight="1">
      <c r="A2638" s="36"/>
      <c r="B2638" s="36"/>
      <c r="C2638" s="32"/>
      <c r="D2638" s="36"/>
      <c r="E2638" s="39"/>
      <c r="F2638" s="36"/>
      <c r="G2638" s="39"/>
      <c r="H2638" s="37"/>
      <c r="I2638" s="41"/>
    </row>
    <row r="2639" ht="15.75" customHeight="1">
      <c r="A2639" s="36"/>
      <c r="B2639" s="36"/>
      <c r="C2639" s="32"/>
      <c r="D2639" s="36"/>
      <c r="E2639" s="39"/>
      <c r="F2639" s="36"/>
      <c r="G2639" s="39"/>
      <c r="H2639" s="38"/>
      <c r="I2639" s="40"/>
    </row>
    <row r="2640" ht="15.75" customHeight="1">
      <c r="A2640" s="36"/>
      <c r="B2640" s="36"/>
      <c r="C2640" s="32"/>
      <c r="D2640" s="36"/>
      <c r="E2640" s="39"/>
      <c r="F2640" s="36"/>
      <c r="G2640" s="39"/>
      <c r="H2640" s="37"/>
      <c r="I2640" s="41"/>
    </row>
    <row r="2641" ht="15.75" customHeight="1">
      <c r="A2641" s="36"/>
      <c r="B2641" s="36"/>
      <c r="C2641" s="32"/>
      <c r="D2641" s="36"/>
      <c r="E2641" s="39"/>
      <c r="F2641" s="36"/>
      <c r="G2641" s="39"/>
      <c r="H2641" s="38"/>
      <c r="I2641" s="40"/>
    </row>
    <row r="2642" ht="15.75" customHeight="1">
      <c r="A2642" s="36"/>
      <c r="B2642" s="36"/>
      <c r="C2642" s="32"/>
      <c r="D2642" s="36"/>
      <c r="E2642" s="39"/>
      <c r="F2642" s="36"/>
      <c r="G2642" s="39"/>
      <c r="H2642" s="37"/>
      <c r="I2642" s="41"/>
    </row>
    <row r="2643" ht="15.75" customHeight="1">
      <c r="A2643" s="36"/>
      <c r="B2643" s="36"/>
      <c r="C2643" s="32"/>
      <c r="D2643" s="36"/>
      <c r="E2643" s="39"/>
      <c r="F2643" s="36"/>
      <c r="G2643" s="39"/>
      <c r="H2643" s="38"/>
      <c r="I2643" s="40"/>
    </row>
    <row r="2644" ht="15.75" customHeight="1">
      <c r="A2644" s="36"/>
      <c r="B2644" s="36"/>
      <c r="C2644" s="32"/>
      <c r="D2644" s="36"/>
      <c r="E2644" s="39"/>
      <c r="F2644" s="36"/>
      <c r="G2644" s="39"/>
      <c r="H2644" s="37"/>
      <c r="I2644" s="41"/>
    </row>
    <row r="2645" ht="15.75" customHeight="1">
      <c r="A2645" s="36"/>
      <c r="B2645" s="36"/>
      <c r="C2645" s="32"/>
      <c r="D2645" s="36"/>
      <c r="E2645" s="39"/>
      <c r="F2645" s="36"/>
      <c r="G2645" s="39"/>
      <c r="H2645" s="38"/>
      <c r="I2645" s="40"/>
    </row>
    <row r="2646" ht="15.75" customHeight="1">
      <c r="A2646" s="36"/>
      <c r="B2646" s="36"/>
      <c r="C2646" s="32"/>
      <c r="D2646" s="36"/>
      <c r="E2646" s="39"/>
      <c r="F2646" s="36"/>
      <c r="G2646" s="39"/>
      <c r="H2646" s="37"/>
      <c r="I2646" s="41"/>
    </row>
    <row r="2647" ht="15.75" customHeight="1">
      <c r="A2647" s="36"/>
      <c r="B2647" s="36"/>
      <c r="C2647" s="32"/>
      <c r="D2647" s="36"/>
      <c r="E2647" s="39"/>
      <c r="F2647" s="36"/>
      <c r="G2647" s="39"/>
      <c r="H2647" s="38"/>
      <c r="I2647" s="40"/>
    </row>
    <row r="2648" ht="15.75" customHeight="1">
      <c r="A2648" s="36"/>
      <c r="B2648" s="36"/>
      <c r="C2648" s="32"/>
      <c r="D2648" s="36"/>
      <c r="E2648" s="39"/>
      <c r="F2648" s="36"/>
      <c r="G2648" s="39"/>
      <c r="H2648" s="37"/>
      <c r="I2648" s="41"/>
    </row>
    <row r="2649" ht="15.75" customHeight="1">
      <c r="A2649" s="36"/>
      <c r="B2649" s="36"/>
      <c r="C2649" s="32"/>
      <c r="D2649" s="36"/>
      <c r="E2649" s="39"/>
      <c r="F2649" s="36"/>
      <c r="G2649" s="39"/>
      <c r="H2649" s="38"/>
      <c r="I2649" s="40"/>
    </row>
    <row r="2650" ht="15.75" customHeight="1">
      <c r="A2650" s="36"/>
      <c r="B2650" s="36"/>
      <c r="C2650" s="32"/>
      <c r="D2650" s="36"/>
      <c r="E2650" s="39"/>
      <c r="F2650" s="36"/>
      <c r="G2650" s="39"/>
      <c r="H2650" s="37"/>
      <c r="I2650" s="41"/>
    </row>
    <row r="2651" ht="15.75" customHeight="1">
      <c r="A2651" s="36"/>
      <c r="B2651" s="36"/>
      <c r="C2651" s="32"/>
      <c r="D2651" s="36"/>
      <c r="E2651" s="39"/>
      <c r="F2651" s="36"/>
      <c r="G2651" s="39"/>
      <c r="H2651" s="38"/>
      <c r="I2651" s="40"/>
    </row>
    <row r="2652" ht="15.75" customHeight="1">
      <c r="A2652" s="36"/>
      <c r="B2652" s="36"/>
      <c r="C2652" s="32"/>
      <c r="D2652" s="36"/>
      <c r="E2652" s="39"/>
      <c r="F2652" s="36"/>
      <c r="G2652" s="39"/>
      <c r="H2652" s="37"/>
      <c r="I2652" s="41"/>
    </row>
    <row r="2653" ht="15.75" customHeight="1">
      <c r="A2653" s="36"/>
      <c r="B2653" s="36"/>
      <c r="C2653" s="32"/>
      <c r="D2653" s="36"/>
      <c r="E2653" s="39"/>
      <c r="F2653" s="36"/>
      <c r="G2653" s="39"/>
      <c r="H2653" s="38"/>
      <c r="I2653" s="40"/>
    </row>
    <row r="2654" ht="15.75" customHeight="1">
      <c r="A2654" s="36"/>
      <c r="B2654" s="36"/>
      <c r="C2654" s="32"/>
      <c r="D2654" s="36"/>
      <c r="E2654" s="39"/>
      <c r="F2654" s="36"/>
      <c r="G2654" s="39"/>
      <c r="H2654" s="37"/>
      <c r="I2654" s="41"/>
    </row>
    <row r="2655" ht="15.75" customHeight="1">
      <c r="A2655" s="36"/>
      <c r="B2655" s="36"/>
      <c r="C2655" s="32"/>
      <c r="D2655" s="36"/>
      <c r="E2655" s="39"/>
      <c r="F2655" s="36"/>
      <c r="G2655" s="39"/>
      <c r="H2655" s="38"/>
      <c r="I2655" s="40"/>
    </row>
    <row r="2656" ht="15.75" customHeight="1">
      <c r="A2656" s="36"/>
      <c r="B2656" s="36"/>
      <c r="C2656" s="32"/>
      <c r="D2656" s="36"/>
      <c r="E2656" s="39"/>
      <c r="F2656" s="36"/>
      <c r="G2656" s="39"/>
      <c r="H2656" s="37"/>
      <c r="I2656" s="41"/>
    </row>
    <row r="2657" ht="15.75" customHeight="1">
      <c r="A2657" s="36"/>
      <c r="B2657" s="36"/>
      <c r="C2657" s="32"/>
      <c r="D2657" s="36"/>
      <c r="E2657" s="39"/>
      <c r="F2657" s="36"/>
      <c r="G2657" s="39"/>
      <c r="H2657" s="38"/>
      <c r="I2657" s="40"/>
    </row>
    <row r="2658" ht="15.75" customHeight="1">
      <c r="A2658" s="36"/>
      <c r="B2658" s="36"/>
      <c r="C2658" s="32"/>
      <c r="D2658" s="36"/>
      <c r="E2658" s="39"/>
      <c r="F2658" s="36"/>
      <c r="G2658" s="39"/>
      <c r="H2658" s="37"/>
      <c r="I2658" s="41"/>
    </row>
    <row r="2659" ht="15.75" customHeight="1">
      <c r="A2659" s="36"/>
      <c r="B2659" s="36"/>
      <c r="C2659" s="32"/>
      <c r="D2659" s="36"/>
      <c r="E2659" s="39"/>
      <c r="F2659" s="36"/>
      <c r="G2659" s="39"/>
      <c r="H2659" s="38"/>
      <c r="I2659" s="40"/>
    </row>
    <row r="2660" ht="15.75" customHeight="1">
      <c r="A2660" s="36"/>
      <c r="B2660" s="36"/>
      <c r="C2660" s="32"/>
      <c r="D2660" s="36"/>
      <c r="E2660" s="39"/>
      <c r="F2660" s="36"/>
      <c r="G2660" s="39"/>
      <c r="H2660" s="37"/>
      <c r="I2660" s="41"/>
    </row>
    <row r="2661" ht="15.75" customHeight="1">
      <c r="A2661" s="36"/>
      <c r="B2661" s="36"/>
      <c r="C2661" s="32"/>
      <c r="D2661" s="36"/>
      <c r="E2661" s="39"/>
      <c r="F2661" s="36"/>
      <c r="G2661" s="39"/>
      <c r="H2661" s="38"/>
      <c r="I2661" s="40"/>
    </row>
    <row r="2662" ht="15.75" customHeight="1">
      <c r="A2662" s="36"/>
      <c r="B2662" s="36"/>
      <c r="C2662" s="32"/>
      <c r="D2662" s="36"/>
      <c r="E2662" s="39"/>
      <c r="F2662" s="36"/>
      <c r="G2662" s="39"/>
      <c r="H2662" s="37"/>
      <c r="I2662" s="41"/>
    </row>
    <row r="2663" ht="15.75" customHeight="1">
      <c r="A2663" s="36"/>
      <c r="B2663" s="36"/>
      <c r="C2663" s="32"/>
      <c r="D2663" s="36"/>
      <c r="E2663" s="39"/>
      <c r="F2663" s="36"/>
      <c r="G2663" s="39"/>
      <c r="H2663" s="38"/>
      <c r="I2663" s="40"/>
    </row>
    <row r="2664" ht="15.75" customHeight="1">
      <c r="A2664" s="36"/>
      <c r="B2664" s="36"/>
      <c r="C2664" s="32"/>
      <c r="D2664" s="36"/>
      <c r="E2664" s="39"/>
      <c r="F2664" s="36"/>
      <c r="G2664" s="39"/>
      <c r="H2664" s="37"/>
      <c r="I2664" s="41"/>
    </row>
    <row r="2665" ht="15.75" customHeight="1">
      <c r="A2665" s="36"/>
      <c r="B2665" s="36"/>
      <c r="C2665" s="32"/>
      <c r="D2665" s="36"/>
      <c r="E2665" s="39"/>
      <c r="F2665" s="36"/>
      <c r="G2665" s="39"/>
      <c r="H2665" s="38"/>
      <c r="I2665" s="40"/>
    </row>
    <row r="2666" ht="15.75" customHeight="1">
      <c r="A2666" s="36"/>
      <c r="B2666" s="36"/>
      <c r="C2666" s="32"/>
      <c r="D2666" s="36"/>
      <c r="E2666" s="39"/>
      <c r="F2666" s="36"/>
      <c r="G2666" s="39"/>
      <c r="H2666" s="37"/>
      <c r="I2666" s="41"/>
    </row>
    <row r="2667" ht="15.75" customHeight="1">
      <c r="A2667" s="36"/>
      <c r="B2667" s="36"/>
      <c r="C2667" s="32"/>
      <c r="D2667" s="36"/>
      <c r="E2667" s="39"/>
      <c r="F2667" s="36"/>
      <c r="G2667" s="39"/>
      <c r="H2667" s="38"/>
      <c r="I2667" s="40"/>
    </row>
    <row r="2668" ht="15.75" customHeight="1">
      <c r="A2668" s="36"/>
      <c r="B2668" s="36"/>
      <c r="C2668" s="32"/>
      <c r="D2668" s="36"/>
      <c r="E2668" s="39"/>
      <c r="F2668" s="36"/>
      <c r="G2668" s="39"/>
      <c r="H2668" s="37"/>
      <c r="I2668" s="41"/>
    </row>
    <row r="2669" ht="15.75" customHeight="1">
      <c r="A2669" s="36"/>
      <c r="B2669" s="36"/>
      <c r="C2669" s="32"/>
      <c r="D2669" s="36"/>
      <c r="E2669" s="39"/>
      <c r="F2669" s="36"/>
      <c r="G2669" s="39"/>
      <c r="H2669" s="38"/>
      <c r="I2669" s="40"/>
    </row>
    <row r="2670" ht="15.75" customHeight="1">
      <c r="A2670" s="36"/>
      <c r="B2670" s="36"/>
      <c r="C2670" s="32"/>
      <c r="D2670" s="36"/>
      <c r="E2670" s="39"/>
      <c r="F2670" s="36"/>
      <c r="G2670" s="39"/>
      <c r="H2670" s="37"/>
      <c r="I2670" s="41"/>
    </row>
    <row r="2671" ht="15.75" customHeight="1">
      <c r="A2671" s="36"/>
      <c r="B2671" s="36"/>
      <c r="C2671" s="32"/>
      <c r="D2671" s="36"/>
      <c r="E2671" s="39"/>
      <c r="F2671" s="36"/>
      <c r="G2671" s="39"/>
      <c r="H2671" s="38"/>
      <c r="I2671" s="40"/>
    </row>
    <row r="2672" ht="15.75" customHeight="1">
      <c r="A2672" s="36"/>
      <c r="B2672" s="36"/>
      <c r="C2672" s="32"/>
      <c r="D2672" s="36"/>
      <c r="E2672" s="39"/>
      <c r="F2672" s="36"/>
      <c r="G2672" s="39"/>
      <c r="H2672" s="37"/>
      <c r="I2672" s="41"/>
    </row>
    <row r="2673" ht="15.75" customHeight="1">
      <c r="A2673" s="36"/>
      <c r="B2673" s="36"/>
      <c r="C2673" s="32"/>
      <c r="D2673" s="36"/>
      <c r="E2673" s="39"/>
      <c r="F2673" s="36"/>
      <c r="G2673" s="39"/>
      <c r="H2673" s="38"/>
      <c r="I2673" s="40"/>
    </row>
    <row r="2674" ht="15.75" customHeight="1">
      <c r="A2674" s="36"/>
      <c r="B2674" s="36"/>
      <c r="C2674" s="32"/>
      <c r="D2674" s="36"/>
      <c r="E2674" s="39"/>
      <c r="F2674" s="36"/>
      <c r="G2674" s="39"/>
      <c r="H2674" s="37"/>
      <c r="I2674" s="41"/>
    </row>
    <row r="2675" ht="15.75" customHeight="1">
      <c r="A2675" s="36"/>
      <c r="B2675" s="36"/>
      <c r="C2675" s="32"/>
      <c r="D2675" s="36"/>
      <c r="E2675" s="39"/>
      <c r="F2675" s="36"/>
      <c r="G2675" s="39"/>
      <c r="H2675" s="38"/>
      <c r="I2675" s="40"/>
    </row>
    <row r="2676" ht="15.75" customHeight="1">
      <c r="A2676" s="36"/>
      <c r="B2676" s="36"/>
      <c r="C2676" s="32"/>
      <c r="D2676" s="36"/>
      <c r="E2676" s="39"/>
      <c r="F2676" s="36"/>
      <c r="G2676" s="39"/>
      <c r="H2676" s="37"/>
      <c r="I2676" s="41"/>
    </row>
    <row r="2677" ht="15.75" customHeight="1">
      <c r="A2677" s="36"/>
      <c r="B2677" s="36"/>
      <c r="C2677" s="32"/>
      <c r="D2677" s="36"/>
      <c r="E2677" s="39"/>
      <c r="F2677" s="36"/>
      <c r="G2677" s="39"/>
      <c r="H2677" s="38"/>
      <c r="I2677" s="40"/>
    </row>
    <row r="2678" ht="15.75" customHeight="1">
      <c r="A2678" s="36"/>
      <c r="B2678" s="36"/>
      <c r="C2678" s="32"/>
      <c r="D2678" s="36"/>
      <c r="E2678" s="39"/>
      <c r="F2678" s="36"/>
      <c r="G2678" s="39"/>
      <c r="H2678" s="37"/>
      <c r="I2678" s="41"/>
    </row>
    <row r="2679" ht="15.75" customHeight="1">
      <c r="A2679" s="36"/>
      <c r="B2679" s="36"/>
      <c r="C2679" s="32"/>
      <c r="D2679" s="36"/>
      <c r="E2679" s="39"/>
      <c r="F2679" s="36"/>
      <c r="G2679" s="39"/>
      <c r="H2679" s="38"/>
      <c r="I2679" s="40"/>
    </row>
    <row r="2680" ht="15.75" customHeight="1">
      <c r="A2680" s="36"/>
      <c r="B2680" s="36"/>
      <c r="C2680" s="32"/>
      <c r="D2680" s="36"/>
      <c r="E2680" s="39"/>
      <c r="F2680" s="36"/>
      <c r="G2680" s="39"/>
      <c r="H2680" s="37"/>
      <c r="I2680" s="41"/>
    </row>
    <row r="2681" ht="15.75" customHeight="1">
      <c r="A2681" s="36"/>
      <c r="B2681" s="36"/>
      <c r="C2681" s="32"/>
      <c r="D2681" s="36"/>
      <c r="E2681" s="39"/>
      <c r="F2681" s="36"/>
      <c r="G2681" s="39"/>
      <c r="H2681" s="38"/>
      <c r="I2681" s="40"/>
    </row>
    <row r="2682" ht="15.75" customHeight="1">
      <c r="A2682" s="36"/>
      <c r="B2682" s="36"/>
      <c r="C2682" s="32"/>
      <c r="D2682" s="36"/>
      <c r="E2682" s="39"/>
      <c r="F2682" s="36"/>
      <c r="G2682" s="39"/>
      <c r="H2682" s="37"/>
      <c r="I2682" s="41"/>
    </row>
    <row r="2683" ht="15.75" customHeight="1">
      <c r="A2683" s="36"/>
      <c r="B2683" s="36"/>
      <c r="C2683" s="32"/>
      <c r="D2683" s="36"/>
      <c r="E2683" s="39"/>
      <c r="F2683" s="36"/>
      <c r="G2683" s="39"/>
      <c r="H2683" s="38"/>
      <c r="I2683" s="40"/>
    </row>
    <row r="2684" ht="15.75" customHeight="1">
      <c r="A2684" s="36"/>
      <c r="B2684" s="36"/>
      <c r="C2684" s="32"/>
      <c r="D2684" s="36"/>
      <c r="E2684" s="39"/>
      <c r="F2684" s="36"/>
      <c r="G2684" s="39"/>
      <c r="H2684" s="37"/>
      <c r="I2684" s="41"/>
    </row>
    <row r="2685" ht="15.75" customHeight="1">
      <c r="A2685" s="36"/>
      <c r="B2685" s="36"/>
      <c r="C2685" s="32"/>
      <c r="D2685" s="36"/>
      <c r="E2685" s="39"/>
      <c r="F2685" s="36"/>
      <c r="G2685" s="39"/>
      <c r="H2685" s="38"/>
      <c r="I2685" s="40"/>
    </row>
    <row r="2686" ht="15.75" customHeight="1">
      <c r="A2686" s="36"/>
      <c r="B2686" s="36"/>
      <c r="C2686" s="32"/>
      <c r="D2686" s="36"/>
      <c r="E2686" s="39"/>
      <c r="F2686" s="36"/>
      <c r="G2686" s="39"/>
      <c r="H2686" s="37"/>
      <c r="I2686" s="41"/>
    </row>
    <row r="2687" ht="15.75" customHeight="1">
      <c r="A2687" s="36"/>
      <c r="B2687" s="36"/>
      <c r="C2687" s="32"/>
      <c r="D2687" s="36"/>
      <c r="E2687" s="39"/>
      <c r="F2687" s="36"/>
      <c r="G2687" s="39"/>
      <c r="H2687" s="38"/>
      <c r="I2687" s="40"/>
    </row>
    <row r="2688" ht="15.75" customHeight="1">
      <c r="A2688" s="36"/>
      <c r="B2688" s="36"/>
      <c r="C2688" s="32"/>
      <c r="D2688" s="36"/>
      <c r="E2688" s="39"/>
      <c r="F2688" s="36"/>
      <c r="G2688" s="39"/>
      <c r="H2688" s="37"/>
      <c r="I2688" s="41"/>
    </row>
    <row r="2689" ht="15.75" customHeight="1">
      <c r="A2689" s="36"/>
      <c r="B2689" s="36"/>
      <c r="C2689" s="32"/>
      <c r="D2689" s="36"/>
      <c r="E2689" s="39"/>
      <c r="F2689" s="36"/>
      <c r="G2689" s="39"/>
      <c r="H2689" s="38"/>
      <c r="I2689" s="40"/>
    </row>
    <row r="2690" ht="15.75" customHeight="1">
      <c r="A2690" s="36"/>
      <c r="B2690" s="36"/>
      <c r="C2690" s="32"/>
      <c r="D2690" s="36"/>
      <c r="E2690" s="39"/>
      <c r="F2690" s="36"/>
      <c r="G2690" s="39"/>
      <c r="H2690" s="37"/>
      <c r="I2690" s="41"/>
    </row>
    <row r="2691" ht="15.75" customHeight="1">
      <c r="A2691" s="36"/>
      <c r="B2691" s="36"/>
      <c r="C2691" s="32"/>
      <c r="D2691" s="36"/>
      <c r="E2691" s="39"/>
      <c r="F2691" s="36"/>
      <c r="G2691" s="39"/>
      <c r="H2691" s="38"/>
      <c r="I2691" s="40"/>
    </row>
    <row r="2692" ht="15.75" customHeight="1">
      <c r="A2692" s="36"/>
      <c r="B2692" s="36"/>
      <c r="C2692" s="32"/>
      <c r="D2692" s="36"/>
      <c r="E2692" s="39"/>
      <c r="F2692" s="36"/>
      <c r="G2692" s="39"/>
      <c r="H2692" s="37"/>
      <c r="I2692" s="41"/>
    </row>
    <row r="2693" ht="15.75" customHeight="1">
      <c r="A2693" s="36"/>
      <c r="B2693" s="36"/>
      <c r="C2693" s="32"/>
      <c r="D2693" s="36"/>
      <c r="E2693" s="39"/>
      <c r="F2693" s="36"/>
      <c r="G2693" s="39"/>
      <c r="H2693" s="38"/>
      <c r="I2693" s="40"/>
    </row>
    <row r="2694" ht="15.75" customHeight="1">
      <c r="A2694" s="36"/>
      <c r="B2694" s="36"/>
      <c r="C2694" s="32"/>
      <c r="D2694" s="36"/>
      <c r="E2694" s="39"/>
      <c r="F2694" s="36"/>
      <c r="G2694" s="39"/>
      <c r="H2694" s="37"/>
      <c r="I2694" s="41"/>
    </row>
    <row r="2695" ht="15.75" customHeight="1">
      <c r="A2695" s="36"/>
      <c r="B2695" s="36"/>
      <c r="C2695" s="32"/>
      <c r="D2695" s="36"/>
      <c r="E2695" s="39"/>
      <c r="F2695" s="36"/>
      <c r="G2695" s="39"/>
      <c r="H2695" s="38"/>
      <c r="I2695" s="40"/>
    </row>
    <row r="2696" ht="15.75" customHeight="1">
      <c r="A2696" s="36"/>
      <c r="B2696" s="36"/>
      <c r="C2696" s="32"/>
      <c r="D2696" s="36"/>
      <c r="E2696" s="39"/>
      <c r="F2696" s="36"/>
      <c r="G2696" s="39"/>
      <c r="H2696" s="37"/>
      <c r="I2696" s="41"/>
    </row>
    <row r="2697" ht="15.75" customHeight="1">
      <c r="A2697" s="36"/>
      <c r="B2697" s="36"/>
      <c r="C2697" s="32"/>
      <c r="D2697" s="36"/>
      <c r="E2697" s="39"/>
      <c r="F2697" s="36"/>
      <c r="G2697" s="39"/>
      <c r="H2697" s="38"/>
      <c r="I2697" s="40"/>
    </row>
    <row r="2698" ht="15.75" customHeight="1">
      <c r="A2698" s="36"/>
      <c r="B2698" s="36"/>
      <c r="C2698" s="32"/>
      <c r="D2698" s="36"/>
      <c r="E2698" s="39"/>
      <c r="F2698" s="36"/>
      <c r="G2698" s="39"/>
      <c r="H2698" s="37"/>
      <c r="I2698" s="41"/>
    </row>
    <row r="2699" ht="15.75" customHeight="1">
      <c r="A2699" s="36"/>
      <c r="B2699" s="36"/>
      <c r="C2699" s="32"/>
      <c r="D2699" s="36"/>
      <c r="E2699" s="39"/>
      <c r="F2699" s="36"/>
      <c r="G2699" s="39"/>
      <c r="H2699" s="38"/>
      <c r="I2699" s="40"/>
    </row>
    <row r="2700" ht="15.75" customHeight="1">
      <c r="A2700" s="36"/>
      <c r="B2700" s="36"/>
      <c r="C2700" s="32"/>
      <c r="D2700" s="36"/>
      <c r="E2700" s="39"/>
      <c r="F2700" s="36"/>
      <c r="G2700" s="39"/>
      <c r="H2700" s="37"/>
      <c r="I2700" s="41"/>
    </row>
    <row r="2701" ht="15.75" customHeight="1">
      <c r="A2701" s="36"/>
      <c r="B2701" s="36"/>
      <c r="C2701" s="32"/>
      <c r="D2701" s="36"/>
      <c r="E2701" s="39"/>
      <c r="F2701" s="36"/>
      <c r="G2701" s="39"/>
      <c r="H2701" s="38"/>
      <c r="I2701" s="40"/>
    </row>
    <row r="2702" ht="15.75" customHeight="1">
      <c r="A2702" s="36"/>
      <c r="B2702" s="36"/>
      <c r="C2702" s="32"/>
      <c r="D2702" s="36"/>
      <c r="E2702" s="39"/>
      <c r="F2702" s="36"/>
      <c r="G2702" s="39"/>
      <c r="H2702" s="37"/>
      <c r="I2702" s="41"/>
    </row>
    <row r="2703" ht="15.75" customHeight="1">
      <c r="A2703" s="36"/>
      <c r="B2703" s="36"/>
      <c r="C2703" s="32"/>
      <c r="D2703" s="36"/>
      <c r="E2703" s="39"/>
      <c r="F2703" s="36"/>
      <c r="G2703" s="39"/>
      <c r="H2703" s="38"/>
      <c r="I2703" s="40"/>
    </row>
    <row r="2704" ht="15.75" customHeight="1">
      <c r="A2704" s="36"/>
      <c r="B2704" s="36"/>
      <c r="C2704" s="32"/>
      <c r="D2704" s="36"/>
      <c r="E2704" s="39"/>
      <c r="F2704" s="36"/>
      <c r="G2704" s="39"/>
      <c r="H2704" s="37"/>
      <c r="I2704" s="41"/>
    </row>
    <row r="2705" ht="15.75" customHeight="1">
      <c r="A2705" s="36"/>
      <c r="B2705" s="36"/>
      <c r="C2705" s="32"/>
      <c r="D2705" s="36"/>
      <c r="E2705" s="39"/>
      <c r="F2705" s="36"/>
      <c r="G2705" s="39"/>
      <c r="H2705" s="38"/>
      <c r="I2705" s="40"/>
    </row>
    <row r="2706" ht="15.75" customHeight="1">
      <c r="A2706" s="36"/>
      <c r="B2706" s="36"/>
      <c r="C2706" s="32"/>
      <c r="D2706" s="36"/>
      <c r="E2706" s="39"/>
      <c r="F2706" s="36"/>
      <c r="G2706" s="39"/>
      <c r="H2706" s="37"/>
      <c r="I2706" s="41"/>
    </row>
    <row r="2707" ht="15.75" customHeight="1">
      <c r="A2707" s="36"/>
      <c r="B2707" s="36"/>
      <c r="C2707" s="32"/>
      <c r="D2707" s="36"/>
      <c r="E2707" s="39"/>
      <c r="F2707" s="36"/>
      <c r="G2707" s="39"/>
      <c r="H2707" s="38"/>
      <c r="I2707" s="40"/>
    </row>
    <row r="2708" ht="15.75" customHeight="1">
      <c r="A2708" s="36"/>
      <c r="B2708" s="36"/>
      <c r="C2708" s="32"/>
      <c r="D2708" s="36"/>
      <c r="E2708" s="39"/>
      <c r="F2708" s="36"/>
      <c r="G2708" s="39"/>
      <c r="H2708" s="37"/>
      <c r="I2708" s="41"/>
    </row>
    <row r="2709" ht="15.75" customHeight="1">
      <c r="A2709" s="36"/>
      <c r="B2709" s="36"/>
      <c r="C2709" s="32"/>
      <c r="D2709" s="36"/>
      <c r="E2709" s="39"/>
      <c r="F2709" s="36"/>
      <c r="G2709" s="39"/>
      <c r="H2709" s="38"/>
      <c r="I2709" s="40"/>
    </row>
    <row r="2710" ht="15.75" customHeight="1">
      <c r="A2710" s="36"/>
      <c r="B2710" s="36"/>
      <c r="C2710" s="32"/>
      <c r="D2710" s="36"/>
      <c r="E2710" s="39"/>
      <c r="F2710" s="36"/>
      <c r="G2710" s="39"/>
      <c r="H2710" s="37"/>
      <c r="I2710" s="41"/>
    </row>
    <row r="2711" ht="15.75" customHeight="1">
      <c r="A2711" s="36"/>
      <c r="B2711" s="36"/>
      <c r="C2711" s="32"/>
      <c r="D2711" s="36"/>
      <c r="E2711" s="39"/>
      <c r="F2711" s="36"/>
      <c r="G2711" s="39"/>
      <c r="H2711" s="38"/>
      <c r="I2711" s="40"/>
    </row>
    <row r="2712" ht="15.75" customHeight="1">
      <c r="A2712" s="36"/>
      <c r="B2712" s="36"/>
      <c r="C2712" s="32"/>
      <c r="D2712" s="36"/>
      <c r="E2712" s="39"/>
      <c r="F2712" s="36"/>
      <c r="G2712" s="39"/>
      <c r="H2712" s="37"/>
      <c r="I2712" s="41"/>
    </row>
    <row r="2713" ht="15.75" customHeight="1">
      <c r="A2713" s="36"/>
      <c r="B2713" s="36"/>
      <c r="C2713" s="32"/>
      <c r="D2713" s="36"/>
      <c r="E2713" s="39"/>
      <c r="F2713" s="36"/>
      <c r="G2713" s="39"/>
      <c r="H2713" s="38"/>
      <c r="I2713" s="40"/>
    </row>
    <row r="2714" ht="15.75" customHeight="1">
      <c r="A2714" s="36"/>
      <c r="B2714" s="36"/>
      <c r="C2714" s="32"/>
      <c r="D2714" s="36"/>
      <c r="E2714" s="39"/>
      <c r="F2714" s="36"/>
      <c r="G2714" s="39"/>
      <c r="H2714" s="37"/>
      <c r="I2714" s="41"/>
    </row>
    <row r="2715" ht="15.75" customHeight="1">
      <c r="A2715" s="36"/>
      <c r="B2715" s="36"/>
      <c r="C2715" s="32"/>
      <c r="D2715" s="36"/>
      <c r="E2715" s="39"/>
      <c r="F2715" s="36"/>
      <c r="G2715" s="39"/>
      <c r="H2715" s="38"/>
      <c r="I2715" s="40"/>
    </row>
    <row r="2716" ht="15.75" customHeight="1">
      <c r="A2716" s="36"/>
      <c r="B2716" s="36"/>
      <c r="C2716" s="32"/>
      <c r="D2716" s="36"/>
      <c r="E2716" s="39"/>
      <c r="F2716" s="36"/>
      <c r="G2716" s="39"/>
      <c r="H2716" s="37"/>
      <c r="I2716" s="41"/>
    </row>
    <row r="2717" ht="15.75" customHeight="1">
      <c r="A2717" s="36"/>
      <c r="B2717" s="36"/>
      <c r="C2717" s="32"/>
      <c r="D2717" s="36"/>
      <c r="E2717" s="39"/>
      <c r="F2717" s="36"/>
      <c r="G2717" s="39"/>
      <c r="H2717" s="38"/>
      <c r="I2717" s="40"/>
    </row>
    <row r="2718" ht="15.75" customHeight="1">
      <c r="A2718" s="36"/>
      <c r="B2718" s="36"/>
      <c r="C2718" s="32"/>
      <c r="D2718" s="36"/>
      <c r="E2718" s="39"/>
      <c r="F2718" s="36"/>
      <c r="G2718" s="39"/>
      <c r="H2718" s="37"/>
      <c r="I2718" s="41"/>
    </row>
    <row r="2719" ht="15.75" customHeight="1">
      <c r="A2719" s="36"/>
      <c r="B2719" s="36"/>
      <c r="C2719" s="32"/>
      <c r="D2719" s="36"/>
      <c r="E2719" s="39"/>
      <c r="F2719" s="36"/>
      <c r="G2719" s="39"/>
      <c r="H2719" s="38"/>
      <c r="I2719" s="40"/>
    </row>
    <row r="2720" ht="15.75" customHeight="1">
      <c r="A2720" s="36"/>
      <c r="B2720" s="36"/>
      <c r="C2720" s="32"/>
      <c r="D2720" s="36"/>
      <c r="E2720" s="39"/>
      <c r="F2720" s="36"/>
      <c r="G2720" s="39"/>
      <c r="H2720" s="37"/>
      <c r="I2720" s="41"/>
    </row>
    <row r="2721" ht="15.75" customHeight="1">
      <c r="A2721" s="36"/>
      <c r="B2721" s="36"/>
      <c r="C2721" s="32"/>
      <c r="D2721" s="36"/>
      <c r="E2721" s="39"/>
      <c r="F2721" s="36"/>
      <c r="G2721" s="39"/>
      <c r="H2721" s="38"/>
      <c r="I2721" s="40"/>
    </row>
    <row r="2722" ht="15.75" customHeight="1">
      <c r="A2722" s="36"/>
      <c r="B2722" s="36"/>
      <c r="C2722" s="32"/>
      <c r="D2722" s="36"/>
      <c r="E2722" s="39"/>
      <c r="F2722" s="36"/>
      <c r="G2722" s="39"/>
      <c r="H2722" s="37"/>
      <c r="I2722" s="41"/>
    </row>
    <row r="2723" ht="15.75" customHeight="1">
      <c r="A2723" s="36"/>
      <c r="B2723" s="36"/>
      <c r="C2723" s="32"/>
      <c r="D2723" s="36"/>
      <c r="E2723" s="39"/>
      <c r="F2723" s="36"/>
      <c r="G2723" s="39"/>
      <c r="H2723" s="38"/>
      <c r="I2723" s="40"/>
    </row>
    <row r="2724" ht="15.75" customHeight="1">
      <c r="A2724" s="36"/>
      <c r="B2724" s="36"/>
      <c r="C2724" s="32"/>
      <c r="D2724" s="36"/>
      <c r="E2724" s="39"/>
      <c r="F2724" s="36"/>
      <c r="G2724" s="39"/>
      <c r="H2724" s="37"/>
      <c r="I2724" s="41"/>
    </row>
    <row r="2725" ht="15.75" customHeight="1">
      <c r="A2725" s="36"/>
      <c r="B2725" s="36"/>
      <c r="C2725" s="32"/>
      <c r="D2725" s="36"/>
      <c r="E2725" s="39"/>
      <c r="F2725" s="36"/>
      <c r="G2725" s="39"/>
      <c r="H2725" s="38"/>
      <c r="I2725" s="40"/>
    </row>
    <row r="2726" ht="15.75" customHeight="1">
      <c r="A2726" s="36"/>
      <c r="B2726" s="36"/>
      <c r="C2726" s="32"/>
      <c r="D2726" s="36"/>
      <c r="E2726" s="39"/>
      <c r="F2726" s="36"/>
      <c r="G2726" s="39"/>
      <c r="H2726" s="37"/>
      <c r="I2726" s="41"/>
    </row>
    <row r="2727" ht="15.75" customHeight="1">
      <c r="A2727" s="36"/>
      <c r="B2727" s="36"/>
      <c r="C2727" s="32"/>
      <c r="D2727" s="36"/>
      <c r="E2727" s="39"/>
      <c r="F2727" s="36"/>
      <c r="G2727" s="39"/>
      <c r="H2727" s="38"/>
      <c r="I2727" s="40"/>
    </row>
    <row r="2728" ht="15.75" customHeight="1">
      <c r="A2728" s="36"/>
      <c r="B2728" s="36"/>
      <c r="C2728" s="32"/>
      <c r="D2728" s="36"/>
      <c r="E2728" s="39"/>
      <c r="F2728" s="36"/>
      <c r="G2728" s="39"/>
      <c r="H2728" s="37"/>
      <c r="I2728" s="41"/>
    </row>
    <row r="2729" ht="15.75" customHeight="1">
      <c r="A2729" s="36"/>
      <c r="B2729" s="36"/>
      <c r="C2729" s="32"/>
      <c r="D2729" s="36"/>
      <c r="E2729" s="39"/>
      <c r="F2729" s="36"/>
      <c r="G2729" s="39"/>
      <c r="H2729" s="38"/>
      <c r="I2729" s="40"/>
    </row>
    <row r="2730" ht="15.75" customHeight="1">
      <c r="A2730" s="36"/>
      <c r="B2730" s="36"/>
      <c r="C2730" s="32"/>
      <c r="D2730" s="36"/>
      <c r="E2730" s="39"/>
      <c r="F2730" s="36"/>
      <c r="G2730" s="39"/>
      <c r="H2730" s="37"/>
      <c r="I2730" s="41"/>
    </row>
    <row r="2731" ht="15.75" customHeight="1">
      <c r="A2731" s="36"/>
      <c r="B2731" s="36"/>
      <c r="C2731" s="32"/>
      <c r="D2731" s="36"/>
      <c r="E2731" s="39"/>
      <c r="F2731" s="36"/>
      <c r="G2731" s="39"/>
      <c r="H2731" s="38"/>
      <c r="I2731" s="40"/>
    </row>
    <row r="2732" ht="15.75" customHeight="1">
      <c r="A2732" s="36"/>
      <c r="B2732" s="36"/>
      <c r="C2732" s="32"/>
      <c r="D2732" s="36"/>
      <c r="E2732" s="39"/>
      <c r="F2732" s="36"/>
      <c r="G2732" s="39"/>
      <c r="H2732" s="37"/>
      <c r="I2732" s="41"/>
    </row>
    <row r="2733" ht="15.75" customHeight="1">
      <c r="A2733" s="36"/>
      <c r="B2733" s="36"/>
      <c r="C2733" s="32"/>
      <c r="D2733" s="36"/>
      <c r="E2733" s="39"/>
      <c r="F2733" s="36"/>
      <c r="G2733" s="39"/>
      <c r="H2733" s="38"/>
      <c r="I2733" s="40"/>
    </row>
    <row r="2734" ht="15.75" customHeight="1">
      <c r="A2734" s="36"/>
      <c r="B2734" s="36"/>
      <c r="C2734" s="32"/>
      <c r="D2734" s="36"/>
      <c r="E2734" s="39"/>
      <c r="F2734" s="36"/>
      <c r="G2734" s="39"/>
      <c r="H2734" s="37"/>
      <c r="I2734" s="41"/>
    </row>
    <row r="2735" ht="15.75" customHeight="1">
      <c r="A2735" s="36"/>
      <c r="B2735" s="36"/>
      <c r="C2735" s="32"/>
      <c r="D2735" s="36"/>
      <c r="E2735" s="39"/>
      <c r="F2735" s="36"/>
      <c r="G2735" s="39"/>
      <c r="H2735" s="38"/>
      <c r="I2735" s="40"/>
    </row>
    <row r="2736" ht="15.75" customHeight="1">
      <c r="A2736" s="36"/>
      <c r="B2736" s="36"/>
      <c r="C2736" s="32"/>
      <c r="D2736" s="36"/>
      <c r="E2736" s="39"/>
      <c r="F2736" s="36"/>
      <c r="G2736" s="39"/>
      <c r="H2736" s="37"/>
      <c r="I2736" s="41"/>
    </row>
    <row r="2737" ht="15.75" customHeight="1">
      <c r="A2737" s="36"/>
      <c r="B2737" s="36"/>
      <c r="C2737" s="32"/>
      <c r="D2737" s="36"/>
      <c r="E2737" s="39"/>
      <c r="F2737" s="36"/>
      <c r="G2737" s="39"/>
      <c r="H2737" s="38"/>
      <c r="I2737" s="40"/>
    </row>
    <row r="2738" ht="15.75" customHeight="1">
      <c r="A2738" s="36"/>
      <c r="B2738" s="36"/>
      <c r="C2738" s="32"/>
      <c r="D2738" s="36"/>
      <c r="E2738" s="39"/>
      <c r="F2738" s="36"/>
      <c r="G2738" s="39"/>
      <c r="H2738" s="37"/>
      <c r="I2738" s="41"/>
    </row>
    <row r="2739" ht="15.75" customHeight="1">
      <c r="A2739" s="36"/>
      <c r="B2739" s="36"/>
      <c r="C2739" s="32"/>
      <c r="D2739" s="36"/>
      <c r="E2739" s="39"/>
      <c r="F2739" s="36"/>
      <c r="G2739" s="39"/>
      <c r="H2739" s="38"/>
      <c r="I2739" s="40"/>
    </row>
    <row r="2740" ht="15.75" customHeight="1">
      <c r="A2740" s="36"/>
      <c r="B2740" s="36"/>
      <c r="C2740" s="32"/>
      <c r="D2740" s="36"/>
      <c r="E2740" s="39"/>
      <c r="F2740" s="36"/>
      <c r="G2740" s="39"/>
      <c r="H2740" s="37"/>
      <c r="I2740" s="41"/>
    </row>
    <row r="2741" ht="15.75" customHeight="1">
      <c r="A2741" s="36"/>
      <c r="B2741" s="36"/>
      <c r="C2741" s="32"/>
      <c r="D2741" s="36"/>
      <c r="E2741" s="39"/>
      <c r="F2741" s="36"/>
      <c r="G2741" s="39"/>
      <c r="H2741" s="38"/>
      <c r="I2741" s="40"/>
    </row>
    <row r="2742" ht="15.75" customHeight="1">
      <c r="A2742" s="36"/>
      <c r="B2742" s="36"/>
      <c r="C2742" s="32"/>
      <c r="D2742" s="36"/>
      <c r="E2742" s="39"/>
      <c r="F2742" s="36"/>
      <c r="G2742" s="39"/>
      <c r="H2742" s="37"/>
      <c r="I2742" s="41"/>
    </row>
    <row r="2743" ht="15.75" customHeight="1">
      <c r="A2743" s="36"/>
      <c r="B2743" s="36"/>
      <c r="C2743" s="32"/>
      <c r="D2743" s="36"/>
      <c r="E2743" s="39"/>
      <c r="F2743" s="36"/>
      <c r="G2743" s="39"/>
      <c r="H2743" s="38"/>
      <c r="I2743" s="40"/>
    </row>
    <row r="2744" ht="15.75" customHeight="1">
      <c r="A2744" s="36"/>
      <c r="B2744" s="36"/>
      <c r="C2744" s="32"/>
      <c r="D2744" s="36"/>
      <c r="E2744" s="39"/>
      <c r="F2744" s="36"/>
      <c r="G2744" s="39"/>
      <c r="H2744" s="37"/>
      <c r="I2744" s="41"/>
    </row>
    <row r="2745" ht="15.75" customHeight="1">
      <c r="A2745" s="36"/>
      <c r="B2745" s="36"/>
      <c r="C2745" s="32"/>
      <c r="D2745" s="36"/>
      <c r="E2745" s="39"/>
      <c r="F2745" s="36"/>
      <c r="G2745" s="39"/>
      <c r="H2745" s="38"/>
      <c r="I2745" s="40"/>
    </row>
    <row r="2746" ht="15.75" customHeight="1">
      <c r="A2746" s="36"/>
      <c r="B2746" s="36"/>
      <c r="C2746" s="32"/>
      <c r="D2746" s="36"/>
      <c r="E2746" s="39"/>
      <c r="F2746" s="36"/>
      <c r="G2746" s="39"/>
      <c r="H2746" s="37"/>
      <c r="I2746" s="41"/>
    </row>
    <row r="2747" ht="15.75" customHeight="1">
      <c r="A2747" s="36"/>
      <c r="B2747" s="36"/>
      <c r="C2747" s="32"/>
      <c r="D2747" s="36"/>
      <c r="E2747" s="39"/>
      <c r="F2747" s="36"/>
      <c r="G2747" s="39"/>
      <c r="H2747" s="38"/>
      <c r="I2747" s="40"/>
    </row>
    <row r="2748" ht="15.75" customHeight="1">
      <c r="A2748" s="36"/>
      <c r="B2748" s="36"/>
      <c r="C2748" s="32"/>
      <c r="D2748" s="36"/>
      <c r="E2748" s="39"/>
      <c r="F2748" s="36"/>
      <c r="G2748" s="39"/>
      <c r="H2748" s="37"/>
      <c r="I2748" s="41"/>
    </row>
    <row r="2749" ht="15.75" customHeight="1">
      <c r="A2749" s="36"/>
      <c r="B2749" s="36"/>
      <c r="C2749" s="32"/>
      <c r="D2749" s="36"/>
      <c r="E2749" s="39"/>
      <c r="F2749" s="36"/>
      <c r="G2749" s="39"/>
      <c r="H2749" s="38"/>
      <c r="I2749" s="40"/>
    </row>
    <row r="2750" ht="15.75" customHeight="1">
      <c r="A2750" s="36"/>
      <c r="B2750" s="36"/>
      <c r="C2750" s="32"/>
      <c r="D2750" s="36"/>
      <c r="E2750" s="39"/>
      <c r="F2750" s="36"/>
      <c r="G2750" s="39"/>
      <c r="H2750" s="37"/>
      <c r="I2750" s="41"/>
    </row>
    <row r="2751" ht="15.75" customHeight="1">
      <c r="A2751" s="36"/>
      <c r="B2751" s="36"/>
      <c r="C2751" s="32"/>
      <c r="D2751" s="36"/>
      <c r="E2751" s="39"/>
      <c r="F2751" s="36"/>
      <c r="G2751" s="39"/>
      <c r="H2751" s="38"/>
      <c r="I2751" s="40"/>
    </row>
    <row r="2752" ht="15.75" customHeight="1">
      <c r="A2752" s="36"/>
      <c r="B2752" s="36"/>
      <c r="C2752" s="32"/>
      <c r="D2752" s="36"/>
      <c r="E2752" s="39"/>
      <c r="F2752" s="36"/>
      <c r="G2752" s="39"/>
      <c r="H2752" s="37"/>
      <c r="I2752" s="41"/>
    </row>
    <row r="2753" ht="15.75" customHeight="1">
      <c r="A2753" s="36"/>
      <c r="B2753" s="36"/>
      <c r="C2753" s="32"/>
      <c r="D2753" s="36"/>
      <c r="E2753" s="39"/>
      <c r="F2753" s="36"/>
      <c r="G2753" s="39"/>
      <c r="H2753" s="38"/>
      <c r="I2753" s="40"/>
    </row>
    <row r="2754" ht="15.75" customHeight="1">
      <c r="A2754" s="36"/>
      <c r="B2754" s="36"/>
      <c r="C2754" s="32"/>
      <c r="D2754" s="36"/>
      <c r="E2754" s="39"/>
      <c r="F2754" s="36"/>
      <c r="G2754" s="39"/>
      <c r="H2754" s="37"/>
      <c r="I2754" s="41"/>
    </row>
    <row r="2755" ht="15.75" customHeight="1">
      <c r="A2755" s="36"/>
      <c r="B2755" s="36"/>
      <c r="C2755" s="32"/>
      <c r="D2755" s="36"/>
      <c r="E2755" s="39"/>
      <c r="F2755" s="36"/>
      <c r="G2755" s="39"/>
      <c r="H2755" s="38"/>
      <c r="I2755" s="40"/>
    </row>
    <row r="2756" ht="15.75" customHeight="1">
      <c r="A2756" s="36"/>
      <c r="B2756" s="36"/>
      <c r="C2756" s="32"/>
      <c r="D2756" s="36"/>
      <c r="E2756" s="39"/>
      <c r="F2756" s="36"/>
      <c r="G2756" s="39"/>
      <c r="H2756" s="37"/>
      <c r="I2756" s="41"/>
    </row>
    <row r="2757" ht="15.75" customHeight="1">
      <c r="A2757" s="36"/>
      <c r="B2757" s="36"/>
      <c r="C2757" s="32"/>
      <c r="D2757" s="36"/>
      <c r="E2757" s="39"/>
      <c r="F2757" s="36"/>
      <c r="G2757" s="39"/>
      <c r="H2757" s="38"/>
      <c r="I2757" s="40"/>
    </row>
    <row r="2758" ht="15.75" customHeight="1">
      <c r="A2758" s="36"/>
      <c r="B2758" s="36"/>
      <c r="C2758" s="32"/>
      <c r="D2758" s="36"/>
      <c r="E2758" s="39"/>
      <c r="F2758" s="36"/>
      <c r="G2758" s="39"/>
      <c r="H2758" s="37"/>
      <c r="I2758" s="41"/>
    </row>
    <row r="2759" ht="15.75" customHeight="1">
      <c r="A2759" s="36"/>
      <c r="B2759" s="36"/>
      <c r="C2759" s="32"/>
      <c r="D2759" s="36"/>
      <c r="E2759" s="39"/>
      <c r="F2759" s="36"/>
      <c r="G2759" s="39"/>
      <c r="H2759" s="38"/>
      <c r="I2759" s="40"/>
    </row>
    <row r="2760" ht="15.75" customHeight="1">
      <c r="A2760" s="36"/>
      <c r="B2760" s="36"/>
      <c r="C2760" s="32"/>
      <c r="D2760" s="36"/>
      <c r="E2760" s="39"/>
      <c r="F2760" s="36"/>
      <c r="G2760" s="39"/>
      <c r="H2760" s="37"/>
      <c r="I2760" s="41"/>
    </row>
    <row r="2761" ht="15.75" customHeight="1">
      <c r="A2761" s="36"/>
      <c r="B2761" s="36"/>
      <c r="C2761" s="32"/>
      <c r="D2761" s="36"/>
      <c r="E2761" s="39"/>
      <c r="F2761" s="36"/>
      <c r="G2761" s="39"/>
      <c r="H2761" s="38"/>
      <c r="I2761" s="40"/>
    </row>
    <row r="2762" ht="15.75" customHeight="1">
      <c r="A2762" s="36"/>
      <c r="B2762" s="36"/>
      <c r="C2762" s="32"/>
      <c r="D2762" s="36"/>
      <c r="E2762" s="39"/>
      <c r="F2762" s="36"/>
      <c r="G2762" s="39"/>
      <c r="H2762" s="37"/>
      <c r="I2762" s="41"/>
    </row>
    <row r="2763" ht="15.75" customHeight="1">
      <c r="A2763" s="36"/>
      <c r="B2763" s="36"/>
      <c r="C2763" s="32"/>
      <c r="D2763" s="36"/>
      <c r="E2763" s="39"/>
      <c r="F2763" s="36"/>
      <c r="G2763" s="39"/>
      <c r="H2763" s="38"/>
      <c r="I2763" s="40"/>
    </row>
    <row r="2764" ht="15.75" customHeight="1">
      <c r="A2764" s="36"/>
      <c r="B2764" s="36"/>
      <c r="C2764" s="32"/>
      <c r="D2764" s="36"/>
      <c r="E2764" s="39"/>
      <c r="F2764" s="36"/>
      <c r="G2764" s="39"/>
      <c r="H2764" s="37"/>
      <c r="I2764" s="41"/>
    </row>
    <row r="2765" ht="15.75" customHeight="1">
      <c r="A2765" s="36"/>
      <c r="B2765" s="36"/>
      <c r="C2765" s="32"/>
      <c r="D2765" s="36"/>
      <c r="E2765" s="39"/>
      <c r="F2765" s="36"/>
      <c r="G2765" s="39"/>
      <c r="H2765" s="38"/>
      <c r="I2765" s="40"/>
    </row>
    <row r="2766" ht="15.75" customHeight="1">
      <c r="A2766" s="36"/>
      <c r="B2766" s="36"/>
      <c r="C2766" s="32"/>
      <c r="D2766" s="36"/>
      <c r="E2766" s="39"/>
      <c r="F2766" s="36"/>
      <c r="G2766" s="39"/>
      <c r="H2766" s="37"/>
      <c r="I2766" s="41"/>
    </row>
    <row r="2767" ht="15.75" customHeight="1">
      <c r="A2767" s="36"/>
      <c r="B2767" s="36"/>
      <c r="C2767" s="32"/>
      <c r="D2767" s="36"/>
      <c r="E2767" s="39"/>
      <c r="F2767" s="36"/>
      <c r="G2767" s="39"/>
      <c r="H2767" s="38"/>
      <c r="I2767" s="40"/>
    </row>
    <row r="2768" ht="15.75" customHeight="1">
      <c r="A2768" s="36"/>
      <c r="B2768" s="36"/>
      <c r="C2768" s="32"/>
      <c r="D2768" s="36"/>
      <c r="E2768" s="39"/>
      <c r="F2768" s="36"/>
      <c r="G2768" s="39"/>
      <c r="H2768" s="37"/>
      <c r="I2768" s="41"/>
    </row>
    <row r="2769" ht="15.75" customHeight="1">
      <c r="A2769" s="36"/>
      <c r="B2769" s="36"/>
      <c r="C2769" s="32"/>
      <c r="D2769" s="36"/>
      <c r="E2769" s="39"/>
      <c r="F2769" s="36"/>
      <c r="G2769" s="39"/>
      <c r="H2769" s="38"/>
      <c r="I2769" s="40"/>
    </row>
    <row r="2770" ht="15.75" customHeight="1">
      <c r="A2770" s="36"/>
      <c r="B2770" s="36"/>
      <c r="C2770" s="32"/>
      <c r="D2770" s="36"/>
      <c r="E2770" s="39"/>
      <c r="F2770" s="36"/>
      <c r="G2770" s="39"/>
      <c r="H2770" s="37"/>
      <c r="I2770" s="41"/>
    </row>
    <row r="2771" ht="15.75" customHeight="1">
      <c r="A2771" s="36"/>
      <c r="B2771" s="36"/>
      <c r="C2771" s="32"/>
      <c r="D2771" s="36"/>
      <c r="E2771" s="39"/>
      <c r="F2771" s="36"/>
      <c r="G2771" s="39"/>
      <c r="H2771" s="38"/>
      <c r="I2771" s="40"/>
    </row>
    <row r="2772" ht="15.75" customHeight="1">
      <c r="A2772" s="36"/>
      <c r="B2772" s="36"/>
      <c r="C2772" s="32"/>
      <c r="D2772" s="36"/>
      <c r="E2772" s="39"/>
      <c r="F2772" s="36"/>
      <c r="G2772" s="39"/>
      <c r="H2772" s="37"/>
      <c r="I2772" s="41"/>
    </row>
    <row r="2773" ht="15.75" customHeight="1">
      <c r="A2773" s="36"/>
      <c r="B2773" s="36"/>
      <c r="C2773" s="32"/>
      <c r="D2773" s="36"/>
      <c r="E2773" s="39"/>
      <c r="F2773" s="36"/>
      <c r="G2773" s="39"/>
      <c r="H2773" s="38"/>
      <c r="I2773" s="40"/>
    </row>
    <row r="2774" ht="15.75" customHeight="1">
      <c r="A2774" s="36"/>
      <c r="B2774" s="36"/>
      <c r="C2774" s="32"/>
      <c r="D2774" s="36"/>
      <c r="E2774" s="39"/>
      <c r="F2774" s="36"/>
      <c r="G2774" s="39"/>
      <c r="H2774" s="37"/>
      <c r="I2774" s="41"/>
    </row>
    <row r="2775" ht="15.75" customHeight="1">
      <c r="A2775" s="36"/>
      <c r="B2775" s="36"/>
      <c r="C2775" s="32"/>
      <c r="D2775" s="36"/>
      <c r="E2775" s="39"/>
      <c r="F2775" s="36"/>
      <c r="G2775" s="39"/>
      <c r="H2775" s="38"/>
      <c r="I2775" s="40"/>
    </row>
    <row r="2776" ht="15.75" customHeight="1">
      <c r="A2776" s="36"/>
      <c r="B2776" s="36"/>
      <c r="C2776" s="32"/>
      <c r="D2776" s="36"/>
      <c r="E2776" s="39"/>
      <c r="F2776" s="36"/>
      <c r="G2776" s="39"/>
      <c r="H2776" s="37"/>
      <c r="I2776" s="41"/>
    </row>
    <row r="2777" ht="15.75" customHeight="1">
      <c r="A2777" s="36"/>
      <c r="B2777" s="36"/>
      <c r="C2777" s="32"/>
      <c r="D2777" s="36"/>
      <c r="E2777" s="39"/>
      <c r="F2777" s="36"/>
      <c r="G2777" s="39"/>
      <c r="H2777" s="38"/>
      <c r="I2777" s="40"/>
    </row>
    <row r="2778" ht="15.75" customHeight="1">
      <c r="A2778" s="36"/>
      <c r="B2778" s="36"/>
      <c r="C2778" s="32"/>
      <c r="D2778" s="36"/>
      <c r="E2778" s="39"/>
      <c r="F2778" s="36"/>
      <c r="G2778" s="39"/>
      <c r="H2778" s="37"/>
      <c r="I2778" s="41"/>
    </row>
    <row r="2779" ht="15.75" customHeight="1">
      <c r="A2779" s="36"/>
      <c r="B2779" s="36"/>
      <c r="C2779" s="32"/>
      <c r="D2779" s="36"/>
      <c r="E2779" s="39"/>
      <c r="F2779" s="36"/>
      <c r="G2779" s="39"/>
      <c r="H2779" s="38"/>
      <c r="I2779" s="40"/>
    </row>
    <row r="2780" ht="15.75" customHeight="1">
      <c r="A2780" s="36"/>
      <c r="B2780" s="36"/>
      <c r="C2780" s="32"/>
      <c r="D2780" s="36"/>
      <c r="E2780" s="39"/>
      <c r="F2780" s="36"/>
      <c r="G2780" s="39"/>
      <c r="H2780" s="37"/>
      <c r="I2780" s="41"/>
    </row>
    <row r="2781" ht="15.75" customHeight="1">
      <c r="A2781" s="36"/>
      <c r="B2781" s="36"/>
      <c r="C2781" s="32"/>
      <c r="D2781" s="36"/>
      <c r="E2781" s="39"/>
      <c r="F2781" s="36"/>
      <c r="G2781" s="39"/>
      <c r="H2781" s="38"/>
      <c r="I2781" s="40"/>
    </row>
    <row r="2782" ht="15.75" customHeight="1">
      <c r="A2782" s="36"/>
      <c r="B2782" s="36"/>
      <c r="C2782" s="32"/>
      <c r="D2782" s="36"/>
      <c r="E2782" s="39"/>
      <c r="F2782" s="36"/>
      <c r="G2782" s="39"/>
      <c r="H2782" s="37"/>
      <c r="I2782" s="41"/>
    </row>
    <row r="2783" ht="15.75" customHeight="1">
      <c r="A2783" s="36"/>
      <c r="B2783" s="36"/>
      <c r="C2783" s="32"/>
      <c r="D2783" s="36"/>
      <c r="E2783" s="39"/>
      <c r="F2783" s="36"/>
      <c r="G2783" s="39"/>
      <c r="H2783" s="38"/>
      <c r="I2783" s="40"/>
    </row>
    <row r="2784" ht="15.75" customHeight="1">
      <c r="A2784" s="36"/>
      <c r="B2784" s="36"/>
      <c r="C2784" s="32"/>
      <c r="D2784" s="36"/>
      <c r="E2784" s="39"/>
      <c r="F2784" s="36"/>
      <c r="G2784" s="39"/>
      <c r="H2784" s="37"/>
      <c r="I2784" s="41"/>
    </row>
    <row r="2785" ht="15.75" customHeight="1">
      <c r="A2785" s="36"/>
      <c r="B2785" s="36"/>
      <c r="C2785" s="32"/>
      <c r="D2785" s="36"/>
      <c r="E2785" s="39"/>
      <c r="F2785" s="36"/>
      <c r="G2785" s="39"/>
      <c r="H2785" s="38"/>
      <c r="I2785" s="40"/>
    </row>
    <row r="2786" ht="15.75" customHeight="1">
      <c r="A2786" s="36"/>
      <c r="B2786" s="36"/>
      <c r="C2786" s="32"/>
      <c r="D2786" s="36"/>
      <c r="E2786" s="39"/>
      <c r="F2786" s="36"/>
      <c r="G2786" s="39"/>
      <c r="H2786" s="37"/>
      <c r="I2786" s="41"/>
    </row>
    <row r="2787" ht="15.75" customHeight="1">
      <c r="A2787" s="36"/>
      <c r="B2787" s="36"/>
      <c r="C2787" s="32"/>
      <c r="D2787" s="36"/>
      <c r="E2787" s="39"/>
      <c r="F2787" s="36"/>
      <c r="G2787" s="39"/>
      <c r="H2787" s="38"/>
      <c r="I2787" s="40"/>
    </row>
    <row r="2788" ht="15.75" customHeight="1">
      <c r="A2788" s="36"/>
      <c r="B2788" s="36"/>
      <c r="C2788" s="32"/>
      <c r="D2788" s="36"/>
      <c r="E2788" s="39"/>
      <c r="F2788" s="36"/>
      <c r="G2788" s="39"/>
      <c r="H2788" s="37"/>
      <c r="I2788" s="41"/>
    </row>
    <row r="2789" ht="15.75" customHeight="1">
      <c r="A2789" s="36"/>
      <c r="B2789" s="36"/>
      <c r="C2789" s="32"/>
      <c r="D2789" s="36"/>
      <c r="E2789" s="39"/>
      <c r="F2789" s="36"/>
      <c r="G2789" s="39"/>
      <c r="H2789" s="38"/>
      <c r="I2789" s="40"/>
    </row>
    <row r="2790" ht="15.75" customHeight="1">
      <c r="A2790" s="36"/>
      <c r="B2790" s="36"/>
      <c r="C2790" s="32"/>
      <c r="D2790" s="36"/>
      <c r="E2790" s="39"/>
      <c r="F2790" s="36"/>
      <c r="G2790" s="39"/>
      <c r="H2790" s="37"/>
      <c r="I2790" s="41"/>
    </row>
    <row r="2791" ht="15.75" customHeight="1">
      <c r="A2791" s="36"/>
      <c r="B2791" s="36"/>
      <c r="C2791" s="32"/>
      <c r="D2791" s="36"/>
      <c r="E2791" s="39"/>
      <c r="F2791" s="36"/>
      <c r="G2791" s="39"/>
      <c r="H2791" s="38"/>
      <c r="I2791" s="40"/>
    </row>
    <row r="2792" ht="15.75" customHeight="1">
      <c r="A2792" s="36"/>
      <c r="B2792" s="36"/>
      <c r="C2792" s="32"/>
      <c r="D2792" s="36"/>
      <c r="E2792" s="39"/>
      <c r="F2792" s="36"/>
      <c r="G2792" s="39"/>
      <c r="H2792" s="37"/>
      <c r="I2792" s="41"/>
    </row>
    <row r="2793" ht="15.75" customHeight="1">
      <c r="A2793" s="36"/>
      <c r="B2793" s="36"/>
      <c r="C2793" s="32"/>
      <c r="D2793" s="36"/>
      <c r="E2793" s="39"/>
      <c r="F2793" s="36"/>
      <c r="G2793" s="39"/>
      <c r="H2793" s="38"/>
      <c r="I2793" s="40"/>
    </row>
    <row r="2794" ht="15.75" customHeight="1">
      <c r="A2794" s="36"/>
      <c r="B2794" s="36"/>
      <c r="C2794" s="32"/>
      <c r="D2794" s="36"/>
      <c r="E2794" s="39"/>
      <c r="F2794" s="36"/>
      <c r="G2794" s="39"/>
      <c r="H2794" s="37"/>
      <c r="I2794" s="41"/>
    </row>
    <row r="2795" ht="15.75" customHeight="1">
      <c r="A2795" s="36"/>
      <c r="B2795" s="36"/>
      <c r="C2795" s="32"/>
      <c r="D2795" s="36"/>
      <c r="E2795" s="39"/>
      <c r="F2795" s="36"/>
      <c r="G2795" s="39"/>
      <c r="H2795" s="38"/>
      <c r="I2795" s="40"/>
    </row>
    <row r="2796" ht="15.75" customHeight="1">
      <c r="A2796" s="36"/>
      <c r="B2796" s="36"/>
      <c r="C2796" s="32"/>
      <c r="D2796" s="36"/>
      <c r="E2796" s="39"/>
      <c r="F2796" s="36"/>
      <c r="G2796" s="39"/>
      <c r="H2796" s="37"/>
      <c r="I2796" s="41"/>
    </row>
    <row r="2797" ht="15.75" customHeight="1">
      <c r="A2797" s="36"/>
      <c r="B2797" s="36"/>
      <c r="C2797" s="32"/>
      <c r="D2797" s="36"/>
      <c r="E2797" s="39"/>
      <c r="F2797" s="36"/>
      <c r="G2797" s="39"/>
      <c r="H2797" s="38"/>
      <c r="I2797" s="40"/>
    </row>
    <row r="2798" ht="15.75" customHeight="1">
      <c r="A2798" s="36"/>
      <c r="B2798" s="36"/>
      <c r="C2798" s="32"/>
      <c r="D2798" s="36"/>
      <c r="E2798" s="39"/>
      <c r="F2798" s="36"/>
      <c r="G2798" s="39"/>
      <c r="H2798" s="37"/>
      <c r="I2798" s="41"/>
    </row>
    <row r="2799" ht="15.75" customHeight="1">
      <c r="A2799" s="36"/>
      <c r="B2799" s="36"/>
      <c r="C2799" s="32"/>
      <c r="D2799" s="36"/>
      <c r="E2799" s="39"/>
      <c r="F2799" s="36"/>
      <c r="G2799" s="39"/>
      <c r="H2799" s="38"/>
      <c r="I2799" s="40"/>
    </row>
    <row r="2800" ht="15.75" customHeight="1">
      <c r="A2800" s="36"/>
      <c r="B2800" s="36"/>
      <c r="C2800" s="32"/>
      <c r="D2800" s="36"/>
      <c r="E2800" s="39"/>
      <c r="F2800" s="36"/>
      <c r="G2800" s="39"/>
      <c r="H2800" s="37"/>
      <c r="I2800" s="41"/>
    </row>
    <row r="2801" ht="15.75" customHeight="1">
      <c r="A2801" s="36"/>
      <c r="B2801" s="36"/>
      <c r="C2801" s="32"/>
      <c r="D2801" s="36"/>
      <c r="E2801" s="39"/>
      <c r="F2801" s="36"/>
      <c r="G2801" s="39"/>
      <c r="H2801" s="38"/>
      <c r="I2801" s="40"/>
    </row>
    <row r="2802" ht="15.75" customHeight="1">
      <c r="A2802" s="36"/>
      <c r="B2802" s="36"/>
      <c r="C2802" s="32"/>
      <c r="D2802" s="36"/>
      <c r="E2802" s="39"/>
      <c r="F2802" s="36"/>
      <c r="G2802" s="39"/>
      <c r="H2802" s="37"/>
      <c r="I2802" s="41"/>
    </row>
    <row r="2803" ht="15.75" customHeight="1">
      <c r="A2803" s="36"/>
      <c r="B2803" s="36"/>
      <c r="C2803" s="32"/>
      <c r="D2803" s="36"/>
      <c r="E2803" s="39"/>
      <c r="F2803" s="36"/>
      <c r="G2803" s="39"/>
      <c r="H2803" s="38"/>
      <c r="I2803" s="40"/>
    </row>
    <row r="2804" ht="15.75" customHeight="1">
      <c r="A2804" s="36"/>
      <c r="B2804" s="36"/>
      <c r="C2804" s="32"/>
      <c r="D2804" s="36"/>
      <c r="E2804" s="39"/>
      <c r="F2804" s="36"/>
      <c r="G2804" s="39"/>
      <c r="H2804" s="37"/>
      <c r="I2804" s="41"/>
    </row>
    <row r="2805" ht="15.75" customHeight="1">
      <c r="A2805" s="36"/>
      <c r="B2805" s="36"/>
      <c r="C2805" s="32"/>
      <c r="D2805" s="36"/>
      <c r="E2805" s="39"/>
      <c r="F2805" s="36"/>
      <c r="G2805" s="39"/>
      <c r="H2805" s="38"/>
      <c r="I2805" s="40"/>
    </row>
    <row r="2806" ht="15.75" customHeight="1">
      <c r="A2806" s="36"/>
      <c r="B2806" s="36"/>
      <c r="C2806" s="32"/>
      <c r="D2806" s="36"/>
      <c r="E2806" s="39"/>
      <c r="F2806" s="36"/>
      <c r="G2806" s="39"/>
      <c r="H2806" s="37"/>
      <c r="I2806" s="41"/>
    </row>
    <row r="2807" ht="15.75" customHeight="1">
      <c r="A2807" s="36"/>
      <c r="B2807" s="36"/>
      <c r="C2807" s="32"/>
      <c r="D2807" s="36"/>
      <c r="E2807" s="39"/>
      <c r="F2807" s="36"/>
      <c r="G2807" s="39"/>
      <c r="H2807" s="38"/>
      <c r="I2807" s="40"/>
    </row>
    <row r="2808" ht="15.75" customHeight="1">
      <c r="A2808" s="36"/>
      <c r="B2808" s="36"/>
      <c r="C2808" s="32"/>
      <c r="D2808" s="36"/>
      <c r="E2808" s="39"/>
      <c r="F2808" s="36"/>
      <c r="G2808" s="39"/>
      <c r="H2808" s="37"/>
      <c r="I2808" s="41"/>
    </row>
    <row r="2809" ht="15.75" customHeight="1">
      <c r="A2809" s="36"/>
      <c r="B2809" s="36"/>
      <c r="C2809" s="32"/>
      <c r="D2809" s="36"/>
      <c r="E2809" s="39"/>
      <c r="F2809" s="36"/>
      <c r="G2809" s="39"/>
      <c r="H2809" s="38"/>
      <c r="I2809" s="40"/>
    </row>
    <row r="2810" ht="15.75" customHeight="1">
      <c r="A2810" s="36"/>
      <c r="B2810" s="36"/>
      <c r="C2810" s="32"/>
      <c r="D2810" s="36"/>
      <c r="E2810" s="39"/>
      <c r="F2810" s="36"/>
      <c r="G2810" s="39"/>
      <c r="H2810" s="37"/>
      <c r="I2810" s="41"/>
    </row>
    <row r="2811" ht="15.75" customHeight="1">
      <c r="A2811" s="36"/>
      <c r="B2811" s="36"/>
      <c r="C2811" s="32"/>
      <c r="D2811" s="36"/>
      <c r="E2811" s="39"/>
      <c r="F2811" s="36"/>
      <c r="G2811" s="39"/>
      <c r="H2811" s="38"/>
      <c r="I2811" s="40"/>
    </row>
    <row r="2812" ht="15.75" customHeight="1">
      <c r="A2812" s="36"/>
      <c r="B2812" s="36"/>
      <c r="C2812" s="32"/>
      <c r="D2812" s="36"/>
      <c r="E2812" s="39"/>
      <c r="F2812" s="36"/>
      <c r="G2812" s="39"/>
      <c r="H2812" s="37"/>
      <c r="I2812" s="41"/>
    </row>
    <row r="2813" ht="15.75" customHeight="1">
      <c r="A2813" s="36"/>
      <c r="B2813" s="36"/>
      <c r="C2813" s="32"/>
      <c r="D2813" s="36"/>
      <c r="E2813" s="39"/>
      <c r="F2813" s="36"/>
      <c r="G2813" s="39"/>
      <c r="H2813" s="38"/>
      <c r="I2813" s="40"/>
    </row>
    <row r="2814" ht="15.75" customHeight="1">
      <c r="A2814" s="36"/>
      <c r="B2814" s="36"/>
      <c r="C2814" s="32"/>
      <c r="D2814" s="36"/>
      <c r="E2814" s="39"/>
      <c r="F2814" s="36"/>
      <c r="G2814" s="39"/>
      <c r="H2814" s="37"/>
      <c r="I2814" s="41"/>
    </row>
    <row r="2815" ht="15.75" customHeight="1">
      <c r="A2815" s="36"/>
      <c r="B2815" s="36"/>
      <c r="C2815" s="32"/>
      <c r="D2815" s="36"/>
      <c r="E2815" s="39"/>
      <c r="F2815" s="36"/>
      <c r="G2815" s="39"/>
      <c r="H2815" s="38"/>
      <c r="I2815" s="40"/>
    </row>
    <row r="2816" ht="15.75" customHeight="1">
      <c r="A2816" s="36"/>
      <c r="B2816" s="36"/>
      <c r="C2816" s="32"/>
      <c r="D2816" s="36"/>
      <c r="E2816" s="39"/>
      <c r="F2816" s="36"/>
      <c r="G2816" s="39"/>
      <c r="H2816" s="37"/>
      <c r="I2816" s="41"/>
    </row>
    <row r="2817" ht="15.75" customHeight="1">
      <c r="A2817" s="36"/>
      <c r="B2817" s="36"/>
      <c r="C2817" s="32"/>
      <c r="D2817" s="36"/>
      <c r="E2817" s="39"/>
      <c r="F2817" s="36"/>
      <c r="G2817" s="39"/>
      <c r="H2817" s="38"/>
      <c r="I2817" s="40"/>
    </row>
    <row r="2818" ht="15.75" customHeight="1">
      <c r="A2818" s="36"/>
      <c r="B2818" s="36"/>
      <c r="C2818" s="32"/>
      <c r="D2818" s="36"/>
      <c r="E2818" s="39"/>
      <c r="F2818" s="36"/>
      <c r="G2818" s="39"/>
      <c r="H2818" s="37"/>
      <c r="I2818" s="41"/>
    </row>
    <row r="2819" ht="15.75" customHeight="1">
      <c r="A2819" s="36"/>
      <c r="B2819" s="36"/>
      <c r="C2819" s="32"/>
      <c r="D2819" s="36"/>
      <c r="E2819" s="39"/>
      <c r="F2819" s="36"/>
      <c r="G2819" s="39"/>
      <c r="H2819" s="38"/>
      <c r="I2819" s="40"/>
    </row>
    <row r="2820" ht="15.75" customHeight="1">
      <c r="A2820" s="36"/>
      <c r="B2820" s="36"/>
      <c r="C2820" s="32"/>
      <c r="D2820" s="36"/>
      <c r="E2820" s="39"/>
      <c r="F2820" s="36"/>
      <c r="G2820" s="39"/>
      <c r="H2820" s="37"/>
      <c r="I2820" s="41"/>
    </row>
    <row r="2821" ht="15.75" customHeight="1">
      <c r="A2821" s="36"/>
      <c r="B2821" s="36"/>
      <c r="C2821" s="32"/>
      <c r="D2821" s="36"/>
      <c r="E2821" s="39"/>
      <c r="F2821" s="36"/>
      <c r="G2821" s="39"/>
      <c r="H2821" s="38"/>
      <c r="I2821" s="40"/>
    </row>
    <row r="2822" ht="15.75" customHeight="1">
      <c r="A2822" s="36"/>
      <c r="B2822" s="36"/>
      <c r="C2822" s="32"/>
      <c r="D2822" s="36"/>
      <c r="E2822" s="39"/>
      <c r="F2822" s="36"/>
      <c r="G2822" s="39"/>
      <c r="H2822" s="37"/>
      <c r="I2822" s="41"/>
    </row>
    <row r="2823" ht="15.75" customHeight="1">
      <c r="A2823" s="36"/>
      <c r="B2823" s="36"/>
      <c r="C2823" s="32"/>
      <c r="D2823" s="36"/>
      <c r="E2823" s="39"/>
      <c r="F2823" s="36"/>
      <c r="G2823" s="39"/>
      <c r="H2823" s="38"/>
      <c r="I2823" s="40"/>
    </row>
    <row r="2824" ht="15.75" customHeight="1">
      <c r="A2824" s="36"/>
      <c r="B2824" s="36"/>
      <c r="C2824" s="32"/>
      <c r="D2824" s="36"/>
      <c r="E2824" s="39"/>
      <c r="F2824" s="36"/>
      <c r="G2824" s="39"/>
      <c r="H2824" s="37"/>
      <c r="I2824" s="41"/>
    </row>
    <row r="2825" ht="15.75" customHeight="1">
      <c r="A2825" s="36"/>
      <c r="B2825" s="36"/>
      <c r="C2825" s="32"/>
      <c r="D2825" s="36"/>
      <c r="E2825" s="39"/>
      <c r="F2825" s="36"/>
      <c r="G2825" s="39"/>
      <c r="H2825" s="38"/>
      <c r="I2825" s="40"/>
    </row>
    <row r="2826" ht="15.75" customHeight="1">
      <c r="A2826" s="36"/>
      <c r="B2826" s="36"/>
      <c r="C2826" s="32"/>
      <c r="D2826" s="36"/>
      <c r="E2826" s="39"/>
      <c r="F2826" s="36"/>
      <c r="G2826" s="39"/>
      <c r="H2826" s="37"/>
      <c r="I2826" s="41"/>
    </row>
    <row r="2827" ht="15.75" customHeight="1">
      <c r="A2827" s="36"/>
      <c r="B2827" s="36"/>
      <c r="C2827" s="32"/>
      <c r="D2827" s="36"/>
      <c r="E2827" s="39"/>
      <c r="F2827" s="36"/>
      <c r="G2827" s="39"/>
      <c r="H2827" s="38"/>
      <c r="I2827" s="40"/>
    </row>
    <row r="2828" ht="15.75" customHeight="1">
      <c r="A2828" s="36"/>
      <c r="B2828" s="36"/>
      <c r="C2828" s="32"/>
      <c r="D2828" s="36"/>
      <c r="E2828" s="39"/>
      <c r="F2828" s="36"/>
      <c r="G2828" s="39"/>
      <c r="H2828" s="37"/>
      <c r="I2828" s="41"/>
    </row>
    <row r="2829" ht="15.75" customHeight="1">
      <c r="A2829" s="36"/>
      <c r="B2829" s="36"/>
      <c r="C2829" s="32"/>
      <c r="D2829" s="36"/>
      <c r="E2829" s="39"/>
      <c r="F2829" s="36"/>
      <c r="G2829" s="39"/>
      <c r="H2829" s="38"/>
      <c r="I2829" s="40"/>
    </row>
    <row r="2830" ht="15.75" customHeight="1">
      <c r="A2830" s="36"/>
      <c r="B2830" s="36"/>
      <c r="C2830" s="32"/>
      <c r="D2830" s="36"/>
      <c r="E2830" s="39"/>
      <c r="F2830" s="36"/>
      <c r="G2830" s="39"/>
      <c r="H2830" s="37"/>
      <c r="I2830" s="41"/>
    </row>
    <row r="2831" ht="15.75" customHeight="1">
      <c r="A2831" s="36"/>
      <c r="B2831" s="36"/>
      <c r="C2831" s="32"/>
      <c r="D2831" s="36"/>
      <c r="E2831" s="39"/>
      <c r="F2831" s="36"/>
      <c r="G2831" s="39"/>
      <c r="H2831" s="38"/>
      <c r="I2831" s="40"/>
    </row>
    <row r="2832" ht="15.75" customHeight="1">
      <c r="A2832" s="36"/>
      <c r="B2832" s="36"/>
      <c r="C2832" s="32"/>
      <c r="D2832" s="36"/>
      <c r="E2832" s="39"/>
      <c r="F2832" s="36"/>
      <c r="G2832" s="39"/>
      <c r="H2832" s="37"/>
      <c r="I2832" s="41"/>
    </row>
    <row r="2833" ht="15.75" customHeight="1">
      <c r="A2833" s="36"/>
      <c r="B2833" s="36"/>
      <c r="C2833" s="32"/>
      <c r="D2833" s="36"/>
      <c r="E2833" s="39"/>
      <c r="F2833" s="36"/>
      <c r="G2833" s="39"/>
      <c r="H2833" s="38"/>
      <c r="I2833" s="40"/>
    </row>
    <row r="2834" ht="15.75" customHeight="1">
      <c r="A2834" s="36"/>
      <c r="B2834" s="36"/>
      <c r="C2834" s="32"/>
      <c r="D2834" s="36"/>
      <c r="E2834" s="39"/>
      <c r="F2834" s="36"/>
      <c r="G2834" s="39"/>
      <c r="H2834" s="37"/>
      <c r="I2834" s="41"/>
    </row>
    <row r="2835" ht="15.75" customHeight="1">
      <c r="A2835" s="36"/>
      <c r="B2835" s="36"/>
      <c r="C2835" s="32"/>
      <c r="D2835" s="36"/>
      <c r="E2835" s="39"/>
      <c r="F2835" s="36"/>
      <c r="G2835" s="39"/>
      <c r="H2835" s="38"/>
      <c r="I2835" s="40"/>
    </row>
    <row r="2836" ht="15.75" customHeight="1">
      <c r="A2836" s="36"/>
      <c r="B2836" s="36"/>
      <c r="C2836" s="32"/>
      <c r="D2836" s="36"/>
      <c r="E2836" s="39"/>
      <c r="F2836" s="36"/>
      <c r="G2836" s="39"/>
      <c r="H2836" s="37"/>
      <c r="I2836" s="41"/>
    </row>
    <row r="2837" ht="15.75" customHeight="1">
      <c r="A2837" s="36"/>
      <c r="B2837" s="36"/>
      <c r="C2837" s="32"/>
      <c r="D2837" s="36"/>
      <c r="E2837" s="39"/>
      <c r="F2837" s="36"/>
      <c r="G2837" s="39"/>
      <c r="H2837" s="38"/>
      <c r="I2837" s="40"/>
    </row>
    <row r="2838" ht="15.75" customHeight="1">
      <c r="A2838" s="36"/>
      <c r="B2838" s="36"/>
      <c r="C2838" s="32"/>
      <c r="D2838" s="36"/>
      <c r="E2838" s="39"/>
      <c r="F2838" s="36"/>
      <c r="G2838" s="39"/>
      <c r="H2838" s="37"/>
      <c r="I2838" s="41"/>
    </row>
    <row r="2839" ht="15.75" customHeight="1">
      <c r="A2839" s="36"/>
      <c r="B2839" s="36"/>
      <c r="C2839" s="32"/>
      <c r="D2839" s="36"/>
      <c r="E2839" s="39"/>
      <c r="F2839" s="36"/>
      <c r="G2839" s="39"/>
      <c r="H2839" s="38"/>
      <c r="I2839" s="40"/>
    </row>
    <row r="2840" ht="15.75" customHeight="1">
      <c r="A2840" s="36"/>
      <c r="B2840" s="36"/>
      <c r="C2840" s="32"/>
      <c r="D2840" s="36"/>
      <c r="E2840" s="39"/>
      <c r="F2840" s="36"/>
      <c r="G2840" s="39"/>
      <c r="H2840" s="37"/>
      <c r="I2840" s="41"/>
    </row>
    <row r="2841" ht="15.75" customHeight="1">
      <c r="A2841" s="36"/>
      <c r="B2841" s="36"/>
      <c r="C2841" s="32"/>
      <c r="D2841" s="36"/>
      <c r="E2841" s="39"/>
      <c r="F2841" s="36"/>
      <c r="G2841" s="39"/>
      <c r="H2841" s="38"/>
      <c r="I2841" s="40"/>
    </row>
    <row r="2842" ht="15.75" customHeight="1">
      <c r="A2842" s="36"/>
      <c r="B2842" s="36"/>
      <c r="C2842" s="32"/>
      <c r="D2842" s="36"/>
      <c r="E2842" s="39"/>
      <c r="F2842" s="36"/>
      <c r="G2842" s="39"/>
      <c r="H2842" s="37"/>
      <c r="I2842" s="41"/>
    </row>
    <row r="2843" ht="15.75" customHeight="1">
      <c r="A2843" s="36"/>
      <c r="B2843" s="36"/>
      <c r="C2843" s="32"/>
      <c r="D2843" s="36"/>
      <c r="E2843" s="39"/>
      <c r="F2843" s="36"/>
      <c r="G2843" s="39"/>
      <c r="H2843" s="38"/>
      <c r="I2843" s="40"/>
    </row>
    <row r="2844" ht="15.75" customHeight="1">
      <c r="A2844" s="36"/>
      <c r="B2844" s="36"/>
      <c r="C2844" s="32"/>
      <c r="D2844" s="36"/>
      <c r="E2844" s="39"/>
      <c r="F2844" s="36"/>
      <c r="G2844" s="39"/>
      <c r="H2844" s="37"/>
      <c r="I2844" s="41"/>
    </row>
    <row r="2845" ht="15.75" customHeight="1">
      <c r="A2845" s="36"/>
      <c r="B2845" s="36"/>
      <c r="C2845" s="32"/>
      <c r="D2845" s="36"/>
      <c r="E2845" s="39"/>
      <c r="F2845" s="36"/>
      <c r="G2845" s="39"/>
      <c r="H2845" s="38"/>
      <c r="I2845" s="40"/>
    </row>
    <row r="2846" ht="15.75" customHeight="1">
      <c r="A2846" s="36"/>
      <c r="B2846" s="36"/>
      <c r="C2846" s="32"/>
      <c r="D2846" s="36"/>
      <c r="E2846" s="39"/>
      <c r="F2846" s="36"/>
      <c r="G2846" s="39"/>
      <c r="H2846" s="37"/>
      <c r="I2846" s="41"/>
    </row>
    <row r="2847" ht="15.75" customHeight="1">
      <c r="A2847" s="36"/>
      <c r="B2847" s="36"/>
      <c r="C2847" s="32"/>
      <c r="D2847" s="36"/>
      <c r="E2847" s="39"/>
      <c r="F2847" s="36"/>
      <c r="G2847" s="39"/>
      <c r="H2847" s="38"/>
      <c r="I2847" s="40"/>
    </row>
    <row r="2848" ht="15.75" customHeight="1">
      <c r="A2848" s="36"/>
      <c r="B2848" s="36"/>
      <c r="C2848" s="32"/>
      <c r="D2848" s="36"/>
      <c r="E2848" s="39"/>
      <c r="F2848" s="36"/>
      <c r="G2848" s="39"/>
      <c r="H2848" s="37"/>
      <c r="I2848" s="41"/>
    </row>
    <row r="2849" ht="15.75" customHeight="1">
      <c r="A2849" s="36"/>
      <c r="B2849" s="36"/>
      <c r="C2849" s="32"/>
      <c r="D2849" s="36"/>
      <c r="E2849" s="39"/>
      <c r="F2849" s="36"/>
      <c r="G2849" s="39"/>
      <c r="H2849" s="38"/>
      <c r="I2849" s="40"/>
    </row>
    <row r="2850" ht="15.75" customHeight="1">
      <c r="A2850" s="36"/>
      <c r="B2850" s="36"/>
      <c r="C2850" s="32"/>
      <c r="D2850" s="36"/>
      <c r="E2850" s="39"/>
      <c r="F2850" s="36"/>
      <c r="G2850" s="39"/>
      <c r="H2850" s="37"/>
      <c r="I2850" s="41"/>
    </row>
    <row r="2851" ht="15.75" customHeight="1">
      <c r="A2851" s="36"/>
      <c r="B2851" s="36"/>
      <c r="C2851" s="32"/>
      <c r="D2851" s="36"/>
      <c r="E2851" s="39"/>
      <c r="F2851" s="36"/>
      <c r="G2851" s="39"/>
      <c r="H2851" s="38"/>
      <c r="I2851" s="40"/>
    </row>
    <row r="2852" ht="15.75" customHeight="1">
      <c r="A2852" s="36"/>
      <c r="B2852" s="36"/>
      <c r="C2852" s="32"/>
      <c r="D2852" s="36"/>
      <c r="E2852" s="39"/>
      <c r="F2852" s="36"/>
      <c r="G2852" s="39"/>
      <c r="H2852" s="37"/>
      <c r="I2852" s="41"/>
    </row>
    <row r="2853" ht="15.75" customHeight="1">
      <c r="A2853" s="36"/>
      <c r="B2853" s="36"/>
      <c r="C2853" s="32"/>
      <c r="D2853" s="36"/>
      <c r="E2853" s="39"/>
      <c r="F2853" s="36"/>
      <c r="G2853" s="39"/>
      <c r="H2853" s="38"/>
      <c r="I2853" s="40"/>
    </row>
    <row r="2854" ht="15.75" customHeight="1">
      <c r="A2854" s="36"/>
      <c r="B2854" s="36"/>
      <c r="C2854" s="32"/>
      <c r="D2854" s="36"/>
      <c r="E2854" s="39"/>
      <c r="F2854" s="36"/>
      <c r="G2854" s="39"/>
      <c r="H2854" s="37"/>
      <c r="I2854" s="41"/>
    </row>
    <row r="2855" ht="15.75" customHeight="1">
      <c r="A2855" s="36"/>
      <c r="B2855" s="36"/>
      <c r="C2855" s="32"/>
      <c r="D2855" s="36"/>
      <c r="E2855" s="39"/>
      <c r="F2855" s="36"/>
      <c r="G2855" s="39"/>
      <c r="H2855" s="38"/>
      <c r="I2855" s="40"/>
    </row>
    <row r="2856" ht="15.75" customHeight="1">
      <c r="A2856" s="36"/>
      <c r="B2856" s="36"/>
      <c r="C2856" s="32"/>
      <c r="D2856" s="36"/>
      <c r="E2856" s="39"/>
      <c r="F2856" s="36"/>
      <c r="G2856" s="39"/>
      <c r="H2856" s="37"/>
      <c r="I2856" s="41"/>
    </row>
    <row r="2857" ht="15.75" customHeight="1">
      <c r="A2857" s="36"/>
      <c r="B2857" s="36"/>
      <c r="C2857" s="32"/>
      <c r="D2857" s="36"/>
      <c r="E2857" s="39"/>
      <c r="F2857" s="36"/>
      <c r="G2857" s="39"/>
      <c r="H2857" s="38"/>
      <c r="I2857" s="40"/>
    </row>
    <row r="2858" ht="15.75" customHeight="1">
      <c r="A2858" s="36"/>
      <c r="B2858" s="36"/>
      <c r="C2858" s="32"/>
      <c r="D2858" s="36"/>
      <c r="E2858" s="39"/>
      <c r="F2858" s="36"/>
      <c r="G2858" s="39"/>
      <c r="H2858" s="37"/>
      <c r="I2858" s="41"/>
    </row>
    <row r="2859" ht="15.75" customHeight="1">
      <c r="A2859" s="36"/>
      <c r="B2859" s="36"/>
      <c r="C2859" s="32"/>
      <c r="D2859" s="36"/>
      <c r="E2859" s="39"/>
      <c r="F2859" s="36"/>
      <c r="G2859" s="39"/>
      <c r="H2859" s="38"/>
      <c r="I2859" s="40"/>
    </row>
    <row r="2860" ht="15.75" customHeight="1">
      <c r="A2860" s="36"/>
      <c r="B2860" s="36"/>
      <c r="C2860" s="32"/>
      <c r="D2860" s="36"/>
      <c r="E2860" s="39"/>
      <c r="F2860" s="36"/>
      <c r="G2860" s="39"/>
      <c r="H2860" s="37"/>
      <c r="I2860" s="41"/>
    </row>
    <row r="2861" ht="15.75" customHeight="1">
      <c r="A2861" s="36"/>
      <c r="B2861" s="36"/>
      <c r="C2861" s="32"/>
      <c r="D2861" s="36"/>
      <c r="E2861" s="39"/>
      <c r="F2861" s="36"/>
      <c r="G2861" s="39"/>
      <c r="H2861" s="38"/>
      <c r="I2861" s="40"/>
    </row>
    <row r="2862" ht="15.75" customHeight="1">
      <c r="A2862" s="36"/>
      <c r="B2862" s="36"/>
      <c r="C2862" s="32"/>
      <c r="D2862" s="36"/>
      <c r="E2862" s="39"/>
      <c r="F2862" s="36"/>
      <c r="G2862" s="39"/>
      <c r="H2862" s="37"/>
      <c r="I2862" s="41"/>
    </row>
    <row r="2863" ht="15.75" customHeight="1">
      <c r="A2863" s="36"/>
      <c r="B2863" s="36"/>
      <c r="C2863" s="32"/>
      <c r="D2863" s="36"/>
      <c r="E2863" s="39"/>
      <c r="F2863" s="36"/>
      <c r="G2863" s="39"/>
      <c r="H2863" s="38"/>
      <c r="I2863" s="40"/>
    </row>
    <row r="2864" ht="15.75" customHeight="1">
      <c r="A2864" s="36"/>
      <c r="B2864" s="36"/>
      <c r="C2864" s="32"/>
      <c r="D2864" s="36"/>
      <c r="E2864" s="39"/>
      <c r="F2864" s="36"/>
      <c r="G2864" s="39"/>
      <c r="H2864" s="37"/>
      <c r="I2864" s="41"/>
    </row>
    <row r="2865" ht="15.75" customHeight="1">
      <c r="A2865" s="36"/>
      <c r="B2865" s="36"/>
      <c r="C2865" s="32"/>
      <c r="D2865" s="36"/>
      <c r="E2865" s="39"/>
      <c r="F2865" s="36"/>
      <c r="G2865" s="39"/>
      <c r="H2865" s="38"/>
      <c r="I2865" s="40"/>
    </row>
    <row r="2866" ht="15.75" customHeight="1">
      <c r="A2866" s="36"/>
      <c r="B2866" s="36"/>
      <c r="C2866" s="32"/>
      <c r="D2866" s="36"/>
      <c r="E2866" s="39"/>
      <c r="F2866" s="36"/>
      <c r="G2866" s="39"/>
      <c r="H2866" s="37"/>
      <c r="I2866" s="41"/>
    </row>
    <row r="2867" ht="15.75" customHeight="1">
      <c r="A2867" s="36"/>
      <c r="B2867" s="36"/>
      <c r="C2867" s="32"/>
      <c r="D2867" s="36"/>
      <c r="E2867" s="39"/>
      <c r="F2867" s="36"/>
      <c r="G2867" s="39"/>
      <c r="H2867" s="38"/>
      <c r="I2867" s="40"/>
    </row>
    <row r="2868" ht="15.75" customHeight="1">
      <c r="A2868" s="36"/>
      <c r="B2868" s="36"/>
      <c r="C2868" s="32"/>
      <c r="D2868" s="36"/>
      <c r="E2868" s="39"/>
      <c r="F2868" s="36"/>
      <c r="G2868" s="39"/>
      <c r="H2868" s="37"/>
      <c r="I2868" s="41"/>
    </row>
    <row r="2869" ht="15.75" customHeight="1">
      <c r="A2869" s="36"/>
      <c r="B2869" s="36"/>
      <c r="C2869" s="32"/>
      <c r="D2869" s="36"/>
      <c r="E2869" s="39"/>
      <c r="F2869" s="36"/>
      <c r="G2869" s="39"/>
      <c r="H2869" s="38"/>
      <c r="I2869" s="40"/>
    </row>
    <row r="2870" ht="15.75" customHeight="1">
      <c r="A2870" s="36"/>
      <c r="B2870" s="36"/>
      <c r="C2870" s="32"/>
      <c r="D2870" s="36"/>
      <c r="E2870" s="39"/>
      <c r="F2870" s="36"/>
      <c r="G2870" s="39"/>
      <c r="H2870" s="37"/>
      <c r="I2870" s="41"/>
    </row>
    <row r="2871" ht="15.75" customHeight="1">
      <c r="A2871" s="36"/>
      <c r="B2871" s="36"/>
      <c r="C2871" s="32"/>
      <c r="D2871" s="36"/>
      <c r="E2871" s="39"/>
      <c r="F2871" s="36"/>
      <c r="G2871" s="39"/>
      <c r="H2871" s="38"/>
      <c r="I2871" s="40"/>
    </row>
    <row r="2872" ht="15.75" customHeight="1">
      <c r="A2872" s="36"/>
      <c r="B2872" s="36"/>
      <c r="C2872" s="32"/>
      <c r="D2872" s="36"/>
      <c r="E2872" s="39"/>
      <c r="F2872" s="36"/>
      <c r="G2872" s="39"/>
      <c r="H2872" s="37"/>
      <c r="I2872" s="41"/>
    </row>
    <row r="2873" ht="15.75" customHeight="1">
      <c r="A2873" s="36"/>
      <c r="B2873" s="36"/>
      <c r="C2873" s="32"/>
      <c r="D2873" s="36"/>
      <c r="E2873" s="39"/>
      <c r="F2873" s="36"/>
      <c r="G2873" s="39"/>
      <c r="H2873" s="38"/>
      <c r="I2873" s="40"/>
    </row>
    <row r="2874" ht="15.75" customHeight="1">
      <c r="A2874" s="36"/>
      <c r="B2874" s="36"/>
      <c r="C2874" s="32"/>
      <c r="D2874" s="36"/>
      <c r="E2874" s="39"/>
      <c r="F2874" s="36"/>
      <c r="G2874" s="39"/>
      <c r="H2874" s="37"/>
      <c r="I2874" s="41"/>
    </row>
    <row r="2875" ht="15.75" customHeight="1">
      <c r="A2875" s="36"/>
      <c r="B2875" s="36"/>
      <c r="C2875" s="32"/>
      <c r="D2875" s="36"/>
      <c r="E2875" s="39"/>
      <c r="F2875" s="36"/>
      <c r="G2875" s="39"/>
      <c r="H2875" s="38"/>
      <c r="I2875" s="40"/>
    </row>
    <row r="2876" ht="15.75" customHeight="1">
      <c r="A2876" s="36"/>
      <c r="B2876" s="36"/>
      <c r="C2876" s="32"/>
      <c r="D2876" s="36"/>
      <c r="E2876" s="39"/>
      <c r="F2876" s="36"/>
      <c r="G2876" s="39"/>
      <c r="H2876" s="37"/>
      <c r="I2876" s="41"/>
    </row>
    <row r="2877" ht="15.75" customHeight="1">
      <c r="A2877" s="36"/>
      <c r="B2877" s="36"/>
      <c r="C2877" s="32"/>
      <c r="D2877" s="36"/>
      <c r="E2877" s="39"/>
      <c r="F2877" s="36"/>
      <c r="G2877" s="39"/>
      <c r="H2877" s="38"/>
      <c r="I2877" s="40"/>
    </row>
    <row r="2878" ht="15.75" customHeight="1">
      <c r="A2878" s="36"/>
      <c r="B2878" s="36"/>
      <c r="C2878" s="32"/>
      <c r="D2878" s="36"/>
      <c r="E2878" s="39"/>
      <c r="F2878" s="36"/>
      <c r="G2878" s="39"/>
      <c r="H2878" s="37"/>
      <c r="I2878" s="41"/>
    </row>
    <row r="2879" ht="15.75" customHeight="1">
      <c r="A2879" s="36"/>
      <c r="B2879" s="36"/>
      <c r="C2879" s="32"/>
      <c r="D2879" s="36"/>
      <c r="E2879" s="39"/>
      <c r="F2879" s="36"/>
      <c r="G2879" s="39"/>
      <c r="H2879" s="38"/>
      <c r="I2879" s="40"/>
    </row>
    <row r="2880" ht="15.75" customHeight="1">
      <c r="A2880" s="36"/>
      <c r="B2880" s="36"/>
      <c r="C2880" s="32"/>
      <c r="D2880" s="36"/>
      <c r="E2880" s="39"/>
      <c r="F2880" s="36"/>
      <c r="G2880" s="39"/>
      <c r="H2880" s="37"/>
      <c r="I2880" s="41"/>
    </row>
    <row r="2881" ht="15.75" customHeight="1">
      <c r="A2881" s="36"/>
      <c r="B2881" s="36"/>
      <c r="C2881" s="32"/>
      <c r="D2881" s="36"/>
      <c r="E2881" s="39"/>
      <c r="F2881" s="36"/>
      <c r="G2881" s="39"/>
      <c r="H2881" s="38"/>
      <c r="I2881" s="40"/>
    </row>
    <row r="2882" ht="15.75" customHeight="1">
      <c r="A2882" s="36"/>
      <c r="B2882" s="36"/>
      <c r="C2882" s="32"/>
      <c r="D2882" s="36"/>
      <c r="E2882" s="39"/>
      <c r="F2882" s="36"/>
      <c r="G2882" s="39"/>
      <c r="H2882" s="37"/>
      <c r="I2882" s="41"/>
    </row>
    <row r="2883" ht="15.75" customHeight="1">
      <c r="A2883" s="36"/>
      <c r="B2883" s="36"/>
      <c r="C2883" s="32"/>
      <c r="D2883" s="36"/>
      <c r="E2883" s="39"/>
      <c r="F2883" s="36"/>
      <c r="G2883" s="39"/>
      <c r="H2883" s="38"/>
      <c r="I2883" s="40"/>
    </row>
    <row r="2884" ht="15.75" customHeight="1">
      <c r="A2884" s="36"/>
      <c r="B2884" s="36"/>
      <c r="C2884" s="32"/>
      <c r="D2884" s="36"/>
      <c r="E2884" s="39"/>
      <c r="F2884" s="36"/>
      <c r="G2884" s="39"/>
      <c r="H2884" s="37"/>
      <c r="I2884" s="41"/>
    </row>
    <row r="2885" ht="15.75" customHeight="1">
      <c r="A2885" s="36"/>
      <c r="B2885" s="36"/>
      <c r="C2885" s="32"/>
      <c r="D2885" s="36"/>
      <c r="E2885" s="39"/>
      <c r="F2885" s="36"/>
      <c r="G2885" s="39"/>
      <c r="H2885" s="38"/>
      <c r="I2885" s="40"/>
    </row>
    <row r="2886" ht="15.75" customHeight="1">
      <c r="A2886" s="36"/>
      <c r="B2886" s="36"/>
      <c r="C2886" s="32"/>
      <c r="D2886" s="36"/>
      <c r="E2886" s="39"/>
      <c r="F2886" s="36"/>
      <c r="G2886" s="39"/>
      <c r="H2886" s="37"/>
      <c r="I2886" s="41"/>
    </row>
    <row r="2887" ht="15.75" customHeight="1">
      <c r="A2887" s="36"/>
      <c r="B2887" s="36"/>
      <c r="C2887" s="32"/>
      <c r="D2887" s="36"/>
      <c r="E2887" s="39"/>
      <c r="F2887" s="36"/>
      <c r="G2887" s="39"/>
      <c r="H2887" s="38"/>
      <c r="I2887" s="40"/>
    </row>
    <row r="2888" ht="15.75" customHeight="1">
      <c r="A2888" s="36"/>
      <c r="B2888" s="36"/>
      <c r="C2888" s="32"/>
      <c r="D2888" s="36"/>
      <c r="E2888" s="39"/>
      <c r="F2888" s="36"/>
      <c r="G2888" s="39"/>
      <c r="H2888" s="37"/>
      <c r="I2888" s="41"/>
    </row>
    <row r="2889" ht="15.75" customHeight="1">
      <c r="A2889" s="36"/>
      <c r="B2889" s="36"/>
      <c r="C2889" s="32"/>
      <c r="D2889" s="36"/>
      <c r="E2889" s="39"/>
      <c r="F2889" s="36"/>
      <c r="G2889" s="39"/>
      <c r="H2889" s="38"/>
      <c r="I2889" s="40"/>
    </row>
    <row r="2890" ht="15.75" customHeight="1">
      <c r="A2890" s="36"/>
      <c r="B2890" s="36"/>
      <c r="C2890" s="32"/>
      <c r="D2890" s="36"/>
      <c r="E2890" s="39"/>
      <c r="F2890" s="36"/>
      <c r="G2890" s="39"/>
      <c r="H2890" s="37"/>
      <c r="I2890" s="41"/>
    </row>
    <row r="2891" ht="15.75" customHeight="1">
      <c r="A2891" s="36"/>
      <c r="B2891" s="36"/>
      <c r="C2891" s="32"/>
      <c r="D2891" s="36"/>
      <c r="E2891" s="39"/>
      <c r="F2891" s="36"/>
      <c r="G2891" s="39"/>
      <c r="H2891" s="38"/>
      <c r="I2891" s="40"/>
    </row>
    <row r="2892" ht="15.75" customHeight="1">
      <c r="A2892" s="36"/>
      <c r="B2892" s="36"/>
      <c r="C2892" s="32"/>
      <c r="D2892" s="36"/>
      <c r="E2892" s="39"/>
      <c r="F2892" s="36"/>
      <c r="G2892" s="39"/>
      <c r="H2892" s="37"/>
      <c r="I2892" s="41"/>
    </row>
    <row r="2893" ht="15.75" customHeight="1">
      <c r="A2893" s="36"/>
      <c r="B2893" s="36"/>
      <c r="C2893" s="32"/>
      <c r="D2893" s="36"/>
      <c r="E2893" s="39"/>
      <c r="F2893" s="36"/>
      <c r="G2893" s="39"/>
      <c r="H2893" s="38"/>
      <c r="I2893" s="40"/>
    </row>
    <row r="2894" ht="15.75" customHeight="1">
      <c r="A2894" s="36"/>
      <c r="B2894" s="36"/>
      <c r="C2894" s="32"/>
      <c r="D2894" s="36"/>
      <c r="E2894" s="39"/>
      <c r="F2894" s="36"/>
      <c r="G2894" s="39"/>
      <c r="H2894" s="37"/>
      <c r="I2894" s="41"/>
    </row>
    <row r="2895" ht="15.75" customHeight="1">
      <c r="A2895" s="36"/>
      <c r="B2895" s="36"/>
      <c r="C2895" s="32"/>
      <c r="D2895" s="36"/>
      <c r="E2895" s="39"/>
      <c r="F2895" s="36"/>
      <c r="G2895" s="39"/>
      <c r="H2895" s="38"/>
      <c r="I2895" s="40"/>
    </row>
    <row r="2896" ht="15.75" customHeight="1">
      <c r="A2896" s="36"/>
      <c r="B2896" s="36"/>
      <c r="C2896" s="32"/>
      <c r="D2896" s="36"/>
      <c r="E2896" s="39"/>
      <c r="F2896" s="36"/>
      <c r="G2896" s="39"/>
      <c r="H2896" s="37"/>
      <c r="I2896" s="41"/>
    </row>
    <row r="2897" ht="15.75" customHeight="1">
      <c r="A2897" s="36"/>
      <c r="B2897" s="36"/>
      <c r="C2897" s="32"/>
      <c r="D2897" s="36"/>
      <c r="E2897" s="39"/>
      <c r="F2897" s="36"/>
      <c r="G2897" s="39"/>
      <c r="H2897" s="38"/>
      <c r="I2897" s="40"/>
    </row>
    <row r="2898" ht="15.75" customHeight="1">
      <c r="A2898" s="36"/>
      <c r="B2898" s="36"/>
      <c r="C2898" s="32"/>
      <c r="D2898" s="36"/>
      <c r="E2898" s="39"/>
      <c r="F2898" s="36"/>
      <c r="G2898" s="39"/>
      <c r="H2898" s="37"/>
      <c r="I2898" s="41"/>
    </row>
    <row r="2899" ht="15.75" customHeight="1">
      <c r="A2899" s="36"/>
      <c r="B2899" s="36"/>
      <c r="C2899" s="32"/>
      <c r="D2899" s="36"/>
      <c r="E2899" s="39"/>
      <c r="F2899" s="36"/>
      <c r="G2899" s="39"/>
      <c r="H2899" s="38"/>
      <c r="I2899" s="40"/>
    </row>
    <row r="2900" ht="15.75" customHeight="1">
      <c r="A2900" s="36"/>
      <c r="B2900" s="36"/>
      <c r="C2900" s="32"/>
      <c r="D2900" s="36"/>
      <c r="E2900" s="39"/>
      <c r="F2900" s="36"/>
      <c r="G2900" s="39"/>
      <c r="H2900" s="37"/>
      <c r="I2900" s="41"/>
    </row>
    <row r="2901" ht="15.75" customHeight="1">
      <c r="A2901" s="36"/>
      <c r="B2901" s="36"/>
      <c r="C2901" s="32"/>
      <c r="D2901" s="36"/>
      <c r="E2901" s="39"/>
      <c r="F2901" s="36"/>
      <c r="G2901" s="39"/>
      <c r="H2901" s="38"/>
      <c r="I2901" s="40"/>
    </row>
    <row r="2902" ht="15.75" customHeight="1">
      <c r="A2902" s="36"/>
      <c r="B2902" s="36"/>
      <c r="C2902" s="32"/>
      <c r="D2902" s="36"/>
      <c r="E2902" s="39"/>
      <c r="F2902" s="36"/>
      <c r="G2902" s="39"/>
      <c r="H2902" s="37"/>
      <c r="I2902" s="41"/>
    </row>
    <row r="2903" ht="15.75" customHeight="1">
      <c r="A2903" s="36"/>
      <c r="B2903" s="36"/>
      <c r="C2903" s="32"/>
      <c r="D2903" s="36"/>
      <c r="E2903" s="39"/>
      <c r="F2903" s="36"/>
      <c r="G2903" s="39"/>
      <c r="H2903" s="38"/>
      <c r="I2903" s="40"/>
    </row>
    <row r="2904" ht="15.75" customHeight="1">
      <c r="A2904" s="36"/>
      <c r="B2904" s="36"/>
      <c r="C2904" s="32"/>
      <c r="D2904" s="36"/>
      <c r="E2904" s="39"/>
      <c r="F2904" s="36"/>
      <c r="G2904" s="39"/>
      <c r="H2904" s="37"/>
      <c r="I2904" s="41"/>
    </row>
    <row r="2905" ht="15.75" customHeight="1">
      <c r="A2905" s="36"/>
      <c r="B2905" s="36"/>
      <c r="C2905" s="32"/>
      <c r="D2905" s="36"/>
      <c r="E2905" s="39"/>
      <c r="F2905" s="36"/>
      <c r="G2905" s="39"/>
      <c r="H2905" s="38"/>
      <c r="I2905" s="40"/>
    </row>
    <row r="2906" ht="15.75" customHeight="1">
      <c r="A2906" s="36"/>
      <c r="B2906" s="36"/>
      <c r="C2906" s="32"/>
      <c r="D2906" s="36"/>
      <c r="E2906" s="39"/>
      <c r="F2906" s="36"/>
      <c r="G2906" s="39"/>
      <c r="H2906" s="37"/>
      <c r="I2906" s="41"/>
    </row>
    <row r="2907" ht="15.75" customHeight="1">
      <c r="A2907" s="36"/>
      <c r="B2907" s="36"/>
      <c r="C2907" s="32"/>
      <c r="D2907" s="36"/>
      <c r="E2907" s="39"/>
      <c r="F2907" s="36"/>
      <c r="G2907" s="39"/>
      <c r="H2907" s="38"/>
      <c r="I2907" s="40"/>
    </row>
    <row r="2908" ht="15.75" customHeight="1">
      <c r="A2908" s="36"/>
      <c r="B2908" s="36"/>
      <c r="C2908" s="32"/>
      <c r="D2908" s="36"/>
      <c r="E2908" s="39"/>
      <c r="F2908" s="36"/>
      <c r="G2908" s="39"/>
      <c r="H2908" s="37"/>
      <c r="I2908" s="41"/>
    </row>
    <row r="2909" ht="15.75" customHeight="1">
      <c r="A2909" s="36"/>
      <c r="B2909" s="36"/>
      <c r="C2909" s="32"/>
      <c r="D2909" s="36"/>
      <c r="E2909" s="39"/>
      <c r="F2909" s="36"/>
      <c r="G2909" s="39"/>
      <c r="H2909" s="38"/>
      <c r="I2909" s="40"/>
    </row>
    <row r="2910" ht="15.75" customHeight="1">
      <c r="A2910" s="36"/>
      <c r="B2910" s="36"/>
      <c r="C2910" s="32"/>
      <c r="D2910" s="36"/>
      <c r="E2910" s="39"/>
      <c r="F2910" s="36"/>
      <c r="G2910" s="39"/>
      <c r="H2910" s="37"/>
      <c r="I2910" s="41"/>
    </row>
    <row r="2911" ht="15.75" customHeight="1">
      <c r="A2911" s="36"/>
      <c r="B2911" s="36"/>
      <c r="C2911" s="32"/>
      <c r="D2911" s="36"/>
      <c r="E2911" s="39"/>
      <c r="F2911" s="36"/>
      <c r="G2911" s="39"/>
      <c r="H2911" s="38"/>
      <c r="I2911" s="40"/>
    </row>
    <row r="2912" ht="15.75" customHeight="1">
      <c r="A2912" s="36"/>
      <c r="B2912" s="36"/>
      <c r="C2912" s="32"/>
      <c r="D2912" s="36"/>
      <c r="E2912" s="39"/>
      <c r="F2912" s="36"/>
      <c r="G2912" s="39"/>
      <c r="H2912" s="37"/>
      <c r="I2912" s="41"/>
    </row>
    <row r="2913" ht="15.75" customHeight="1">
      <c r="A2913" s="36"/>
      <c r="B2913" s="36"/>
      <c r="C2913" s="32"/>
      <c r="D2913" s="36"/>
      <c r="E2913" s="39"/>
      <c r="F2913" s="36"/>
      <c r="G2913" s="39"/>
      <c r="H2913" s="38"/>
      <c r="I2913" s="40"/>
    </row>
    <row r="2914" ht="15.75" customHeight="1">
      <c r="A2914" s="36"/>
      <c r="B2914" s="36"/>
      <c r="C2914" s="32"/>
      <c r="D2914" s="36"/>
      <c r="E2914" s="39"/>
      <c r="F2914" s="36"/>
      <c r="G2914" s="39"/>
      <c r="H2914" s="37"/>
      <c r="I2914" s="41"/>
    </row>
    <row r="2915" ht="15.75" customHeight="1">
      <c r="A2915" s="36"/>
      <c r="B2915" s="36"/>
      <c r="C2915" s="32"/>
      <c r="D2915" s="36"/>
      <c r="E2915" s="39"/>
      <c r="F2915" s="36"/>
      <c r="G2915" s="39"/>
      <c r="H2915" s="38"/>
      <c r="I2915" s="40"/>
    </row>
    <row r="2916" ht="15.75" customHeight="1">
      <c r="A2916" s="36"/>
      <c r="B2916" s="36"/>
      <c r="C2916" s="32"/>
      <c r="D2916" s="36"/>
      <c r="E2916" s="39"/>
      <c r="F2916" s="36"/>
      <c r="G2916" s="39"/>
      <c r="H2916" s="37"/>
      <c r="I2916" s="41"/>
    </row>
    <row r="2917" ht="15.75" customHeight="1">
      <c r="A2917" s="36"/>
      <c r="B2917" s="36"/>
      <c r="C2917" s="32"/>
      <c r="D2917" s="36"/>
      <c r="E2917" s="39"/>
      <c r="F2917" s="36"/>
      <c r="G2917" s="39"/>
      <c r="H2917" s="38"/>
      <c r="I2917" s="40"/>
    </row>
    <row r="2918" ht="15.75" customHeight="1">
      <c r="A2918" s="36"/>
      <c r="B2918" s="36"/>
      <c r="C2918" s="32"/>
      <c r="D2918" s="36"/>
      <c r="E2918" s="39"/>
      <c r="F2918" s="36"/>
      <c r="G2918" s="39"/>
      <c r="H2918" s="37"/>
      <c r="I2918" s="41"/>
    </row>
    <row r="2919" ht="15.75" customHeight="1">
      <c r="A2919" s="36"/>
      <c r="B2919" s="36"/>
      <c r="C2919" s="32"/>
      <c r="D2919" s="36"/>
      <c r="E2919" s="39"/>
      <c r="F2919" s="36"/>
      <c r="G2919" s="39"/>
      <c r="H2919" s="38"/>
      <c r="I2919" s="40"/>
    </row>
    <row r="2920" ht="15.75" customHeight="1">
      <c r="A2920" s="36"/>
      <c r="B2920" s="36"/>
      <c r="C2920" s="32"/>
      <c r="D2920" s="36"/>
      <c r="E2920" s="39"/>
      <c r="F2920" s="36"/>
      <c r="G2920" s="39"/>
      <c r="H2920" s="37"/>
      <c r="I2920" s="41"/>
    </row>
    <row r="2921" ht="15.75" customHeight="1">
      <c r="A2921" s="36"/>
      <c r="B2921" s="36"/>
      <c r="C2921" s="32"/>
      <c r="D2921" s="36"/>
      <c r="E2921" s="39"/>
      <c r="F2921" s="36"/>
      <c r="G2921" s="39"/>
      <c r="H2921" s="38"/>
      <c r="I2921" s="40"/>
    </row>
    <row r="2922" ht="15.75" customHeight="1">
      <c r="A2922" s="36"/>
      <c r="B2922" s="36"/>
      <c r="C2922" s="32"/>
      <c r="D2922" s="36"/>
      <c r="E2922" s="39"/>
      <c r="F2922" s="36"/>
      <c r="G2922" s="39"/>
      <c r="H2922" s="37"/>
      <c r="I2922" s="41"/>
    </row>
    <row r="2923" ht="15.75" customHeight="1">
      <c r="A2923" s="36"/>
      <c r="B2923" s="36"/>
      <c r="C2923" s="32"/>
      <c r="D2923" s="36"/>
      <c r="E2923" s="39"/>
      <c r="F2923" s="36"/>
      <c r="G2923" s="39"/>
      <c r="H2923" s="38"/>
      <c r="I2923" s="40"/>
    </row>
    <row r="2924" ht="15.75" customHeight="1">
      <c r="A2924" s="36"/>
      <c r="B2924" s="36"/>
      <c r="C2924" s="32"/>
      <c r="D2924" s="36"/>
      <c r="E2924" s="39"/>
      <c r="F2924" s="36"/>
      <c r="G2924" s="39"/>
      <c r="H2924" s="37"/>
      <c r="I2924" s="41"/>
    </row>
    <row r="2925" ht="15.75" customHeight="1">
      <c r="A2925" s="36"/>
      <c r="B2925" s="36"/>
      <c r="C2925" s="32"/>
      <c r="D2925" s="36"/>
      <c r="E2925" s="39"/>
      <c r="F2925" s="36"/>
      <c r="G2925" s="39"/>
      <c r="H2925" s="38"/>
      <c r="I2925" s="40"/>
    </row>
    <row r="2926" ht="15.75" customHeight="1">
      <c r="A2926" s="36"/>
      <c r="B2926" s="36"/>
      <c r="C2926" s="32"/>
      <c r="D2926" s="36"/>
      <c r="E2926" s="39"/>
      <c r="F2926" s="36"/>
      <c r="G2926" s="39"/>
      <c r="H2926" s="37"/>
      <c r="I2926" s="41"/>
    </row>
    <row r="2927" ht="15.75" customHeight="1">
      <c r="A2927" s="36"/>
      <c r="B2927" s="36"/>
      <c r="C2927" s="32"/>
      <c r="D2927" s="36"/>
      <c r="E2927" s="39"/>
      <c r="F2927" s="36"/>
      <c r="G2927" s="39"/>
      <c r="H2927" s="38"/>
      <c r="I2927" s="40"/>
    </row>
    <row r="2928" ht="15.75" customHeight="1">
      <c r="A2928" s="36"/>
      <c r="B2928" s="36"/>
      <c r="C2928" s="32"/>
      <c r="D2928" s="36"/>
      <c r="E2928" s="39"/>
      <c r="F2928" s="36"/>
      <c r="G2928" s="39"/>
      <c r="H2928" s="37"/>
      <c r="I2928" s="41"/>
    </row>
    <row r="2929" ht="15.75" customHeight="1">
      <c r="A2929" s="36"/>
      <c r="B2929" s="36"/>
      <c r="C2929" s="32"/>
      <c r="D2929" s="36"/>
      <c r="E2929" s="39"/>
      <c r="F2929" s="36"/>
      <c r="G2929" s="39"/>
      <c r="H2929" s="38"/>
      <c r="I2929" s="40"/>
    </row>
    <row r="2930" ht="15.75" customHeight="1">
      <c r="A2930" s="36"/>
      <c r="B2930" s="36"/>
      <c r="C2930" s="32"/>
      <c r="D2930" s="36"/>
      <c r="E2930" s="39"/>
      <c r="F2930" s="36"/>
      <c r="G2930" s="39"/>
      <c r="H2930" s="37"/>
      <c r="I2930" s="41"/>
    </row>
    <row r="2931" ht="15.75" customHeight="1">
      <c r="A2931" s="36"/>
      <c r="B2931" s="36"/>
      <c r="C2931" s="32"/>
      <c r="D2931" s="36"/>
      <c r="E2931" s="39"/>
      <c r="F2931" s="36"/>
      <c r="G2931" s="39"/>
      <c r="H2931" s="38"/>
      <c r="I2931" s="40"/>
    </row>
    <row r="2932" ht="15.75" customHeight="1">
      <c r="A2932" s="36"/>
      <c r="B2932" s="36"/>
      <c r="C2932" s="32"/>
      <c r="D2932" s="36"/>
      <c r="E2932" s="39"/>
      <c r="F2932" s="36"/>
      <c r="G2932" s="39"/>
      <c r="H2932" s="37"/>
      <c r="I2932" s="41"/>
    </row>
    <row r="2933" ht="15.75" customHeight="1">
      <c r="A2933" s="36"/>
      <c r="B2933" s="36"/>
      <c r="C2933" s="32"/>
      <c r="D2933" s="36"/>
      <c r="E2933" s="39"/>
      <c r="F2933" s="36"/>
      <c r="G2933" s="39"/>
      <c r="H2933" s="38"/>
      <c r="I2933" s="40"/>
    </row>
    <row r="2934" ht="15.75" customHeight="1">
      <c r="A2934" s="36"/>
      <c r="B2934" s="36"/>
      <c r="C2934" s="32"/>
      <c r="D2934" s="36"/>
      <c r="E2934" s="39"/>
      <c r="F2934" s="36"/>
      <c r="G2934" s="39"/>
      <c r="H2934" s="37"/>
      <c r="I2934" s="41"/>
    </row>
    <row r="2935" ht="15.75" customHeight="1">
      <c r="A2935" s="36"/>
      <c r="B2935" s="36"/>
      <c r="C2935" s="32"/>
      <c r="D2935" s="36"/>
      <c r="E2935" s="39"/>
      <c r="F2935" s="36"/>
      <c r="G2935" s="39"/>
      <c r="H2935" s="38"/>
      <c r="I2935" s="40"/>
    </row>
    <row r="2936" ht="15.75" customHeight="1">
      <c r="A2936" s="36"/>
      <c r="B2936" s="36"/>
      <c r="C2936" s="32"/>
      <c r="D2936" s="36"/>
      <c r="E2936" s="39"/>
      <c r="F2936" s="36"/>
      <c r="G2936" s="39"/>
      <c r="H2936" s="37"/>
      <c r="I2936" s="41"/>
    </row>
    <row r="2937" ht="15.75" customHeight="1">
      <c r="A2937" s="36"/>
      <c r="B2937" s="36"/>
      <c r="C2937" s="32"/>
      <c r="D2937" s="36"/>
      <c r="E2937" s="39"/>
      <c r="F2937" s="36"/>
      <c r="G2937" s="39"/>
      <c r="H2937" s="38"/>
      <c r="I2937" s="40"/>
    </row>
    <row r="2938" ht="15.75" customHeight="1">
      <c r="A2938" s="36"/>
      <c r="B2938" s="36"/>
      <c r="C2938" s="32"/>
      <c r="D2938" s="36"/>
      <c r="E2938" s="39"/>
      <c r="F2938" s="36"/>
      <c r="G2938" s="39"/>
      <c r="H2938" s="37"/>
      <c r="I2938" s="41"/>
    </row>
    <row r="2939" ht="15.75" customHeight="1">
      <c r="A2939" s="36"/>
      <c r="B2939" s="36"/>
      <c r="C2939" s="32"/>
      <c r="D2939" s="36"/>
      <c r="E2939" s="39"/>
      <c r="F2939" s="36"/>
      <c r="G2939" s="39"/>
      <c r="H2939" s="38"/>
      <c r="I2939" s="40"/>
    </row>
    <row r="2940" ht="15.75" customHeight="1">
      <c r="A2940" s="36"/>
      <c r="B2940" s="36"/>
      <c r="C2940" s="32"/>
      <c r="D2940" s="36"/>
      <c r="E2940" s="39"/>
      <c r="F2940" s="36"/>
      <c r="G2940" s="39"/>
      <c r="H2940" s="37"/>
      <c r="I2940" s="41"/>
    </row>
    <row r="2941" ht="15.75" customHeight="1">
      <c r="A2941" s="36"/>
      <c r="B2941" s="36"/>
      <c r="C2941" s="32"/>
      <c r="D2941" s="36"/>
      <c r="E2941" s="39"/>
      <c r="F2941" s="36"/>
      <c r="G2941" s="39"/>
      <c r="H2941" s="38"/>
      <c r="I2941" s="40"/>
    </row>
    <row r="2942" ht="15.75" customHeight="1">
      <c r="A2942" s="36"/>
      <c r="B2942" s="36"/>
      <c r="C2942" s="32"/>
      <c r="D2942" s="36"/>
      <c r="E2942" s="39"/>
      <c r="F2942" s="36"/>
      <c r="G2942" s="39"/>
      <c r="H2942" s="37"/>
      <c r="I2942" s="41"/>
    </row>
    <row r="2943" ht="15.75" customHeight="1">
      <c r="A2943" s="36"/>
      <c r="B2943" s="36"/>
      <c r="C2943" s="32"/>
      <c r="D2943" s="36"/>
      <c r="E2943" s="39"/>
      <c r="F2943" s="36"/>
      <c r="G2943" s="39"/>
      <c r="H2943" s="38"/>
      <c r="I2943" s="40"/>
    </row>
    <row r="2944" ht="15.75" customHeight="1">
      <c r="A2944" s="36"/>
      <c r="B2944" s="36"/>
      <c r="C2944" s="32"/>
      <c r="D2944" s="36"/>
      <c r="E2944" s="39"/>
      <c r="F2944" s="36"/>
      <c r="G2944" s="39"/>
      <c r="H2944" s="37"/>
      <c r="I2944" s="41"/>
    </row>
    <row r="2945" ht="15.75" customHeight="1">
      <c r="A2945" s="36"/>
      <c r="B2945" s="36"/>
      <c r="C2945" s="32"/>
      <c r="D2945" s="36"/>
      <c r="E2945" s="39"/>
      <c r="F2945" s="36"/>
      <c r="G2945" s="39"/>
      <c r="H2945" s="38"/>
      <c r="I2945" s="40"/>
    </row>
    <row r="2946" ht="15.75" customHeight="1">
      <c r="A2946" s="36"/>
      <c r="B2946" s="36"/>
      <c r="C2946" s="32"/>
      <c r="D2946" s="36"/>
      <c r="E2946" s="39"/>
      <c r="F2946" s="36"/>
      <c r="G2946" s="39"/>
      <c r="H2946" s="37"/>
      <c r="I2946" s="41"/>
    </row>
    <row r="2947" ht="15.75" customHeight="1">
      <c r="A2947" s="36"/>
      <c r="B2947" s="36"/>
      <c r="C2947" s="32"/>
      <c r="D2947" s="36"/>
      <c r="E2947" s="39"/>
      <c r="F2947" s="36"/>
      <c r="G2947" s="39"/>
      <c r="H2947" s="38"/>
      <c r="I2947" s="40"/>
    </row>
    <row r="2948" ht="15.75" customHeight="1">
      <c r="A2948" s="36"/>
      <c r="B2948" s="36"/>
      <c r="C2948" s="32"/>
      <c r="D2948" s="36"/>
      <c r="E2948" s="39"/>
      <c r="F2948" s="36"/>
      <c r="G2948" s="39"/>
      <c r="H2948" s="37"/>
      <c r="I2948" s="41"/>
    </row>
    <row r="2949" ht="15.75" customHeight="1">
      <c r="A2949" s="36"/>
      <c r="B2949" s="36"/>
      <c r="C2949" s="32"/>
      <c r="D2949" s="36"/>
      <c r="E2949" s="39"/>
      <c r="F2949" s="36"/>
      <c r="G2949" s="39"/>
      <c r="H2949" s="38"/>
      <c r="I2949" s="40"/>
    </row>
    <row r="2950" ht="15.75" customHeight="1">
      <c r="A2950" s="36"/>
      <c r="B2950" s="36"/>
      <c r="C2950" s="32"/>
      <c r="D2950" s="36"/>
      <c r="E2950" s="39"/>
      <c r="F2950" s="36"/>
      <c r="G2950" s="39"/>
      <c r="H2950" s="37"/>
      <c r="I2950" s="41"/>
    </row>
    <row r="2951" ht="15.75" customHeight="1">
      <c r="A2951" s="36"/>
      <c r="B2951" s="36"/>
      <c r="C2951" s="32"/>
      <c r="D2951" s="36"/>
      <c r="E2951" s="39"/>
      <c r="F2951" s="36"/>
      <c r="G2951" s="39"/>
      <c r="H2951" s="38"/>
      <c r="I2951" s="40"/>
    </row>
    <row r="2952" ht="15.75" customHeight="1">
      <c r="A2952" s="36"/>
      <c r="B2952" s="36"/>
      <c r="C2952" s="32"/>
      <c r="D2952" s="36"/>
      <c r="E2952" s="39"/>
      <c r="F2952" s="36"/>
      <c r="G2952" s="39"/>
      <c r="H2952" s="37"/>
      <c r="I2952" s="41"/>
    </row>
    <row r="2953" ht="15.75" customHeight="1">
      <c r="A2953" s="36"/>
      <c r="B2953" s="36"/>
      <c r="C2953" s="32"/>
      <c r="D2953" s="36"/>
      <c r="E2953" s="39"/>
      <c r="F2953" s="36"/>
      <c r="G2953" s="39"/>
      <c r="H2953" s="38"/>
      <c r="I2953" s="40"/>
    </row>
    <row r="2954" ht="15.75" customHeight="1">
      <c r="A2954" s="36"/>
      <c r="B2954" s="36"/>
      <c r="C2954" s="32"/>
      <c r="D2954" s="36"/>
      <c r="E2954" s="39"/>
      <c r="F2954" s="36"/>
      <c r="G2954" s="39"/>
      <c r="H2954" s="37"/>
      <c r="I2954" s="41"/>
    </row>
    <row r="2955" ht="15.75" customHeight="1">
      <c r="A2955" s="36"/>
      <c r="B2955" s="36"/>
      <c r="C2955" s="32"/>
      <c r="D2955" s="36"/>
      <c r="E2955" s="39"/>
      <c r="F2955" s="36"/>
      <c r="G2955" s="39"/>
      <c r="H2955" s="38"/>
      <c r="I2955" s="40"/>
    </row>
    <row r="2956" ht="15.75" customHeight="1">
      <c r="A2956" s="36"/>
      <c r="B2956" s="36"/>
      <c r="C2956" s="32"/>
      <c r="D2956" s="36"/>
      <c r="E2956" s="39"/>
      <c r="F2956" s="36"/>
      <c r="G2956" s="39"/>
      <c r="H2956" s="37"/>
      <c r="I2956" s="41"/>
    </row>
    <row r="2957" ht="15.75" customHeight="1">
      <c r="A2957" s="36"/>
      <c r="B2957" s="36"/>
      <c r="C2957" s="32"/>
      <c r="D2957" s="36"/>
      <c r="E2957" s="39"/>
      <c r="F2957" s="36"/>
      <c r="G2957" s="39"/>
      <c r="H2957" s="38"/>
      <c r="I2957" s="40"/>
    </row>
    <row r="2958" ht="15.75" customHeight="1">
      <c r="A2958" s="36"/>
      <c r="B2958" s="36"/>
      <c r="C2958" s="32"/>
      <c r="D2958" s="36"/>
      <c r="E2958" s="39"/>
      <c r="F2958" s="36"/>
      <c r="G2958" s="39"/>
      <c r="H2958" s="37"/>
      <c r="I2958" s="41"/>
    </row>
    <row r="2959" ht="15.75" customHeight="1">
      <c r="A2959" s="36"/>
      <c r="B2959" s="36"/>
      <c r="C2959" s="32"/>
      <c r="D2959" s="36"/>
      <c r="E2959" s="39"/>
      <c r="F2959" s="36"/>
      <c r="G2959" s="39"/>
      <c r="H2959" s="38"/>
      <c r="I2959" s="40"/>
    </row>
    <row r="2960" ht="15.75" customHeight="1">
      <c r="A2960" s="36"/>
      <c r="B2960" s="36"/>
      <c r="C2960" s="32"/>
      <c r="D2960" s="36"/>
      <c r="E2960" s="39"/>
      <c r="F2960" s="36"/>
      <c r="G2960" s="39"/>
      <c r="H2960" s="37"/>
      <c r="I2960" s="41"/>
    </row>
    <row r="2961" ht="15.75" customHeight="1">
      <c r="A2961" s="36"/>
      <c r="B2961" s="36"/>
      <c r="C2961" s="32"/>
      <c r="D2961" s="36"/>
      <c r="E2961" s="39"/>
      <c r="F2961" s="36"/>
      <c r="G2961" s="39"/>
      <c r="H2961" s="38"/>
      <c r="I2961" s="40"/>
    </row>
    <row r="2962" ht="15.75" customHeight="1">
      <c r="A2962" s="36"/>
      <c r="B2962" s="36"/>
      <c r="C2962" s="32"/>
      <c r="D2962" s="36"/>
      <c r="E2962" s="39"/>
      <c r="F2962" s="36"/>
      <c r="G2962" s="39"/>
      <c r="H2962" s="37"/>
      <c r="I2962" s="41"/>
    </row>
    <row r="2963" ht="15.75" customHeight="1">
      <c r="A2963" s="36"/>
      <c r="B2963" s="36"/>
      <c r="C2963" s="32"/>
      <c r="D2963" s="36"/>
      <c r="E2963" s="39"/>
      <c r="F2963" s="36"/>
      <c r="G2963" s="39"/>
      <c r="H2963" s="38"/>
      <c r="I2963" s="40"/>
    </row>
    <row r="2964" ht="15.75" customHeight="1">
      <c r="A2964" s="36"/>
      <c r="B2964" s="36"/>
      <c r="C2964" s="32"/>
      <c r="D2964" s="36"/>
      <c r="E2964" s="39"/>
      <c r="F2964" s="36"/>
      <c r="G2964" s="39"/>
      <c r="H2964" s="37"/>
      <c r="I2964" s="41"/>
    </row>
    <row r="2965" ht="15.75" customHeight="1">
      <c r="A2965" s="36"/>
      <c r="B2965" s="36"/>
      <c r="C2965" s="32"/>
      <c r="D2965" s="36"/>
      <c r="E2965" s="39"/>
      <c r="F2965" s="36"/>
      <c r="G2965" s="39"/>
      <c r="H2965" s="38"/>
      <c r="I2965" s="40"/>
    </row>
    <row r="2966" ht="15.75" customHeight="1">
      <c r="A2966" s="36"/>
      <c r="B2966" s="36"/>
      <c r="C2966" s="32"/>
      <c r="D2966" s="36"/>
      <c r="E2966" s="39"/>
      <c r="F2966" s="36"/>
      <c r="G2966" s="39"/>
      <c r="H2966" s="37"/>
      <c r="I2966" s="41"/>
    </row>
    <row r="2967" ht="15.75" customHeight="1">
      <c r="A2967" s="36"/>
      <c r="B2967" s="36"/>
      <c r="C2967" s="32"/>
      <c r="D2967" s="36"/>
      <c r="E2967" s="39"/>
      <c r="F2967" s="36"/>
      <c r="G2967" s="39"/>
      <c r="H2967" s="38"/>
      <c r="I2967" s="40"/>
    </row>
    <row r="2968" ht="15.75" customHeight="1">
      <c r="A2968" s="36"/>
      <c r="B2968" s="36"/>
      <c r="C2968" s="32"/>
      <c r="D2968" s="36"/>
      <c r="E2968" s="39"/>
      <c r="F2968" s="36"/>
      <c r="G2968" s="39"/>
      <c r="H2968" s="37"/>
      <c r="I2968" s="41"/>
    </row>
    <row r="2969" ht="15.75" customHeight="1">
      <c r="A2969" s="36"/>
      <c r="B2969" s="36"/>
      <c r="C2969" s="32"/>
      <c r="D2969" s="36"/>
      <c r="E2969" s="39"/>
      <c r="F2969" s="36"/>
      <c r="G2969" s="39"/>
      <c r="H2969" s="38"/>
      <c r="I2969" s="40"/>
    </row>
    <row r="2970" ht="15.75" customHeight="1">
      <c r="A2970" s="36"/>
      <c r="B2970" s="36"/>
      <c r="C2970" s="32"/>
      <c r="D2970" s="36"/>
      <c r="E2970" s="39"/>
      <c r="F2970" s="36"/>
      <c r="G2970" s="39"/>
      <c r="H2970" s="37"/>
      <c r="I2970" s="41"/>
    </row>
    <row r="2971" ht="15.75" customHeight="1">
      <c r="A2971" s="36"/>
      <c r="B2971" s="36"/>
      <c r="C2971" s="32"/>
      <c r="D2971" s="36"/>
      <c r="E2971" s="39"/>
      <c r="F2971" s="36"/>
      <c r="G2971" s="39"/>
      <c r="H2971" s="38"/>
      <c r="I2971" s="40"/>
    </row>
    <row r="2972" ht="15.75" customHeight="1">
      <c r="A2972" s="36"/>
      <c r="B2972" s="36"/>
      <c r="C2972" s="32"/>
      <c r="D2972" s="36"/>
      <c r="E2972" s="39"/>
      <c r="F2972" s="36"/>
      <c r="G2972" s="39"/>
      <c r="H2972" s="37"/>
      <c r="I2972" s="41"/>
    </row>
    <row r="2973" ht="15.75" customHeight="1">
      <c r="A2973" s="36"/>
      <c r="B2973" s="36"/>
      <c r="C2973" s="32"/>
      <c r="D2973" s="36"/>
      <c r="E2973" s="39"/>
      <c r="F2973" s="36"/>
      <c r="G2973" s="39"/>
      <c r="H2973" s="38"/>
      <c r="I2973" s="40"/>
    </row>
    <row r="2974" ht="15.75" customHeight="1">
      <c r="A2974" s="36"/>
      <c r="B2974" s="36"/>
      <c r="C2974" s="32"/>
      <c r="D2974" s="36"/>
      <c r="E2974" s="39"/>
      <c r="F2974" s="36"/>
      <c r="G2974" s="39"/>
      <c r="H2974" s="37"/>
      <c r="I2974" s="41"/>
    </row>
    <row r="2975" ht="15.75" customHeight="1">
      <c r="A2975" s="36"/>
      <c r="B2975" s="36"/>
      <c r="C2975" s="32"/>
      <c r="D2975" s="36"/>
      <c r="E2975" s="39"/>
      <c r="F2975" s="36"/>
      <c r="G2975" s="39"/>
      <c r="H2975" s="38"/>
      <c r="I2975" s="40"/>
    </row>
    <row r="2976" ht="15.75" customHeight="1">
      <c r="A2976" s="36"/>
      <c r="B2976" s="36"/>
      <c r="C2976" s="32"/>
      <c r="D2976" s="36"/>
      <c r="E2976" s="39"/>
      <c r="F2976" s="36"/>
      <c r="G2976" s="39"/>
      <c r="H2976" s="37"/>
      <c r="I2976" s="41"/>
    </row>
    <row r="2977" ht="15.75" customHeight="1">
      <c r="A2977" s="36"/>
      <c r="B2977" s="36"/>
      <c r="C2977" s="32"/>
      <c r="D2977" s="36"/>
      <c r="E2977" s="39"/>
      <c r="F2977" s="36"/>
      <c r="G2977" s="39"/>
      <c r="H2977" s="38"/>
      <c r="I2977" s="40"/>
    </row>
    <row r="2978" ht="15.75" customHeight="1">
      <c r="A2978" s="36"/>
      <c r="B2978" s="36"/>
      <c r="C2978" s="32"/>
      <c r="D2978" s="36"/>
      <c r="E2978" s="39"/>
      <c r="F2978" s="36"/>
      <c r="G2978" s="39"/>
      <c r="H2978" s="37"/>
      <c r="I2978" s="41"/>
    </row>
    <row r="2979" ht="15.75" customHeight="1">
      <c r="A2979" s="36"/>
      <c r="B2979" s="36"/>
      <c r="C2979" s="32"/>
      <c r="D2979" s="36"/>
      <c r="E2979" s="39"/>
      <c r="F2979" s="36"/>
      <c r="G2979" s="39"/>
      <c r="H2979" s="38"/>
      <c r="I2979" s="40"/>
    </row>
    <row r="2980" ht="15.75" customHeight="1">
      <c r="A2980" s="36"/>
      <c r="B2980" s="36"/>
      <c r="C2980" s="32"/>
      <c r="D2980" s="36"/>
      <c r="E2980" s="39"/>
      <c r="F2980" s="36"/>
      <c r="G2980" s="39"/>
      <c r="H2980" s="37"/>
      <c r="I2980" s="41"/>
    </row>
    <row r="2981" ht="15.75" customHeight="1">
      <c r="A2981" s="36"/>
      <c r="B2981" s="36"/>
      <c r="C2981" s="32"/>
      <c r="D2981" s="36"/>
      <c r="E2981" s="39"/>
      <c r="F2981" s="36"/>
      <c r="G2981" s="39"/>
      <c r="H2981" s="38"/>
      <c r="I2981" s="40"/>
    </row>
    <row r="2982" ht="15.75" customHeight="1">
      <c r="A2982" s="36"/>
      <c r="B2982" s="36"/>
      <c r="C2982" s="32"/>
      <c r="D2982" s="36"/>
      <c r="E2982" s="39"/>
      <c r="F2982" s="36"/>
      <c r="G2982" s="39"/>
      <c r="H2982" s="37"/>
      <c r="I2982" s="41"/>
    </row>
    <row r="2983" ht="15.75" customHeight="1">
      <c r="A2983" s="36"/>
      <c r="B2983" s="36"/>
      <c r="C2983" s="32"/>
      <c r="D2983" s="36"/>
      <c r="E2983" s="39"/>
      <c r="F2983" s="36"/>
      <c r="G2983" s="39"/>
      <c r="H2983" s="38"/>
      <c r="I2983" s="40"/>
    </row>
    <row r="2984" ht="15.75" customHeight="1">
      <c r="A2984" s="36"/>
      <c r="B2984" s="36"/>
      <c r="C2984" s="32"/>
      <c r="D2984" s="36"/>
      <c r="E2984" s="39"/>
      <c r="F2984" s="36"/>
      <c r="G2984" s="39"/>
      <c r="H2984" s="37"/>
      <c r="I2984" s="41"/>
    </row>
    <row r="2985" ht="15.75" customHeight="1">
      <c r="A2985" s="36"/>
      <c r="B2985" s="36"/>
      <c r="C2985" s="32"/>
      <c r="D2985" s="36"/>
      <c r="E2985" s="39"/>
      <c r="F2985" s="36"/>
      <c r="G2985" s="39"/>
      <c r="H2985" s="38"/>
      <c r="I2985" s="40"/>
    </row>
    <row r="2986" ht="15.75" customHeight="1">
      <c r="A2986" s="36"/>
      <c r="B2986" s="36"/>
      <c r="C2986" s="32"/>
      <c r="D2986" s="36"/>
      <c r="E2986" s="39"/>
      <c r="F2986" s="36"/>
      <c r="G2986" s="39"/>
      <c r="H2986" s="37"/>
      <c r="I2986" s="41"/>
    </row>
    <row r="2987" ht="15.75" customHeight="1">
      <c r="A2987" s="36"/>
      <c r="B2987" s="36"/>
      <c r="C2987" s="32"/>
      <c r="D2987" s="36"/>
      <c r="E2987" s="39"/>
      <c r="F2987" s="36"/>
      <c r="G2987" s="39"/>
      <c r="H2987" s="38"/>
      <c r="I2987" s="40"/>
    </row>
    <row r="2988" ht="15.75" customHeight="1">
      <c r="A2988" s="36"/>
      <c r="B2988" s="36"/>
      <c r="C2988" s="32"/>
      <c r="D2988" s="36"/>
      <c r="E2988" s="39"/>
      <c r="F2988" s="36"/>
      <c r="G2988" s="39"/>
      <c r="H2988" s="37"/>
      <c r="I2988" s="41"/>
    </row>
    <row r="2989" ht="15.75" customHeight="1">
      <c r="A2989" s="36"/>
      <c r="B2989" s="36"/>
      <c r="C2989" s="32"/>
      <c r="D2989" s="36"/>
      <c r="E2989" s="39"/>
      <c r="F2989" s="36"/>
      <c r="G2989" s="39"/>
      <c r="H2989" s="38"/>
      <c r="I2989" s="40"/>
    </row>
    <row r="2990" ht="15.75" customHeight="1">
      <c r="A2990" s="36"/>
      <c r="B2990" s="36"/>
      <c r="C2990" s="32"/>
      <c r="D2990" s="36"/>
      <c r="E2990" s="39"/>
      <c r="F2990" s="36"/>
      <c r="G2990" s="39"/>
      <c r="H2990" s="37"/>
      <c r="I2990" s="41"/>
    </row>
    <row r="2991" ht="15.75" customHeight="1">
      <c r="A2991" s="36"/>
      <c r="B2991" s="36"/>
      <c r="C2991" s="32"/>
      <c r="D2991" s="36"/>
      <c r="E2991" s="39"/>
      <c r="F2991" s="36"/>
      <c r="G2991" s="39"/>
      <c r="H2991" s="38"/>
      <c r="I2991" s="40"/>
    </row>
    <row r="2992" ht="15.75" customHeight="1">
      <c r="A2992" s="36"/>
      <c r="B2992" s="36"/>
      <c r="C2992" s="32"/>
      <c r="D2992" s="36"/>
      <c r="E2992" s="39"/>
      <c r="F2992" s="36"/>
      <c r="G2992" s="39"/>
      <c r="H2992" s="37"/>
      <c r="I2992" s="41"/>
    </row>
    <row r="2993" ht="15.75" customHeight="1">
      <c r="A2993" s="36"/>
      <c r="B2993" s="36"/>
      <c r="C2993" s="32"/>
      <c r="D2993" s="36"/>
      <c r="E2993" s="39"/>
      <c r="F2993" s="36"/>
      <c r="G2993" s="39"/>
      <c r="H2993" s="38"/>
      <c r="I2993" s="40"/>
    </row>
    <row r="2994" ht="15.75" customHeight="1">
      <c r="A2994" s="36"/>
      <c r="B2994" s="36"/>
      <c r="C2994" s="32"/>
      <c r="D2994" s="36"/>
      <c r="E2994" s="39"/>
      <c r="F2994" s="36"/>
      <c r="G2994" s="39"/>
      <c r="H2994" s="37"/>
      <c r="I2994" s="41"/>
    </row>
    <row r="2995" ht="15.75" customHeight="1">
      <c r="A2995" s="36"/>
      <c r="B2995" s="36"/>
      <c r="C2995" s="32"/>
      <c r="D2995" s="36"/>
      <c r="E2995" s="39"/>
      <c r="F2995" s="36"/>
      <c r="G2995" s="39"/>
      <c r="H2995" s="38"/>
      <c r="I2995" s="40"/>
    </row>
    <row r="2996" ht="15.75" customHeight="1">
      <c r="A2996" s="36"/>
      <c r="B2996" s="36"/>
      <c r="C2996" s="32"/>
      <c r="D2996" s="36"/>
      <c r="E2996" s="39"/>
      <c r="F2996" s="36"/>
      <c r="G2996" s="39"/>
      <c r="H2996" s="37"/>
      <c r="I2996" s="41"/>
    </row>
    <row r="2997" ht="15.75" customHeight="1">
      <c r="A2997" s="36"/>
      <c r="B2997" s="36"/>
      <c r="C2997" s="32"/>
      <c r="D2997" s="36"/>
      <c r="E2997" s="39"/>
      <c r="F2997" s="36"/>
      <c r="G2997" s="39"/>
      <c r="H2997" s="38"/>
      <c r="I2997" s="40"/>
    </row>
    <row r="2998" ht="15.75" customHeight="1">
      <c r="A2998" s="36"/>
      <c r="B2998" s="36"/>
      <c r="C2998" s="32"/>
      <c r="D2998" s="36"/>
      <c r="E2998" s="39"/>
      <c r="F2998" s="36"/>
      <c r="G2998" s="39"/>
      <c r="H2998" s="37"/>
      <c r="I2998" s="41"/>
    </row>
    <row r="2999" ht="15.75" customHeight="1">
      <c r="A2999" s="36"/>
      <c r="B2999" s="36"/>
      <c r="C2999" s="32"/>
      <c r="D2999" s="36"/>
      <c r="E2999" s="39"/>
      <c r="F2999" s="36"/>
      <c r="G2999" s="39"/>
      <c r="H2999" s="38"/>
      <c r="I2999" s="40"/>
    </row>
    <row r="3000" ht="15.75" customHeight="1">
      <c r="A3000" s="36"/>
      <c r="B3000" s="36"/>
      <c r="C3000" s="32"/>
      <c r="D3000" s="36"/>
      <c r="E3000" s="39"/>
      <c r="F3000" s="36"/>
      <c r="G3000" s="39"/>
      <c r="H3000" s="37"/>
      <c r="I3000" s="41"/>
    </row>
    <row r="3001" ht="15.75" customHeight="1">
      <c r="A3001" s="36"/>
      <c r="B3001" s="36"/>
      <c r="C3001" s="32"/>
      <c r="D3001" s="36"/>
      <c r="E3001" s="39"/>
      <c r="F3001" s="36"/>
      <c r="G3001" s="39"/>
      <c r="H3001" s="38"/>
      <c r="I3001" s="40"/>
    </row>
    <row r="3002" ht="15.75" customHeight="1">
      <c r="A3002" s="36"/>
      <c r="B3002" s="36"/>
      <c r="C3002" s="32"/>
      <c r="D3002" s="36"/>
      <c r="E3002" s="39"/>
      <c r="F3002" s="36"/>
      <c r="G3002" s="39"/>
      <c r="H3002" s="37"/>
      <c r="I3002" s="41"/>
    </row>
    <row r="3003" ht="15.75" customHeight="1">
      <c r="A3003" s="36"/>
      <c r="B3003" s="36"/>
      <c r="C3003" s="32"/>
      <c r="D3003" s="36"/>
      <c r="E3003" s="39"/>
      <c r="F3003" s="36"/>
      <c r="G3003" s="39"/>
      <c r="H3003" s="38"/>
      <c r="I3003" s="40"/>
    </row>
    <row r="3004" ht="15.75" customHeight="1">
      <c r="A3004" s="36"/>
      <c r="B3004" s="36"/>
      <c r="C3004" s="32"/>
      <c r="D3004" s="36"/>
      <c r="E3004" s="39"/>
      <c r="F3004" s="36"/>
      <c r="G3004" s="39"/>
      <c r="H3004" s="37"/>
      <c r="I3004" s="41"/>
    </row>
    <row r="3005" ht="15.75" customHeight="1">
      <c r="A3005" s="36"/>
      <c r="B3005" s="36"/>
      <c r="C3005" s="32"/>
      <c r="D3005" s="36"/>
      <c r="E3005" s="39"/>
      <c r="F3005" s="36"/>
      <c r="G3005" s="39"/>
      <c r="H3005" s="38"/>
      <c r="I3005" s="40"/>
    </row>
    <row r="3006" ht="15.75" customHeight="1">
      <c r="A3006" s="36"/>
      <c r="B3006" s="36"/>
      <c r="C3006" s="32"/>
      <c r="D3006" s="36"/>
      <c r="E3006" s="39"/>
      <c r="F3006" s="36"/>
      <c r="G3006" s="39"/>
      <c r="H3006" s="37"/>
      <c r="I3006" s="41"/>
    </row>
    <row r="3007" ht="15.75" customHeight="1">
      <c r="A3007" s="36"/>
      <c r="B3007" s="36"/>
      <c r="C3007" s="32"/>
      <c r="D3007" s="36"/>
      <c r="E3007" s="39"/>
      <c r="F3007" s="36"/>
      <c r="G3007" s="39"/>
      <c r="H3007" s="38"/>
      <c r="I3007" s="40"/>
    </row>
    <row r="3008" ht="15.75" customHeight="1">
      <c r="A3008" s="36"/>
      <c r="B3008" s="36"/>
      <c r="C3008" s="32"/>
      <c r="D3008" s="36"/>
      <c r="E3008" s="39"/>
      <c r="F3008" s="36"/>
      <c r="G3008" s="39"/>
      <c r="H3008" s="37"/>
      <c r="I3008" s="41"/>
    </row>
    <row r="3009" ht="15.75" customHeight="1">
      <c r="A3009" s="36"/>
      <c r="B3009" s="36"/>
      <c r="C3009" s="32"/>
      <c r="D3009" s="36"/>
      <c r="E3009" s="39"/>
      <c r="F3009" s="36"/>
      <c r="G3009" s="39"/>
      <c r="H3009" s="38"/>
      <c r="I3009" s="40"/>
    </row>
    <row r="3010" ht="15.75" customHeight="1">
      <c r="A3010" s="36"/>
      <c r="B3010" s="36"/>
      <c r="C3010" s="32"/>
      <c r="D3010" s="36"/>
      <c r="E3010" s="39"/>
      <c r="F3010" s="36"/>
      <c r="G3010" s="39"/>
      <c r="H3010" s="37"/>
      <c r="I3010" s="41"/>
    </row>
    <row r="3011" ht="15.75" customHeight="1">
      <c r="A3011" s="36"/>
      <c r="B3011" s="36"/>
      <c r="C3011" s="32"/>
      <c r="D3011" s="36"/>
      <c r="E3011" s="39"/>
      <c r="F3011" s="36"/>
      <c r="G3011" s="39"/>
      <c r="H3011" s="38"/>
      <c r="I3011" s="40"/>
    </row>
    <row r="3012" ht="15.75" customHeight="1">
      <c r="A3012" s="36"/>
      <c r="B3012" s="36"/>
      <c r="C3012" s="32"/>
      <c r="D3012" s="36"/>
      <c r="E3012" s="39"/>
      <c r="F3012" s="36"/>
      <c r="G3012" s="39"/>
      <c r="H3012" s="37"/>
      <c r="I3012" s="41"/>
    </row>
    <row r="3013" ht="15.75" customHeight="1">
      <c r="A3013" s="36"/>
      <c r="B3013" s="36"/>
      <c r="C3013" s="32"/>
      <c r="D3013" s="36"/>
      <c r="E3013" s="39"/>
      <c r="F3013" s="36"/>
      <c r="G3013" s="39"/>
      <c r="H3013" s="38"/>
      <c r="I3013" s="40"/>
    </row>
    <row r="3014" ht="15.75" customHeight="1">
      <c r="A3014" s="36"/>
      <c r="B3014" s="36"/>
      <c r="C3014" s="32"/>
      <c r="D3014" s="36"/>
      <c r="E3014" s="39"/>
      <c r="F3014" s="36"/>
      <c r="G3014" s="39"/>
      <c r="H3014" s="37"/>
      <c r="I3014" s="41"/>
    </row>
    <row r="3015" ht="15.75" customHeight="1">
      <c r="A3015" s="36"/>
      <c r="B3015" s="36"/>
      <c r="C3015" s="32"/>
      <c r="D3015" s="36"/>
      <c r="E3015" s="39"/>
      <c r="F3015" s="36"/>
      <c r="G3015" s="39"/>
      <c r="H3015" s="38"/>
      <c r="I3015" s="40"/>
    </row>
    <row r="3016" ht="15.75" customHeight="1">
      <c r="A3016" s="36"/>
      <c r="B3016" s="36"/>
      <c r="C3016" s="32"/>
      <c r="D3016" s="36"/>
      <c r="E3016" s="39"/>
      <c r="F3016" s="36"/>
      <c r="G3016" s="39"/>
      <c r="H3016" s="37"/>
      <c r="I3016" s="41"/>
    </row>
    <row r="3017" ht="15.75" customHeight="1">
      <c r="A3017" s="36"/>
      <c r="B3017" s="36"/>
      <c r="C3017" s="32"/>
      <c r="D3017" s="36"/>
      <c r="E3017" s="39"/>
      <c r="F3017" s="36"/>
      <c r="G3017" s="39"/>
      <c r="H3017" s="38"/>
      <c r="I3017" s="40"/>
    </row>
    <row r="3018" ht="15.75" customHeight="1">
      <c r="A3018" s="36"/>
      <c r="B3018" s="36"/>
      <c r="C3018" s="32"/>
      <c r="D3018" s="36"/>
      <c r="E3018" s="39"/>
      <c r="F3018" s="36"/>
      <c r="G3018" s="39"/>
      <c r="H3018" s="37"/>
      <c r="I3018" s="41"/>
    </row>
    <row r="3019" ht="15.75" customHeight="1">
      <c r="A3019" s="36"/>
      <c r="B3019" s="36"/>
      <c r="C3019" s="32"/>
      <c r="D3019" s="36"/>
      <c r="E3019" s="39"/>
      <c r="F3019" s="36"/>
      <c r="G3019" s="39"/>
      <c r="H3019" s="38"/>
      <c r="I3019" s="40"/>
    </row>
    <row r="3020" ht="15.75" customHeight="1">
      <c r="A3020" s="36"/>
      <c r="B3020" s="36"/>
      <c r="C3020" s="32"/>
      <c r="D3020" s="36"/>
      <c r="E3020" s="39"/>
      <c r="F3020" s="36"/>
      <c r="G3020" s="39"/>
      <c r="H3020" s="37"/>
      <c r="I3020" s="41"/>
    </row>
    <row r="3021" ht="15.75" customHeight="1">
      <c r="A3021" s="36"/>
      <c r="B3021" s="36"/>
      <c r="C3021" s="32"/>
      <c r="D3021" s="36"/>
      <c r="E3021" s="39"/>
      <c r="F3021" s="36"/>
      <c r="G3021" s="39"/>
      <c r="H3021" s="38"/>
      <c r="I3021" s="40"/>
    </row>
    <row r="3022" ht="15.75" customHeight="1">
      <c r="A3022" s="36"/>
      <c r="B3022" s="36"/>
      <c r="C3022" s="32"/>
      <c r="D3022" s="36"/>
      <c r="E3022" s="39"/>
      <c r="F3022" s="36"/>
      <c r="G3022" s="39"/>
      <c r="H3022" s="37"/>
      <c r="I3022" s="41"/>
    </row>
    <row r="3023" ht="15.75" customHeight="1">
      <c r="A3023" s="36"/>
      <c r="B3023" s="36"/>
      <c r="C3023" s="32"/>
      <c r="D3023" s="36"/>
      <c r="E3023" s="39"/>
      <c r="F3023" s="36"/>
      <c r="G3023" s="39"/>
      <c r="H3023" s="38"/>
      <c r="I3023" s="40"/>
    </row>
    <row r="3024" ht="15.75" customHeight="1">
      <c r="A3024" s="36"/>
      <c r="B3024" s="36"/>
      <c r="C3024" s="32"/>
      <c r="D3024" s="36"/>
      <c r="E3024" s="39"/>
      <c r="F3024" s="36"/>
      <c r="G3024" s="39"/>
      <c r="H3024" s="37"/>
      <c r="I3024" s="41"/>
    </row>
    <row r="3025" ht="15.75" customHeight="1">
      <c r="A3025" s="36"/>
      <c r="B3025" s="36"/>
      <c r="C3025" s="32"/>
      <c r="D3025" s="36"/>
      <c r="E3025" s="39"/>
      <c r="F3025" s="36"/>
      <c r="G3025" s="39"/>
      <c r="H3025" s="38"/>
      <c r="I3025" s="40"/>
    </row>
    <row r="3026" ht="15.75" customHeight="1">
      <c r="A3026" s="36"/>
      <c r="B3026" s="36"/>
      <c r="C3026" s="32"/>
      <c r="D3026" s="36"/>
      <c r="E3026" s="39"/>
      <c r="F3026" s="36"/>
      <c r="G3026" s="39"/>
      <c r="H3026" s="37"/>
      <c r="I3026" s="41"/>
    </row>
    <row r="3027" ht="15.75" customHeight="1">
      <c r="A3027" s="36"/>
      <c r="B3027" s="36"/>
      <c r="C3027" s="32"/>
      <c r="D3027" s="36"/>
      <c r="E3027" s="39"/>
      <c r="F3027" s="36"/>
      <c r="G3027" s="39"/>
      <c r="H3027" s="38"/>
      <c r="I3027" s="40"/>
    </row>
    <row r="3028" ht="15.75" customHeight="1">
      <c r="A3028" s="36"/>
      <c r="B3028" s="36"/>
      <c r="C3028" s="32"/>
      <c r="D3028" s="36"/>
      <c r="E3028" s="39"/>
      <c r="F3028" s="36"/>
      <c r="G3028" s="39"/>
      <c r="H3028" s="37"/>
      <c r="I3028" s="41"/>
    </row>
    <row r="3029" ht="15.75" customHeight="1">
      <c r="A3029" s="36"/>
      <c r="B3029" s="36"/>
      <c r="C3029" s="32"/>
      <c r="D3029" s="36"/>
      <c r="E3029" s="39"/>
      <c r="F3029" s="36"/>
      <c r="G3029" s="39"/>
      <c r="H3029" s="38"/>
      <c r="I3029" s="40"/>
    </row>
    <row r="3030" ht="15.75" customHeight="1">
      <c r="A3030" s="36"/>
      <c r="B3030" s="36"/>
      <c r="C3030" s="32"/>
      <c r="D3030" s="36"/>
      <c r="E3030" s="39"/>
      <c r="F3030" s="36"/>
      <c r="G3030" s="39"/>
      <c r="H3030" s="37"/>
      <c r="I3030" s="41"/>
    </row>
    <row r="3031" ht="15.75" customHeight="1">
      <c r="A3031" s="36"/>
      <c r="B3031" s="36"/>
      <c r="C3031" s="32"/>
      <c r="D3031" s="36"/>
      <c r="E3031" s="39"/>
      <c r="F3031" s="36"/>
      <c r="G3031" s="39"/>
      <c r="H3031" s="38"/>
      <c r="I3031" s="40"/>
    </row>
    <row r="3032" ht="15.75" customHeight="1">
      <c r="A3032" s="36"/>
      <c r="B3032" s="36"/>
      <c r="C3032" s="32"/>
      <c r="D3032" s="36"/>
      <c r="E3032" s="39"/>
      <c r="F3032" s="36"/>
      <c r="G3032" s="39"/>
      <c r="H3032" s="37"/>
      <c r="I3032" s="41"/>
    </row>
    <row r="3033" ht="15.75" customHeight="1">
      <c r="A3033" s="36"/>
      <c r="B3033" s="36"/>
      <c r="C3033" s="32"/>
      <c r="D3033" s="36"/>
      <c r="E3033" s="39"/>
      <c r="F3033" s="36"/>
      <c r="G3033" s="39"/>
      <c r="H3033" s="38"/>
      <c r="I3033" s="40"/>
    </row>
    <row r="3034" ht="15.75" customHeight="1">
      <c r="A3034" s="36"/>
      <c r="B3034" s="36"/>
      <c r="C3034" s="32"/>
      <c r="D3034" s="36"/>
      <c r="E3034" s="39"/>
      <c r="F3034" s="36"/>
      <c r="G3034" s="39"/>
      <c r="H3034" s="37"/>
      <c r="I3034" s="41"/>
    </row>
    <row r="3035" ht="15.75" customHeight="1">
      <c r="A3035" s="36"/>
      <c r="B3035" s="36"/>
      <c r="C3035" s="32"/>
      <c r="D3035" s="36"/>
      <c r="E3035" s="39"/>
      <c r="F3035" s="36"/>
      <c r="G3035" s="39"/>
      <c r="H3035" s="38"/>
      <c r="I3035" s="40"/>
    </row>
    <row r="3036" ht="15.75" customHeight="1">
      <c r="A3036" s="36"/>
      <c r="B3036" s="36"/>
      <c r="C3036" s="32"/>
      <c r="D3036" s="36"/>
      <c r="E3036" s="39"/>
      <c r="F3036" s="36"/>
      <c r="G3036" s="39"/>
      <c r="H3036" s="37"/>
      <c r="I3036" s="41"/>
    </row>
    <row r="3037" ht="15.75" customHeight="1">
      <c r="A3037" s="36"/>
      <c r="B3037" s="36"/>
      <c r="C3037" s="32"/>
      <c r="D3037" s="36"/>
      <c r="E3037" s="39"/>
      <c r="F3037" s="36"/>
      <c r="G3037" s="39"/>
      <c r="H3037" s="38"/>
      <c r="I3037" s="40"/>
    </row>
    <row r="3038" ht="15.75" customHeight="1">
      <c r="A3038" s="36"/>
      <c r="B3038" s="36"/>
      <c r="C3038" s="32"/>
      <c r="D3038" s="36"/>
      <c r="E3038" s="39"/>
      <c r="F3038" s="36"/>
      <c r="G3038" s="39"/>
      <c r="H3038" s="37"/>
      <c r="I3038" s="41"/>
    </row>
    <row r="3039" ht="15.75" customHeight="1">
      <c r="A3039" s="36"/>
      <c r="B3039" s="36"/>
      <c r="C3039" s="32"/>
      <c r="D3039" s="36"/>
      <c r="E3039" s="39"/>
      <c r="F3039" s="36"/>
      <c r="G3039" s="39"/>
      <c r="H3039" s="38"/>
      <c r="I3039" s="40"/>
    </row>
    <row r="3040" ht="15.75" customHeight="1">
      <c r="A3040" s="36"/>
      <c r="B3040" s="36"/>
      <c r="C3040" s="32"/>
      <c r="D3040" s="36"/>
      <c r="E3040" s="39"/>
      <c r="F3040" s="36"/>
      <c r="G3040" s="39"/>
      <c r="H3040" s="37"/>
      <c r="I3040" s="41"/>
    </row>
    <row r="3041" ht="15.75" customHeight="1">
      <c r="A3041" s="36"/>
      <c r="B3041" s="36"/>
      <c r="C3041" s="32"/>
      <c r="D3041" s="36"/>
      <c r="E3041" s="39"/>
      <c r="F3041" s="36"/>
      <c r="G3041" s="39"/>
      <c r="H3041" s="38"/>
      <c r="I3041" s="40"/>
    </row>
    <row r="3042" ht="15.75" customHeight="1">
      <c r="A3042" s="36"/>
      <c r="B3042" s="36"/>
      <c r="C3042" s="32"/>
      <c r="D3042" s="36"/>
      <c r="E3042" s="39"/>
      <c r="F3042" s="36"/>
      <c r="G3042" s="39"/>
      <c r="H3042" s="37"/>
      <c r="I3042" s="41"/>
    </row>
    <row r="3043" ht="15.75" customHeight="1">
      <c r="A3043" s="36"/>
      <c r="B3043" s="36"/>
      <c r="C3043" s="32"/>
      <c r="D3043" s="36"/>
      <c r="E3043" s="39"/>
      <c r="F3043" s="36"/>
      <c r="G3043" s="39"/>
      <c r="H3043" s="38"/>
      <c r="I3043" s="40"/>
    </row>
    <row r="3044" ht="15.75" customHeight="1">
      <c r="A3044" s="36"/>
      <c r="B3044" s="36"/>
      <c r="C3044" s="32"/>
      <c r="D3044" s="36"/>
      <c r="E3044" s="39"/>
      <c r="F3044" s="36"/>
      <c r="G3044" s="39"/>
      <c r="H3044" s="37"/>
      <c r="I3044" s="41"/>
    </row>
    <row r="3045" ht="15.75" customHeight="1">
      <c r="A3045" s="36"/>
      <c r="B3045" s="36"/>
      <c r="C3045" s="32"/>
      <c r="D3045" s="36"/>
      <c r="E3045" s="39"/>
      <c r="F3045" s="36"/>
      <c r="G3045" s="39"/>
      <c r="H3045" s="38"/>
      <c r="I3045" s="40"/>
    </row>
    <row r="3046" ht="15.75" customHeight="1">
      <c r="A3046" s="36"/>
      <c r="B3046" s="36"/>
      <c r="C3046" s="32"/>
      <c r="D3046" s="36"/>
      <c r="E3046" s="39"/>
      <c r="F3046" s="36"/>
      <c r="G3046" s="39"/>
      <c r="H3046" s="37"/>
      <c r="I3046" s="41"/>
    </row>
    <row r="3047" ht="15.75" customHeight="1">
      <c r="A3047" s="36"/>
      <c r="B3047" s="36"/>
      <c r="C3047" s="32"/>
      <c r="D3047" s="36"/>
      <c r="E3047" s="39"/>
      <c r="F3047" s="36"/>
      <c r="G3047" s="39"/>
      <c r="H3047" s="38"/>
      <c r="I3047" s="40"/>
    </row>
    <row r="3048" ht="15.75" customHeight="1">
      <c r="A3048" s="36"/>
      <c r="B3048" s="36"/>
      <c r="C3048" s="32"/>
      <c r="D3048" s="36"/>
      <c r="E3048" s="39"/>
      <c r="F3048" s="36"/>
      <c r="G3048" s="39"/>
      <c r="H3048" s="37"/>
      <c r="I3048" s="41"/>
    </row>
    <row r="3049" ht="15.75" customHeight="1">
      <c r="A3049" s="36"/>
      <c r="B3049" s="36"/>
      <c r="C3049" s="32"/>
      <c r="D3049" s="36"/>
      <c r="E3049" s="39"/>
      <c r="F3049" s="36"/>
      <c r="G3049" s="39"/>
      <c r="H3049" s="38"/>
      <c r="I3049" s="40"/>
    </row>
    <row r="3050" ht="15.75" customHeight="1">
      <c r="A3050" s="36"/>
      <c r="B3050" s="36"/>
      <c r="C3050" s="32"/>
      <c r="D3050" s="36"/>
      <c r="E3050" s="39"/>
      <c r="F3050" s="36"/>
      <c r="G3050" s="39"/>
      <c r="H3050" s="37"/>
      <c r="I3050" s="41"/>
    </row>
    <row r="3051" ht="15.75" customHeight="1">
      <c r="A3051" s="36"/>
      <c r="B3051" s="36"/>
      <c r="C3051" s="32"/>
      <c r="D3051" s="36"/>
      <c r="E3051" s="39"/>
      <c r="F3051" s="36"/>
      <c r="G3051" s="39"/>
      <c r="H3051" s="38"/>
      <c r="I3051" s="40"/>
    </row>
    <row r="3052" ht="15.75" customHeight="1">
      <c r="A3052" s="36"/>
      <c r="B3052" s="36"/>
      <c r="C3052" s="32"/>
      <c r="D3052" s="36"/>
      <c r="E3052" s="39"/>
      <c r="F3052" s="36"/>
      <c r="G3052" s="39"/>
      <c r="H3052" s="37"/>
      <c r="I3052" s="41"/>
    </row>
    <row r="3053" ht="15.75" customHeight="1">
      <c r="A3053" s="36"/>
      <c r="B3053" s="36"/>
      <c r="C3053" s="32"/>
      <c r="D3053" s="36"/>
      <c r="E3053" s="39"/>
      <c r="F3053" s="36"/>
      <c r="G3053" s="39"/>
      <c r="H3053" s="38"/>
      <c r="I3053" s="40"/>
    </row>
    <row r="3054" ht="15.75" customHeight="1">
      <c r="A3054" s="36"/>
      <c r="B3054" s="36"/>
      <c r="C3054" s="32"/>
      <c r="D3054" s="36"/>
      <c r="E3054" s="39"/>
      <c r="F3054" s="36"/>
      <c r="G3054" s="39"/>
      <c r="H3054" s="37"/>
      <c r="I3054" s="41"/>
    </row>
    <row r="3055" ht="15.75" customHeight="1">
      <c r="A3055" s="36"/>
      <c r="B3055" s="36"/>
      <c r="C3055" s="32"/>
      <c r="D3055" s="36"/>
      <c r="E3055" s="39"/>
      <c r="F3055" s="36"/>
      <c r="G3055" s="39"/>
      <c r="H3055" s="38"/>
      <c r="I3055" s="40"/>
    </row>
    <row r="3056" ht="15.75" customHeight="1">
      <c r="A3056" s="36"/>
      <c r="B3056" s="36"/>
      <c r="C3056" s="32"/>
      <c r="D3056" s="36"/>
      <c r="E3056" s="39"/>
      <c r="F3056" s="36"/>
      <c r="G3056" s="39"/>
      <c r="H3056" s="37"/>
      <c r="I3056" s="41"/>
    </row>
    <row r="3057" ht="15.75" customHeight="1">
      <c r="A3057" s="36"/>
      <c r="B3057" s="36"/>
      <c r="C3057" s="32"/>
      <c r="D3057" s="36"/>
      <c r="E3057" s="39"/>
      <c r="F3057" s="36"/>
      <c r="G3057" s="39"/>
      <c r="H3057" s="38"/>
      <c r="I3057" s="40"/>
    </row>
    <row r="3058" ht="15.75" customHeight="1">
      <c r="A3058" s="36"/>
      <c r="B3058" s="36"/>
      <c r="C3058" s="32"/>
      <c r="D3058" s="36"/>
      <c r="E3058" s="39"/>
      <c r="F3058" s="36"/>
      <c r="G3058" s="39"/>
      <c r="H3058" s="37"/>
      <c r="I3058" s="41"/>
    </row>
    <row r="3059" ht="15.75" customHeight="1">
      <c r="A3059" s="36"/>
      <c r="B3059" s="36"/>
      <c r="C3059" s="32"/>
      <c r="D3059" s="36"/>
      <c r="E3059" s="39"/>
      <c r="F3059" s="36"/>
      <c r="G3059" s="39"/>
      <c r="H3059" s="38"/>
      <c r="I3059" s="40"/>
    </row>
    <row r="3060" ht="15.75" customHeight="1">
      <c r="A3060" s="36"/>
      <c r="B3060" s="36"/>
      <c r="C3060" s="32"/>
      <c r="D3060" s="36"/>
      <c r="E3060" s="39"/>
      <c r="F3060" s="36"/>
      <c r="G3060" s="39"/>
      <c r="H3060" s="37"/>
      <c r="I3060" s="41"/>
    </row>
    <row r="3061" ht="15.75" customHeight="1">
      <c r="A3061" s="36"/>
      <c r="B3061" s="36"/>
      <c r="C3061" s="32"/>
      <c r="D3061" s="36"/>
      <c r="E3061" s="39"/>
      <c r="F3061" s="36"/>
      <c r="G3061" s="39"/>
      <c r="H3061" s="38"/>
      <c r="I3061" s="40"/>
    </row>
    <row r="3062" ht="15.75" customHeight="1">
      <c r="A3062" s="36"/>
      <c r="B3062" s="36"/>
      <c r="C3062" s="32"/>
      <c r="D3062" s="36"/>
      <c r="E3062" s="39"/>
      <c r="F3062" s="36"/>
      <c r="G3062" s="39"/>
      <c r="H3062" s="37"/>
      <c r="I3062" s="41"/>
    </row>
    <row r="3063" ht="15.75" customHeight="1">
      <c r="A3063" s="36"/>
      <c r="B3063" s="36"/>
      <c r="C3063" s="32"/>
      <c r="D3063" s="36"/>
      <c r="E3063" s="39"/>
      <c r="F3063" s="36"/>
      <c r="G3063" s="39"/>
      <c r="H3063" s="38"/>
      <c r="I3063" s="40"/>
    </row>
    <row r="3064" ht="15.75" customHeight="1">
      <c r="A3064" s="36"/>
      <c r="B3064" s="36"/>
      <c r="C3064" s="32"/>
      <c r="D3064" s="36"/>
      <c r="E3064" s="39"/>
      <c r="F3064" s="36"/>
      <c r="G3064" s="39"/>
      <c r="H3064" s="37"/>
      <c r="I3064" s="41"/>
    </row>
    <row r="3065" ht="15.75" customHeight="1">
      <c r="A3065" s="36"/>
      <c r="B3065" s="36"/>
      <c r="C3065" s="32"/>
      <c r="D3065" s="36"/>
      <c r="E3065" s="39"/>
      <c r="F3065" s="36"/>
      <c r="G3065" s="39"/>
      <c r="H3065" s="38"/>
      <c r="I3065" s="40"/>
    </row>
    <row r="3066" ht="15.75" customHeight="1">
      <c r="A3066" s="36"/>
      <c r="B3066" s="36"/>
      <c r="C3066" s="32"/>
      <c r="D3066" s="36"/>
      <c r="E3066" s="39"/>
      <c r="F3066" s="36"/>
      <c r="G3066" s="39"/>
      <c r="H3066" s="37"/>
      <c r="I3066" s="41"/>
    </row>
    <row r="3067" ht="15.75" customHeight="1">
      <c r="A3067" s="36"/>
      <c r="B3067" s="36"/>
      <c r="C3067" s="32"/>
      <c r="D3067" s="36"/>
      <c r="E3067" s="39"/>
      <c r="F3067" s="36"/>
      <c r="G3067" s="39"/>
      <c r="H3067" s="38"/>
      <c r="I3067" s="40"/>
    </row>
    <row r="3068" ht="15.75" customHeight="1">
      <c r="A3068" s="36"/>
      <c r="B3068" s="36"/>
      <c r="C3068" s="32"/>
      <c r="D3068" s="36"/>
      <c r="E3068" s="39"/>
      <c r="F3068" s="36"/>
      <c r="G3068" s="39"/>
      <c r="H3068" s="37"/>
      <c r="I3068" s="41"/>
    </row>
    <row r="3069" ht="15.75" customHeight="1">
      <c r="A3069" s="36"/>
      <c r="B3069" s="36"/>
      <c r="C3069" s="32"/>
      <c r="D3069" s="36"/>
      <c r="E3069" s="39"/>
      <c r="F3069" s="36"/>
      <c r="G3069" s="39"/>
      <c r="H3069" s="38"/>
      <c r="I3069" s="40"/>
    </row>
    <row r="3070" ht="15.75" customHeight="1">
      <c r="A3070" s="36"/>
      <c r="B3070" s="36"/>
      <c r="C3070" s="32"/>
      <c r="D3070" s="36"/>
      <c r="E3070" s="39"/>
      <c r="F3070" s="36"/>
      <c r="G3070" s="39"/>
      <c r="H3070" s="37"/>
      <c r="I3070" s="41"/>
    </row>
    <row r="3071" ht="15.75" customHeight="1">
      <c r="A3071" s="36"/>
      <c r="B3071" s="36"/>
      <c r="C3071" s="32"/>
      <c r="D3071" s="36"/>
      <c r="E3071" s="39"/>
      <c r="F3071" s="36"/>
      <c r="G3071" s="39"/>
      <c r="H3071" s="38"/>
      <c r="I3071" s="40"/>
    </row>
    <row r="3072" ht="15.75" customHeight="1">
      <c r="A3072" s="36"/>
      <c r="B3072" s="36"/>
      <c r="C3072" s="32"/>
      <c r="D3072" s="36"/>
      <c r="E3072" s="39"/>
      <c r="F3072" s="36"/>
      <c r="G3072" s="39"/>
      <c r="H3072" s="37"/>
      <c r="I3072" s="41"/>
    </row>
    <row r="3073" ht="15.75" customHeight="1">
      <c r="A3073" s="36"/>
      <c r="B3073" s="36"/>
      <c r="C3073" s="32"/>
      <c r="D3073" s="36"/>
      <c r="E3073" s="39"/>
      <c r="F3073" s="36"/>
      <c r="G3073" s="39"/>
      <c r="H3073" s="38"/>
      <c r="I3073" s="40"/>
    </row>
    <row r="3074" ht="15.75" customHeight="1">
      <c r="A3074" s="36"/>
      <c r="B3074" s="36"/>
      <c r="C3074" s="32"/>
      <c r="D3074" s="36"/>
      <c r="E3074" s="39"/>
      <c r="F3074" s="36"/>
      <c r="G3074" s="39"/>
      <c r="H3074" s="37"/>
      <c r="I3074" s="41"/>
    </row>
    <row r="3075" ht="15.75" customHeight="1">
      <c r="A3075" s="36"/>
      <c r="B3075" s="36"/>
      <c r="C3075" s="32"/>
      <c r="D3075" s="36"/>
      <c r="E3075" s="39"/>
      <c r="F3075" s="36"/>
      <c r="G3075" s="39"/>
      <c r="H3075" s="38"/>
      <c r="I3075" s="40"/>
    </row>
    <row r="3076" ht="15.75" customHeight="1">
      <c r="A3076" s="36"/>
      <c r="B3076" s="36"/>
      <c r="C3076" s="32"/>
      <c r="D3076" s="36"/>
      <c r="E3076" s="39"/>
      <c r="F3076" s="36"/>
      <c r="G3076" s="39"/>
      <c r="H3076" s="37"/>
      <c r="I3076" s="41"/>
    </row>
    <row r="3077" ht="15.75" customHeight="1">
      <c r="A3077" s="36"/>
      <c r="B3077" s="36"/>
      <c r="C3077" s="32"/>
      <c r="D3077" s="36"/>
      <c r="E3077" s="39"/>
      <c r="F3077" s="36"/>
      <c r="G3077" s="39"/>
      <c r="H3077" s="38"/>
      <c r="I3077" s="40"/>
    </row>
    <row r="3078" ht="15.75" customHeight="1">
      <c r="A3078" s="36"/>
      <c r="B3078" s="36"/>
      <c r="C3078" s="32"/>
      <c r="D3078" s="36"/>
      <c r="E3078" s="39"/>
      <c r="F3078" s="36"/>
      <c r="G3078" s="39"/>
      <c r="H3078" s="37"/>
      <c r="I3078" s="41"/>
    </row>
    <row r="3079" ht="15.75" customHeight="1">
      <c r="A3079" s="36"/>
      <c r="B3079" s="36"/>
      <c r="C3079" s="32"/>
      <c r="D3079" s="36"/>
      <c r="E3079" s="39"/>
      <c r="F3079" s="36"/>
      <c r="G3079" s="39"/>
      <c r="H3079" s="38"/>
      <c r="I3079" s="40"/>
    </row>
    <row r="3080" ht="15.75" customHeight="1">
      <c r="A3080" s="36"/>
      <c r="B3080" s="36"/>
      <c r="C3080" s="32"/>
      <c r="D3080" s="36"/>
      <c r="E3080" s="39"/>
      <c r="F3080" s="36"/>
      <c r="G3080" s="39"/>
      <c r="H3080" s="37"/>
      <c r="I3080" s="41"/>
    </row>
    <row r="3081" ht="15.75" customHeight="1">
      <c r="A3081" s="36"/>
      <c r="B3081" s="36"/>
      <c r="C3081" s="32"/>
      <c r="D3081" s="36"/>
      <c r="E3081" s="39"/>
      <c r="F3081" s="36"/>
      <c r="G3081" s="39"/>
      <c r="H3081" s="38"/>
      <c r="I3081" s="40"/>
    </row>
    <row r="3082" ht="15.75" customHeight="1">
      <c r="A3082" s="36"/>
      <c r="B3082" s="36"/>
      <c r="C3082" s="32"/>
      <c r="D3082" s="36"/>
      <c r="E3082" s="39"/>
      <c r="F3082" s="36"/>
      <c r="G3082" s="39"/>
      <c r="H3082" s="37"/>
      <c r="I3082" s="41"/>
    </row>
    <row r="3083" ht="15.75" customHeight="1">
      <c r="A3083" s="36"/>
      <c r="B3083" s="36"/>
      <c r="C3083" s="32"/>
      <c r="D3083" s="36"/>
      <c r="E3083" s="39"/>
      <c r="F3083" s="36"/>
      <c r="G3083" s="39"/>
      <c r="H3083" s="38"/>
      <c r="I3083" s="40"/>
    </row>
    <row r="3084" ht="15.75" customHeight="1">
      <c r="A3084" s="36"/>
      <c r="B3084" s="36"/>
      <c r="C3084" s="32"/>
      <c r="D3084" s="36"/>
      <c r="E3084" s="39"/>
      <c r="F3084" s="36"/>
      <c r="G3084" s="39"/>
      <c r="H3084" s="37"/>
      <c r="I3084" s="41"/>
    </row>
    <row r="3085" ht="15.75" customHeight="1">
      <c r="A3085" s="36"/>
      <c r="B3085" s="36"/>
      <c r="C3085" s="32"/>
      <c r="D3085" s="36"/>
      <c r="E3085" s="39"/>
      <c r="F3085" s="36"/>
      <c r="G3085" s="39"/>
      <c r="H3085" s="38"/>
      <c r="I3085" s="40"/>
    </row>
    <row r="3086" ht="15.75" customHeight="1">
      <c r="A3086" s="36"/>
      <c r="B3086" s="36"/>
      <c r="C3086" s="32"/>
      <c r="D3086" s="36"/>
      <c r="E3086" s="39"/>
      <c r="F3086" s="36"/>
      <c r="G3086" s="39"/>
      <c r="H3086" s="37"/>
      <c r="I3086" s="41"/>
    </row>
    <row r="3087" ht="15.75" customHeight="1">
      <c r="A3087" s="36"/>
      <c r="B3087" s="36"/>
      <c r="C3087" s="32"/>
      <c r="D3087" s="36"/>
      <c r="E3087" s="39"/>
      <c r="F3087" s="36"/>
      <c r="G3087" s="39"/>
      <c r="H3087" s="38"/>
      <c r="I3087" s="40"/>
    </row>
    <row r="3088" ht="15.75" customHeight="1">
      <c r="A3088" s="36"/>
      <c r="B3088" s="36"/>
      <c r="C3088" s="32"/>
      <c r="D3088" s="36"/>
      <c r="E3088" s="39"/>
      <c r="F3088" s="36"/>
      <c r="G3088" s="39"/>
      <c r="H3088" s="37"/>
      <c r="I3088" s="41"/>
    </row>
    <row r="3089" ht="15.75" customHeight="1">
      <c r="A3089" s="36"/>
      <c r="B3089" s="36"/>
      <c r="C3089" s="32"/>
      <c r="D3089" s="36"/>
      <c r="E3089" s="39"/>
      <c r="F3089" s="36"/>
      <c r="G3089" s="39"/>
      <c r="H3089" s="38"/>
      <c r="I3089" s="40"/>
    </row>
    <row r="3090" ht="15.75" customHeight="1">
      <c r="A3090" s="36"/>
      <c r="B3090" s="36"/>
      <c r="C3090" s="32"/>
      <c r="D3090" s="36"/>
      <c r="E3090" s="39"/>
      <c r="F3090" s="36"/>
      <c r="G3090" s="39"/>
      <c r="H3090" s="37"/>
      <c r="I3090" s="41"/>
    </row>
    <row r="3091" ht="15.75" customHeight="1">
      <c r="A3091" s="36"/>
      <c r="B3091" s="36"/>
      <c r="C3091" s="32"/>
      <c r="D3091" s="36"/>
      <c r="E3091" s="39"/>
      <c r="F3091" s="36"/>
      <c r="G3091" s="39"/>
      <c r="H3091" s="38"/>
      <c r="I3091" s="40"/>
    </row>
    <row r="3092" ht="15.75" customHeight="1">
      <c r="A3092" s="36"/>
      <c r="B3092" s="36"/>
      <c r="C3092" s="32"/>
      <c r="D3092" s="36"/>
      <c r="E3092" s="39"/>
      <c r="F3092" s="36"/>
      <c r="G3092" s="39"/>
      <c r="H3092" s="37"/>
      <c r="I3092" s="41"/>
    </row>
    <row r="3093" ht="15.75" customHeight="1">
      <c r="A3093" s="36"/>
      <c r="B3093" s="36"/>
      <c r="C3093" s="32"/>
      <c r="D3093" s="36"/>
      <c r="E3093" s="39"/>
      <c r="F3093" s="36"/>
      <c r="G3093" s="39"/>
      <c r="H3093" s="38"/>
      <c r="I3093" s="40"/>
    </row>
    <row r="3094" ht="15.75" customHeight="1">
      <c r="A3094" s="36"/>
      <c r="B3094" s="36"/>
      <c r="C3094" s="32"/>
      <c r="D3094" s="36"/>
      <c r="E3094" s="39"/>
      <c r="F3094" s="36"/>
      <c r="G3094" s="39"/>
      <c r="H3094" s="37"/>
      <c r="I3094" s="41"/>
    </row>
    <row r="3095" ht="15.75" customHeight="1">
      <c r="A3095" s="36"/>
      <c r="B3095" s="36"/>
      <c r="C3095" s="32"/>
      <c r="D3095" s="36"/>
      <c r="E3095" s="39"/>
      <c r="F3095" s="36"/>
      <c r="G3095" s="39"/>
      <c r="H3095" s="38"/>
      <c r="I3095" s="40"/>
    </row>
    <row r="3096" ht="15.75" customHeight="1">
      <c r="A3096" s="36"/>
      <c r="B3096" s="36"/>
      <c r="C3096" s="32"/>
      <c r="D3096" s="36"/>
      <c r="E3096" s="39"/>
      <c r="F3096" s="36"/>
      <c r="G3096" s="39"/>
      <c r="H3096" s="37"/>
      <c r="I3096" s="41"/>
    </row>
    <row r="3097" ht="15.75" customHeight="1">
      <c r="A3097" s="36"/>
      <c r="B3097" s="36"/>
      <c r="C3097" s="32"/>
      <c r="D3097" s="36"/>
      <c r="E3097" s="39"/>
      <c r="F3097" s="36"/>
      <c r="G3097" s="39"/>
      <c r="H3097" s="38"/>
      <c r="I3097" s="40"/>
    </row>
    <row r="3098" ht="15.75" customHeight="1">
      <c r="A3098" s="36"/>
      <c r="B3098" s="36"/>
      <c r="C3098" s="32"/>
      <c r="D3098" s="36"/>
      <c r="E3098" s="39"/>
      <c r="F3098" s="36"/>
      <c r="G3098" s="39"/>
      <c r="H3098" s="37"/>
      <c r="I3098" s="41"/>
    </row>
    <row r="3099" ht="15.75" customHeight="1">
      <c r="A3099" s="36"/>
      <c r="B3099" s="36"/>
      <c r="C3099" s="32"/>
      <c r="D3099" s="36"/>
      <c r="E3099" s="39"/>
      <c r="F3099" s="36"/>
      <c r="G3099" s="39"/>
      <c r="H3099" s="38"/>
      <c r="I3099" s="40"/>
    </row>
    <row r="3100" ht="15.75" customHeight="1">
      <c r="A3100" s="36"/>
      <c r="B3100" s="36"/>
      <c r="C3100" s="32"/>
      <c r="D3100" s="36"/>
      <c r="E3100" s="39"/>
      <c r="F3100" s="36"/>
      <c r="G3100" s="39"/>
      <c r="H3100" s="37"/>
      <c r="I3100" s="41"/>
    </row>
    <row r="3101" ht="15.75" customHeight="1">
      <c r="A3101" s="36"/>
      <c r="B3101" s="36"/>
      <c r="C3101" s="32"/>
      <c r="D3101" s="36"/>
      <c r="E3101" s="39"/>
      <c r="F3101" s="36"/>
      <c r="G3101" s="39"/>
      <c r="H3101" s="38"/>
      <c r="I3101" s="40"/>
    </row>
    <row r="3102" ht="15.75" customHeight="1">
      <c r="A3102" s="36"/>
      <c r="B3102" s="36"/>
      <c r="C3102" s="32"/>
      <c r="D3102" s="36"/>
      <c r="E3102" s="39"/>
      <c r="F3102" s="36"/>
      <c r="G3102" s="39"/>
      <c r="H3102" s="37"/>
      <c r="I3102" s="41"/>
    </row>
    <row r="3103" ht="15.75" customHeight="1">
      <c r="A3103" s="36"/>
      <c r="B3103" s="36"/>
      <c r="C3103" s="32"/>
      <c r="D3103" s="36"/>
      <c r="E3103" s="39"/>
      <c r="F3103" s="36"/>
      <c r="G3103" s="39"/>
      <c r="H3103" s="38"/>
      <c r="I3103" s="40"/>
    </row>
    <row r="3104" ht="15.75" customHeight="1">
      <c r="A3104" s="36"/>
      <c r="B3104" s="36"/>
      <c r="C3104" s="32"/>
      <c r="D3104" s="36"/>
      <c r="E3104" s="39"/>
      <c r="F3104" s="36"/>
      <c r="G3104" s="39"/>
      <c r="H3104" s="37"/>
      <c r="I3104" s="41"/>
    </row>
    <row r="3105" ht="15.75" customHeight="1">
      <c r="A3105" s="36"/>
      <c r="B3105" s="36"/>
      <c r="C3105" s="32"/>
      <c r="D3105" s="36"/>
      <c r="E3105" s="39"/>
      <c r="F3105" s="36"/>
      <c r="G3105" s="39"/>
      <c r="H3105" s="38"/>
      <c r="I3105" s="40"/>
    </row>
    <row r="3106" ht="15.75" customHeight="1">
      <c r="A3106" s="36"/>
      <c r="B3106" s="36"/>
      <c r="C3106" s="32"/>
      <c r="D3106" s="36"/>
      <c r="E3106" s="39"/>
      <c r="F3106" s="36"/>
      <c r="G3106" s="39"/>
      <c r="H3106" s="37"/>
      <c r="I3106" s="41"/>
    </row>
    <row r="3107" ht="15.75" customHeight="1">
      <c r="A3107" s="36"/>
      <c r="B3107" s="36"/>
      <c r="C3107" s="32"/>
      <c r="D3107" s="36"/>
      <c r="E3107" s="39"/>
      <c r="F3107" s="36"/>
      <c r="G3107" s="39"/>
      <c r="H3107" s="38"/>
      <c r="I3107" s="40"/>
    </row>
    <row r="3108" ht="15.75" customHeight="1">
      <c r="A3108" s="36"/>
      <c r="B3108" s="36"/>
      <c r="C3108" s="32"/>
      <c r="D3108" s="36"/>
      <c r="E3108" s="39"/>
      <c r="F3108" s="36"/>
      <c r="G3108" s="39"/>
      <c r="H3108" s="37"/>
      <c r="I3108" s="41"/>
    </row>
    <row r="3109" ht="15.75" customHeight="1">
      <c r="A3109" s="36"/>
      <c r="B3109" s="36"/>
      <c r="C3109" s="32"/>
      <c r="D3109" s="36"/>
      <c r="E3109" s="39"/>
      <c r="F3109" s="36"/>
      <c r="G3109" s="39"/>
      <c r="H3109" s="38"/>
      <c r="I3109" s="40"/>
    </row>
    <row r="3110" ht="15.75" customHeight="1">
      <c r="A3110" s="36"/>
      <c r="B3110" s="36"/>
      <c r="C3110" s="32"/>
      <c r="D3110" s="36"/>
      <c r="E3110" s="39"/>
      <c r="F3110" s="36"/>
      <c r="G3110" s="39"/>
      <c r="H3110" s="37"/>
      <c r="I3110" s="41"/>
    </row>
    <row r="3111" ht="15.75" customHeight="1">
      <c r="A3111" s="36"/>
      <c r="B3111" s="36"/>
      <c r="C3111" s="32"/>
      <c r="D3111" s="36"/>
      <c r="E3111" s="39"/>
      <c r="F3111" s="36"/>
      <c r="G3111" s="39"/>
      <c r="H3111" s="38"/>
      <c r="I3111" s="40"/>
    </row>
    <row r="3112" ht="15.75" customHeight="1">
      <c r="A3112" s="36"/>
      <c r="B3112" s="36"/>
      <c r="C3112" s="32"/>
      <c r="D3112" s="36"/>
      <c r="E3112" s="39"/>
      <c r="F3112" s="36"/>
      <c r="G3112" s="39"/>
      <c r="H3112" s="37"/>
      <c r="I3112" s="41"/>
    </row>
    <row r="3113" ht="15.75" customHeight="1">
      <c r="A3113" s="36"/>
      <c r="B3113" s="36"/>
      <c r="C3113" s="32"/>
      <c r="D3113" s="36"/>
      <c r="E3113" s="39"/>
      <c r="F3113" s="36"/>
      <c r="G3113" s="39"/>
      <c r="H3113" s="38"/>
      <c r="I3113" s="40"/>
    </row>
    <row r="3114" ht="15.75" customHeight="1">
      <c r="A3114" s="36"/>
      <c r="B3114" s="36"/>
      <c r="C3114" s="32"/>
      <c r="D3114" s="36"/>
      <c r="E3114" s="39"/>
      <c r="F3114" s="36"/>
      <c r="G3114" s="39"/>
      <c r="H3114" s="37"/>
      <c r="I3114" s="41"/>
    </row>
    <row r="3115" ht="15.75" customHeight="1">
      <c r="A3115" s="36"/>
      <c r="B3115" s="36"/>
      <c r="C3115" s="32"/>
      <c r="D3115" s="36"/>
      <c r="E3115" s="39"/>
      <c r="F3115" s="36"/>
      <c r="G3115" s="39"/>
      <c r="H3115" s="38"/>
      <c r="I3115" s="40"/>
    </row>
    <row r="3116" ht="15.75" customHeight="1">
      <c r="A3116" s="36"/>
      <c r="B3116" s="36"/>
      <c r="C3116" s="32"/>
      <c r="D3116" s="36"/>
      <c r="E3116" s="39"/>
      <c r="F3116" s="36"/>
      <c r="G3116" s="39"/>
      <c r="H3116" s="37"/>
      <c r="I3116" s="41"/>
    </row>
    <row r="3117" ht="15.75" customHeight="1">
      <c r="A3117" s="36"/>
      <c r="B3117" s="36"/>
      <c r="C3117" s="32"/>
      <c r="D3117" s="36"/>
      <c r="E3117" s="39"/>
      <c r="F3117" s="36"/>
      <c r="G3117" s="39"/>
      <c r="H3117" s="38"/>
      <c r="I3117" s="40"/>
    </row>
    <row r="3118" ht="15.75" customHeight="1">
      <c r="A3118" s="36"/>
      <c r="B3118" s="36"/>
      <c r="C3118" s="32"/>
      <c r="D3118" s="36"/>
      <c r="E3118" s="39"/>
      <c r="F3118" s="36"/>
      <c r="G3118" s="39"/>
      <c r="H3118" s="37"/>
      <c r="I3118" s="41"/>
    </row>
    <row r="3119" ht="15.75" customHeight="1">
      <c r="A3119" s="36"/>
      <c r="B3119" s="36"/>
      <c r="C3119" s="32"/>
      <c r="D3119" s="36"/>
      <c r="E3119" s="39"/>
      <c r="F3119" s="36"/>
      <c r="G3119" s="39"/>
      <c r="H3119" s="38"/>
      <c r="I3119" s="40"/>
    </row>
    <row r="3120" ht="15.75" customHeight="1">
      <c r="A3120" s="36"/>
      <c r="B3120" s="36"/>
      <c r="C3120" s="32"/>
      <c r="D3120" s="36"/>
      <c r="E3120" s="39"/>
      <c r="F3120" s="36"/>
      <c r="G3120" s="39"/>
      <c r="H3120" s="37"/>
      <c r="I3120" s="41"/>
    </row>
    <row r="3121" ht="15.75" customHeight="1">
      <c r="A3121" s="36"/>
      <c r="B3121" s="36"/>
      <c r="C3121" s="32"/>
      <c r="D3121" s="36"/>
      <c r="E3121" s="39"/>
      <c r="F3121" s="36"/>
      <c r="G3121" s="39"/>
      <c r="H3121" s="38"/>
      <c r="I3121" s="40"/>
    </row>
    <row r="3122" ht="15.75" customHeight="1">
      <c r="A3122" s="36"/>
      <c r="B3122" s="36"/>
      <c r="C3122" s="32"/>
      <c r="D3122" s="36"/>
      <c r="E3122" s="39"/>
      <c r="F3122" s="36"/>
      <c r="G3122" s="39"/>
      <c r="H3122" s="37"/>
      <c r="I3122" s="41"/>
    </row>
    <row r="3123" ht="15.75" customHeight="1">
      <c r="A3123" s="36"/>
      <c r="B3123" s="36"/>
      <c r="C3123" s="32"/>
      <c r="D3123" s="36"/>
      <c r="E3123" s="39"/>
      <c r="F3123" s="36"/>
      <c r="G3123" s="39"/>
      <c r="H3123" s="38"/>
      <c r="I3123" s="40"/>
    </row>
    <row r="3124" ht="15.75" customHeight="1">
      <c r="A3124" s="36"/>
      <c r="B3124" s="36"/>
      <c r="C3124" s="32"/>
      <c r="D3124" s="36"/>
      <c r="E3124" s="39"/>
      <c r="F3124" s="36"/>
      <c r="G3124" s="39"/>
      <c r="H3124" s="37"/>
      <c r="I3124" s="41"/>
    </row>
    <row r="3125" ht="15.75" customHeight="1">
      <c r="A3125" s="36"/>
      <c r="B3125" s="36"/>
      <c r="C3125" s="32"/>
      <c r="D3125" s="36"/>
      <c r="E3125" s="39"/>
      <c r="F3125" s="36"/>
      <c r="G3125" s="39"/>
      <c r="H3125" s="38"/>
      <c r="I3125" s="40"/>
    </row>
    <row r="3126" ht="15.75" customHeight="1">
      <c r="A3126" s="36"/>
      <c r="B3126" s="36"/>
      <c r="C3126" s="32"/>
      <c r="D3126" s="36"/>
      <c r="E3126" s="39"/>
      <c r="F3126" s="36"/>
      <c r="G3126" s="39"/>
      <c r="H3126" s="37"/>
      <c r="I3126" s="41"/>
    </row>
    <row r="3127" ht="15.75" customHeight="1">
      <c r="A3127" s="36"/>
      <c r="B3127" s="36"/>
      <c r="C3127" s="32"/>
      <c r="D3127" s="36"/>
      <c r="E3127" s="39"/>
      <c r="F3127" s="36"/>
      <c r="G3127" s="39"/>
      <c r="H3127" s="38"/>
      <c r="I3127" s="40"/>
    </row>
    <row r="3128" ht="15.75" customHeight="1">
      <c r="A3128" s="36"/>
      <c r="B3128" s="36"/>
      <c r="C3128" s="32"/>
      <c r="D3128" s="36"/>
      <c r="E3128" s="39"/>
      <c r="F3128" s="36"/>
      <c r="G3128" s="39"/>
      <c r="H3128" s="37"/>
      <c r="I3128" s="41"/>
    </row>
    <row r="3129" ht="15.75" customHeight="1">
      <c r="A3129" s="36"/>
      <c r="B3129" s="36"/>
      <c r="C3129" s="32"/>
      <c r="D3129" s="36"/>
      <c r="E3129" s="39"/>
      <c r="F3129" s="36"/>
      <c r="G3129" s="39"/>
      <c r="H3129" s="38"/>
      <c r="I3129" s="40"/>
    </row>
    <row r="3130" ht="15.75" customHeight="1">
      <c r="A3130" s="36"/>
      <c r="B3130" s="36"/>
      <c r="C3130" s="32"/>
      <c r="D3130" s="36"/>
      <c r="E3130" s="39"/>
      <c r="F3130" s="36"/>
      <c r="G3130" s="39"/>
      <c r="H3130" s="37"/>
      <c r="I3130" s="41"/>
    </row>
    <row r="3131" ht="15.75" customHeight="1">
      <c r="A3131" s="36"/>
      <c r="B3131" s="36"/>
      <c r="C3131" s="32"/>
      <c r="D3131" s="36"/>
      <c r="E3131" s="39"/>
      <c r="F3131" s="36"/>
      <c r="G3131" s="39"/>
      <c r="H3131" s="38"/>
      <c r="I3131" s="40"/>
    </row>
    <row r="3132" ht="15.75" customHeight="1">
      <c r="A3132" s="36"/>
      <c r="B3132" s="36"/>
      <c r="C3132" s="32"/>
      <c r="D3132" s="36"/>
      <c r="E3132" s="39"/>
      <c r="F3132" s="36"/>
      <c r="G3132" s="39"/>
      <c r="H3132" s="37"/>
      <c r="I3132" s="41"/>
    </row>
    <row r="3133" ht="15.75" customHeight="1">
      <c r="A3133" s="36"/>
      <c r="B3133" s="36"/>
      <c r="C3133" s="32"/>
      <c r="D3133" s="36"/>
      <c r="E3133" s="39"/>
      <c r="F3133" s="36"/>
      <c r="G3133" s="39"/>
      <c r="H3133" s="38"/>
      <c r="I3133" s="40"/>
    </row>
    <row r="3134" ht="15.75" customHeight="1">
      <c r="A3134" s="36"/>
      <c r="B3134" s="36"/>
      <c r="C3134" s="32"/>
      <c r="D3134" s="36"/>
      <c r="E3134" s="39"/>
      <c r="F3134" s="36"/>
      <c r="G3134" s="39"/>
      <c r="H3134" s="37"/>
      <c r="I3134" s="41"/>
    </row>
    <row r="3135" ht="15.75" customHeight="1">
      <c r="A3135" s="36"/>
      <c r="B3135" s="36"/>
      <c r="C3135" s="32"/>
      <c r="D3135" s="36"/>
      <c r="E3135" s="39"/>
      <c r="F3135" s="36"/>
      <c r="G3135" s="39"/>
      <c r="H3135" s="38"/>
      <c r="I3135" s="40"/>
    </row>
    <row r="3136" ht="15.75" customHeight="1">
      <c r="A3136" s="36"/>
      <c r="B3136" s="36"/>
      <c r="C3136" s="32"/>
      <c r="D3136" s="36"/>
      <c r="E3136" s="39"/>
      <c r="F3136" s="36"/>
      <c r="G3136" s="39"/>
      <c r="H3136" s="37"/>
      <c r="I3136" s="41"/>
    </row>
    <row r="3137" ht="15.75" customHeight="1">
      <c r="A3137" s="36"/>
      <c r="B3137" s="36"/>
      <c r="C3137" s="32"/>
      <c r="D3137" s="36"/>
      <c r="E3137" s="39"/>
      <c r="F3137" s="36"/>
      <c r="G3137" s="39"/>
      <c r="H3137" s="38"/>
      <c r="I3137" s="40"/>
    </row>
    <row r="3138" ht="15.75" customHeight="1">
      <c r="A3138" s="36"/>
      <c r="B3138" s="36"/>
      <c r="C3138" s="32"/>
      <c r="D3138" s="36"/>
      <c r="E3138" s="39"/>
      <c r="F3138" s="36"/>
      <c r="G3138" s="39"/>
      <c r="H3138" s="37"/>
      <c r="I3138" s="41"/>
    </row>
    <row r="3139" ht="15.75" customHeight="1">
      <c r="A3139" s="36"/>
      <c r="B3139" s="36"/>
      <c r="C3139" s="32"/>
      <c r="D3139" s="36"/>
      <c r="E3139" s="39"/>
      <c r="F3139" s="36"/>
      <c r="G3139" s="39"/>
      <c r="H3139" s="38"/>
      <c r="I3139" s="40"/>
    </row>
    <row r="3140" ht="15.75" customHeight="1">
      <c r="A3140" s="36"/>
      <c r="B3140" s="36"/>
      <c r="C3140" s="32"/>
      <c r="D3140" s="36"/>
      <c r="E3140" s="39"/>
      <c r="F3140" s="36"/>
      <c r="G3140" s="39"/>
      <c r="H3140" s="37"/>
      <c r="I3140" s="41"/>
    </row>
    <row r="3141" ht="15.75" customHeight="1">
      <c r="A3141" s="36"/>
      <c r="B3141" s="36"/>
      <c r="C3141" s="32"/>
      <c r="D3141" s="36"/>
      <c r="E3141" s="39"/>
      <c r="F3141" s="36"/>
      <c r="G3141" s="39"/>
      <c r="H3141" s="38"/>
      <c r="I3141" s="40"/>
    </row>
    <row r="3142" ht="15.75" customHeight="1">
      <c r="A3142" s="36"/>
      <c r="B3142" s="36"/>
      <c r="C3142" s="32"/>
      <c r="D3142" s="36"/>
      <c r="E3142" s="39"/>
      <c r="F3142" s="36"/>
      <c r="G3142" s="39"/>
      <c r="H3142" s="37"/>
      <c r="I3142" s="41"/>
    </row>
    <row r="3143" ht="15.75" customHeight="1">
      <c r="A3143" s="36"/>
      <c r="B3143" s="36"/>
      <c r="C3143" s="32"/>
      <c r="D3143" s="36"/>
      <c r="E3143" s="39"/>
      <c r="F3143" s="36"/>
      <c r="G3143" s="39"/>
      <c r="H3143" s="38"/>
      <c r="I3143" s="40"/>
    </row>
    <row r="3144" ht="15.75" customHeight="1">
      <c r="A3144" s="36"/>
      <c r="B3144" s="36"/>
      <c r="C3144" s="32"/>
      <c r="D3144" s="36"/>
      <c r="E3144" s="39"/>
      <c r="F3144" s="36"/>
      <c r="G3144" s="39"/>
      <c r="H3144" s="37"/>
      <c r="I3144" s="41"/>
    </row>
    <row r="3145" ht="15.75" customHeight="1">
      <c r="A3145" s="36"/>
      <c r="B3145" s="36"/>
      <c r="C3145" s="32"/>
      <c r="D3145" s="36"/>
      <c r="E3145" s="39"/>
      <c r="F3145" s="36"/>
      <c r="G3145" s="39"/>
      <c r="H3145" s="38"/>
      <c r="I3145" s="40"/>
    </row>
    <row r="3146" ht="15.75" customHeight="1">
      <c r="A3146" s="36"/>
      <c r="B3146" s="36"/>
      <c r="C3146" s="32"/>
      <c r="D3146" s="36"/>
      <c r="E3146" s="39"/>
      <c r="F3146" s="36"/>
      <c r="G3146" s="39"/>
      <c r="H3146" s="37"/>
      <c r="I3146" s="41"/>
    </row>
    <row r="3147" ht="15.75" customHeight="1">
      <c r="A3147" s="36"/>
      <c r="B3147" s="36"/>
      <c r="C3147" s="32"/>
      <c r="D3147" s="36"/>
      <c r="E3147" s="39"/>
      <c r="F3147" s="36"/>
      <c r="G3147" s="39"/>
      <c r="H3147" s="38"/>
      <c r="I3147" s="40"/>
    </row>
    <row r="3148" ht="15.75" customHeight="1">
      <c r="A3148" s="36"/>
      <c r="B3148" s="36"/>
      <c r="C3148" s="32"/>
      <c r="D3148" s="36"/>
      <c r="E3148" s="39"/>
      <c r="F3148" s="36"/>
      <c r="G3148" s="39"/>
      <c r="H3148" s="37"/>
      <c r="I3148" s="41"/>
    </row>
    <row r="3149" ht="15.75" customHeight="1">
      <c r="A3149" s="36"/>
      <c r="B3149" s="36"/>
      <c r="C3149" s="32"/>
      <c r="D3149" s="36"/>
      <c r="E3149" s="39"/>
      <c r="F3149" s="36"/>
      <c r="G3149" s="39"/>
      <c r="H3149" s="38"/>
      <c r="I3149" s="40"/>
    </row>
    <row r="3150" ht="15.75" customHeight="1">
      <c r="A3150" s="36"/>
      <c r="B3150" s="36"/>
      <c r="C3150" s="32"/>
      <c r="D3150" s="36"/>
      <c r="E3150" s="39"/>
      <c r="F3150" s="36"/>
      <c r="G3150" s="39"/>
      <c r="H3150" s="37"/>
      <c r="I3150" s="41"/>
    </row>
    <row r="3151" ht="15.75" customHeight="1">
      <c r="A3151" s="36"/>
      <c r="B3151" s="36"/>
      <c r="C3151" s="32"/>
      <c r="D3151" s="36"/>
      <c r="E3151" s="39"/>
      <c r="F3151" s="36"/>
      <c r="G3151" s="39"/>
      <c r="H3151" s="38"/>
      <c r="I3151" s="40"/>
    </row>
    <row r="3152" ht="15.75" customHeight="1">
      <c r="A3152" s="36"/>
      <c r="B3152" s="36"/>
      <c r="C3152" s="32"/>
      <c r="D3152" s="36"/>
      <c r="E3152" s="39"/>
      <c r="F3152" s="36"/>
      <c r="G3152" s="39"/>
      <c r="H3152" s="37"/>
      <c r="I3152" s="41"/>
    </row>
    <row r="3153" ht="15.75" customHeight="1">
      <c r="A3153" s="36"/>
      <c r="B3153" s="36"/>
      <c r="C3153" s="32"/>
      <c r="D3153" s="36"/>
      <c r="E3153" s="39"/>
      <c r="F3153" s="36"/>
      <c r="G3153" s="39"/>
      <c r="H3153" s="38"/>
      <c r="I3153" s="40"/>
    </row>
    <row r="3154" ht="15.75" customHeight="1">
      <c r="A3154" s="36"/>
      <c r="B3154" s="36"/>
      <c r="C3154" s="32"/>
      <c r="D3154" s="36"/>
      <c r="E3154" s="39"/>
      <c r="F3154" s="36"/>
      <c r="G3154" s="39"/>
      <c r="H3154" s="37"/>
      <c r="I3154" s="41"/>
    </row>
    <row r="3155" ht="15.75" customHeight="1">
      <c r="A3155" s="36"/>
      <c r="B3155" s="36"/>
      <c r="C3155" s="32"/>
      <c r="D3155" s="36"/>
      <c r="E3155" s="39"/>
      <c r="F3155" s="36"/>
      <c r="G3155" s="39"/>
      <c r="H3155" s="38"/>
      <c r="I3155" s="40"/>
    </row>
    <row r="3156" ht="15.75" customHeight="1">
      <c r="A3156" s="36"/>
      <c r="B3156" s="36"/>
      <c r="C3156" s="32"/>
      <c r="D3156" s="36"/>
      <c r="E3156" s="39"/>
      <c r="F3156" s="36"/>
      <c r="G3156" s="39"/>
      <c r="H3156" s="37"/>
      <c r="I3156" s="41"/>
    </row>
    <row r="3157" ht="15.75" customHeight="1">
      <c r="A3157" s="36"/>
      <c r="B3157" s="36"/>
      <c r="C3157" s="32"/>
      <c r="D3157" s="36"/>
      <c r="E3157" s="39"/>
      <c r="F3157" s="36"/>
      <c r="G3157" s="39"/>
      <c r="H3157" s="38"/>
      <c r="I3157" s="40"/>
    </row>
    <row r="3158" ht="15.75" customHeight="1">
      <c r="A3158" s="36"/>
      <c r="B3158" s="36"/>
      <c r="C3158" s="32"/>
      <c r="D3158" s="36"/>
      <c r="E3158" s="39"/>
      <c r="F3158" s="36"/>
      <c r="G3158" s="39"/>
      <c r="H3158" s="37"/>
      <c r="I3158" s="41"/>
    </row>
    <row r="3159" ht="15.75" customHeight="1">
      <c r="A3159" s="36"/>
      <c r="B3159" s="36"/>
      <c r="C3159" s="32"/>
      <c r="D3159" s="36"/>
      <c r="E3159" s="39"/>
      <c r="F3159" s="36"/>
      <c r="G3159" s="39"/>
      <c r="H3159" s="38"/>
      <c r="I3159" s="40"/>
    </row>
    <row r="3160" ht="15.75" customHeight="1">
      <c r="A3160" s="36"/>
      <c r="B3160" s="36"/>
      <c r="C3160" s="32"/>
      <c r="D3160" s="36"/>
      <c r="E3160" s="39"/>
      <c r="F3160" s="36"/>
      <c r="G3160" s="39"/>
      <c r="H3160" s="37"/>
      <c r="I3160" s="41"/>
    </row>
    <row r="3161" ht="15.75" customHeight="1">
      <c r="A3161" s="36"/>
      <c r="B3161" s="36"/>
      <c r="C3161" s="32"/>
      <c r="D3161" s="36"/>
      <c r="E3161" s="39"/>
      <c r="F3161" s="36"/>
      <c r="G3161" s="39"/>
      <c r="H3161" s="38"/>
      <c r="I3161" s="40"/>
    </row>
    <row r="3162" ht="15.75" customHeight="1">
      <c r="A3162" s="36"/>
      <c r="B3162" s="36"/>
      <c r="C3162" s="32"/>
      <c r="D3162" s="36"/>
      <c r="E3162" s="39"/>
      <c r="F3162" s="36"/>
      <c r="G3162" s="39"/>
      <c r="H3162" s="37"/>
      <c r="I3162" s="41"/>
    </row>
    <row r="3163" ht="15.75" customHeight="1">
      <c r="A3163" s="36"/>
      <c r="B3163" s="36"/>
      <c r="C3163" s="32"/>
      <c r="D3163" s="36"/>
      <c r="E3163" s="39"/>
      <c r="F3163" s="36"/>
      <c r="G3163" s="39"/>
      <c r="H3163" s="38"/>
      <c r="I3163" s="40"/>
    </row>
    <row r="3164" ht="15.75" customHeight="1">
      <c r="A3164" s="36"/>
      <c r="B3164" s="36"/>
      <c r="C3164" s="32"/>
      <c r="D3164" s="36"/>
      <c r="E3164" s="39"/>
      <c r="F3164" s="36"/>
      <c r="G3164" s="39"/>
      <c r="H3164" s="37"/>
      <c r="I3164" s="41"/>
    </row>
    <row r="3165" ht="15.75" customHeight="1">
      <c r="A3165" s="36"/>
      <c r="B3165" s="36"/>
      <c r="C3165" s="32"/>
      <c r="D3165" s="36"/>
      <c r="E3165" s="39"/>
      <c r="F3165" s="36"/>
      <c r="G3165" s="39"/>
      <c r="H3165" s="38"/>
      <c r="I3165" s="40"/>
    </row>
    <row r="3166" ht="15.75" customHeight="1">
      <c r="A3166" s="36"/>
      <c r="B3166" s="36"/>
      <c r="C3166" s="32"/>
      <c r="D3166" s="36"/>
      <c r="E3166" s="39"/>
      <c r="F3166" s="36"/>
      <c r="G3166" s="39"/>
      <c r="H3166" s="37"/>
      <c r="I3166" s="41"/>
    </row>
    <row r="3167" ht="15.75" customHeight="1">
      <c r="A3167" s="36"/>
      <c r="B3167" s="36"/>
      <c r="C3167" s="32"/>
      <c r="D3167" s="36"/>
      <c r="E3167" s="39"/>
      <c r="F3167" s="36"/>
      <c r="G3167" s="39"/>
      <c r="H3167" s="38"/>
      <c r="I3167" s="40"/>
    </row>
    <row r="3168" ht="15.75" customHeight="1">
      <c r="A3168" s="36"/>
      <c r="B3168" s="36"/>
      <c r="C3168" s="32"/>
      <c r="D3168" s="36"/>
      <c r="E3168" s="39"/>
      <c r="F3168" s="36"/>
      <c r="G3168" s="39"/>
      <c r="H3168" s="37"/>
      <c r="I3168" s="41"/>
    </row>
    <row r="3169" ht="15.75" customHeight="1">
      <c r="A3169" s="36"/>
      <c r="B3169" s="36"/>
      <c r="C3169" s="32"/>
      <c r="D3169" s="36"/>
      <c r="E3169" s="39"/>
      <c r="F3169" s="36"/>
      <c r="G3169" s="39"/>
      <c r="H3169" s="38"/>
      <c r="I3169" s="40"/>
    </row>
    <row r="3170" ht="15.75" customHeight="1">
      <c r="A3170" s="36"/>
      <c r="B3170" s="36"/>
      <c r="C3170" s="32"/>
      <c r="D3170" s="36"/>
      <c r="E3170" s="39"/>
      <c r="F3170" s="36"/>
      <c r="G3170" s="39"/>
      <c r="H3170" s="37"/>
      <c r="I3170" s="41"/>
    </row>
    <row r="3171" ht="15.75" customHeight="1">
      <c r="A3171" s="36"/>
      <c r="B3171" s="36"/>
      <c r="C3171" s="32"/>
      <c r="D3171" s="36"/>
      <c r="E3171" s="39"/>
      <c r="F3171" s="36"/>
      <c r="G3171" s="39"/>
      <c r="H3171" s="38"/>
      <c r="I3171" s="40"/>
    </row>
    <row r="3172" ht="15.75" customHeight="1">
      <c r="A3172" s="36"/>
      <c r="B3172" s="36"/>
      <c r="C3172" s="32"/>
      <c r="D3172" s="36"/>
      <c r="E3172" s="39"/>
      <c r="F3172" s="36"/>
      <c r="G3172" s="39"/>
      <c r="H3172" s="37"/>
      <c r="I3172" s="41"/>
    </row>
    <row r="3173" ht="15.75" customHeight="1">
      <c r="A3173" s="36"/>
      <c r="B3173" s="36"/>
      <c r="C3173" s="32"/>
      <c r="D3173" s="36"/>
      <c r="E3173" s="39"/>
      <c r="F3173" s="36"/>
      <c r="G3173" s="39"/>
      <c r="H3173" s="38"/>
      <c r="I3173" s="40"/>
    </row>
    <row r="3174" ht="15.75" customHeight="1">
      <c r="A3174" s="36"/>
      <c r="B3174" s="36"/>
      <c r="C3174" s="32"/>
      <c r="D3174" s="36"/>
      <c r="E3174" s="39"/>
      <c r="F3174" s="36"/>
      <c r="G3174" s="39"/>
      <c r="H3174" s="37"/>
      <c r="I3174" s="41"/>
    </row>
    <row r="3175" ht="15.75" customHeight="1">
      <c r="A3175" s="36"/>
      <c r="B3175" s="36"/>
      <c r="C3175" s="32"/>
      <c r="D3175" s="36"/>
      <c r="E3175" s="39"/>
      <c r="F3175" s="36"/>
      <c r="G3175" s="39"/>
      <c r="H3175" s="38"/>
      <c r="I3175" s="40"/>
    </row>
    <row r="3176" ht="15.75" customHeight="1">
      <c r="A3176" s="36"/>
      <c r="B3176" s="36"/>
      <c r="C3176" s="32"/>
      <c r="D3176" s="36"/>
      <c r="E3176" s="39"/>
      <c r="F3176" s="36"/>
      <c r="G3176" s="39"/>
      <c r="H3176" s="37"/>
      <c r="I3176" s="41"/>
    </row>
    <row r="3177" ht="15.75" customHeight="1">
      <c r="A3177" s="36"/>
      <c r="B3177" s="36"/>
      <c r="C3177" s="32"/>
      <c r="D3177" s="36"/>
      <c r="E3177" s="39"/>
      <c r="F3177" s="36"/>
      <c r="G3177" s="39"/>
      <c r="H3177" s="38"/>
      <c r="I3177" s="40"/>
    </row>
    <row r="3178" ht="15.75" customHeight="1">
      <c r="A3178" s="36"/>
      <c r="B3178" s="36"/>
      <c r="C3178" s="32"/>
      <c r="D3178" s="36"/>
      <c r="E3178" s="39"/>
      <c r="F3178" s="36"/>
      <c r="G3178" s="39"/>
      <c r="H3178" s="37"/>
      <c r="I3178" s="41"/>
    </row>
    <row r="3179" ht="15.75" customHeight="1">
      <c r="A3179" s="36"/>
      <c r="B3179" s="36"/>
      <c r="C3179" s="32"/>
      <c r="D3179" s="36"/>
      <c r="E3179" s="39"/>
      <c r="F3179" s="36"/>
      <c r="G3179" s="39"/>
      <c r="H3179" s="38"/>
      <c r="I3179" s="40"/>
    </row>
    <row r="3180" ht="15.75" customHeight="1">
      <c r="A3180" s="36"/>
      <c r="B3180" s="36"/>
      <c r="C3180" s="32"/>
      <c r="D3180" s="36"/>
      <c r="E3180" s="39"/>
      <c r="F3180" s="36"/>
      <c r="G3180" s="39"/>
      <c r="H3180" s="37"/>
      <c r="I3180" s="41"/>
    </row>
    <row r="3181" ht="15.75" customHeight="1">
      <c r="A3181" s="36"/>
      <c r="B3181" s="36"/>
      <c r="C3181" s="32"/>
      <c r="D3181" s="36"/>
      <c r="E3181" s="39"/>
      <c r="F3181" s="36"/>
      <c r="G3181" s="39"/>
      <c r="H3181" s="38"/>
      <c r="I3181" s="40"/>
    </row>
    <row r="3182" ht="15.75" customHeight="1">
      <c r="A3182" s="36"/>
      <c r="B3182" s="36"/>
      <c r="C3182" s="32"/>
      <c r="D3182" s="36"/>
      <c r="E3182" s="39"/>
      <c r="F3182" s="36"/>
      <c r="G3182" s="39"/>
      <c r="H3182" s="37"/>
      <c r="I3182" s="41"/>
    </row>
    <row r="3183" ht="15.75" customHeight="1">
      <c r="A3183" s="36"/>
      <c r="B3183" s="36"/>
      <c r="C3183" s="32"/>
      <c r="D3183" s="36"/>
      <c r="E3183" s="39"/>
      <c r="F3183" s="36"/>
      <c r="G3183" s="39"/>
      <c r="H3183" s="38"/>
      <c r="I3183" s="40"/>
    </row>
    <row r="3184" ht="15.75" customHeight="1">
      <c r="A3184" s="36"/>
      <c r="B3184" s="36"/>
      <c r="C3184" s="32"/>
      <c r="D3184" s="36"/>
      <c r="E3184" s="39"/>
      <c r="F3184" s="36"/>
      <c r="G3184" s="39"/>
      <c r="H3184" s="37"/>
      <c r="I3184" s="41"/>
    </row>
    <row r="3185" ht="15.75" customHeight="1">
      <c r="A3185" s="36"/>
      <c r="B3185" s="36"/>
      <c r="C3185" s="32"/>
      <c r="D3185" s="36"/>
      <c r="E3185" s="39"/>
      <c r="F3185" s="36"/>
      <c r="G3185" s="39"/>
      <c r="H3185" s="38"/>
      <c r="I3185" s="40"/>
    </row>
    <row r="3186" ht="15.75" customHeight="1">
      <c r="A3186" s="36"/>
      <c r="B3186" s="36"/>
      <c r="C3186" s="32"/>
      <c r="D3186" s="36"/>
      <c r="E3186" s="39"/>
      <c r="F3186" s="36"/>
      <c r="G3186" s="39"/>
      <c r="H3186" s="37"/>
      <c r="I3186" s="41"/>
    </row>
    <row r="3187" ht="15.75" customHeight="1">
      <c r="A3187" s="36"/>
      <c r="B3187" s="36"/>
      <c r="C3187" s="32"/>
      <c r="D3187" s="36"/>
      <c r="E3187" s="39"/>
      <c r="F3187" s="36"/>
      <c r="G3187" s="39"/>
      <c r="H3187" s="38"/>
      <c r="I3187" s="40"/>
    </row>
    <row r="3188" ht="15.75" customHeight="1">
      <c r="A3188" s="36"/>
      <c r="B3188" s="36"/>
      <c r="C3188" s="32"/>
      <c r="D3188" s="36"/>
      <c r="E3188" s="39"/>
      <c r="F3188" s="36"/>
      <c r="G3188" s="39"/>
      <c r="H3188" s="37"/>
      <c r="I3188" s="41"/>
    </row>
    <row r="3189" ht="15.75" customHeight="1">
      <c r="A3189" s="36"/>
      <c r="B3189" s="36"/>
      <c r="C3189" s="32"/>
      <c r="D3189" s="36"/>
      <c r="E3189" s="39"/>
      <c r="F3189" s="36"/>
      <c r="G3189" s="39"/>
      <c r="H3189" s="38"/>
      <c r="I3189" s="40"/>
    </row>
    <row r="3190" ht="15.75" customHeight="1">
      <c r="A3190" s="36"/>
      <c r="B3190" s="36"/>
      <c r="C3190" s="32"/>
      <c r="D3190" s="36"/>
      <c r="E3190" s="39"/>
      <c r="F3190" s="36"/>
      <c r="G3190" s="39"/>
      <c r="H3190" s="37"/>
      <c r="I3190" s="41"/>
    </row>
    <row r="3191" ht="15.75" customHeight="1">
      <c r="A3191" s="36"/>
      <c r="B3191" s="36"/>
      <c r="C3191" s="32"/>
      <c r="D3191" s="36"/>
      <c r="E3191" s="39"/>
      <c r="F3191" s="36"/>
      <c r="G3191" s="39"/>
      <c r="H3191" s="38"/>
      <c r="I3191" s="40"/>
    </row>
    <row r="3192" ht="15.75" customHeight="1">
      <c r="A3192" s="36"/>
      <c r="B3192" s="36"/>
      <c r="C3192" s="32"/>
      <c r="D3192" s="36"/>
      <c r="E3192" s="39"/>
      <c r="F3192" s="36"/>
      <c r="G3192" s="39"/>
      <c r="H3192" s="37"/>
      <c r="I3192" s="41"/>
    </row>
    <row r="3193" ht="15.75" customHeight="1">
      <c r="A3193" s="36"/>
      <c r="B3193" s="36"/>
      <c r="C3193" s="32"/>
      <c r="D3193" s="36"/>
      <c r="E3193" s="39"/>
      <c r="F3193" s="36"/>
      <c r="G3193" s="39"/>
      <c r="H3193" s="38"/>
      <c r="I3193" s="40"/>
    </row>
    <row r="3194" ht="15.75" customHeight="1">
      <c r="A3194" s="36"/>
      <c r="B3194" s="36"/>
      <c r="C3194" s="32"/>
      <c r="D3194" s="36"/>
      <c r="E3194" s="39"/>
      <c r="F3194" s="36"/>
      <c r="G3194" s="39"/>
      <c r="H3194" s="37"/>
      <c r="I3194" s="41"/>
    </row>
    <row r="3195" ht="15.75" customHeight="1">
      <c r="A3195" s="36"/>
      <c r="B3195" s="36"/>
      <c r="C3195" s="32"/>
      <c r="D3195" s="36"/>
      <c r="E3195" s="39"/>
      <c r="F3195" s="36"/>
      <c r="G3195" s="39"/>
      <c r="H3195" s="38"/>
      <c r="I3195" s="40"/>
    </row>
    <row r="3196" ht="15.75" customHeight="1">
      <c r="A3196" s="36"/>
      <c r="B3196" s="36"/>
      <c r="C3196" s="32"/>
      <c r="D3196" s="36"/>
      <c r="E3196" s="39"/>
      <c r="F3196" s="36"/>
      <c r="G3196" s="39"/>
      <c r="H3196" s="37"/>
      <c r="I3196" s="41"/>
    </row>
    <row r="3197" ht="15.75" customHeight="1">
      <c r="A3197" s="36"/>
      <c r="B3197" s="36"/>
      <c r="C3197" s="32"/>
      <c r="D3197" s="36"/>
      <c r="E3197" s="39"/>
      <c r="F3197" s="36"/>
      <c r="G3197" s="39"/>
      <c r="H3197" s="38"/>
      <c r="I3197" s="40"/>
    </row>
    <row r="3198" ht="15.75" customHeight="1">
      <c r="A3198" s="36"/>
      <c r="B3198" s="36"/>
      <c r="C3198" s="32"/>
      <c r="D3198" s="36"/>
      <c r="E3198" s="39"/>
      <c r="F3198" s="36"/>
      <c r="G3198" s="39"/>
      <c r="H3198" s="37"/>
      <c r="I3198" s="41"/>
    </row>
    <row r="3199" ht="15.75" customHeight="1">
      <c r="A3199" s="36"/>
      <c r="B3199" s="36"/>
      <c r="C3199" s="32"/>
      <c r="D3199" s="36"/>
      <c r="E3199" s="39"/>
      <c r="F3199" s="36"/>
      <c r="G3199" s="39"/>
      <c r="H3199" s="38"/>
      <c r="I3199" s="40"/>
    </row>
    <row r="3200" ht="15.75" customHeight="1">
      <c r="A3200" s="36"/>
      <c r="B3200" s="36"/>
      <c r="C3200" s="32"/>
      <c r="D3200" s="36"/>
      <c r="E3200" s="39"/>
      <c r="F3200" s="36"/>
      <c r="G3200" s="39"/>
      <c r="H3200" s="37"/>
      <c r="I3200" s="41"/>
    </row>
    <row r="3201" ht="15.75" customHeight="1">
      <c r="A3201" s="36"/>
      <c r="B3201" s="36"/>
      <c r="C3201" s="32"/>
      <c r="D3201" s="36"/>
      <c r="E3201" s="39"/>
      <c r="F3201" s="36"/>
      <c r="G3201" s="39"/>
      <c r="H3201" s="38"/>
      <c r="I3201" s="40"/>
    </row>
    <row r="3202" ht="15.75" customHeight="1">
      <c r="A3202" s="36"/>
      <c r="B3202" s="36"/>
      <c r="C3202" s="32"/>
      <c r="D3202" s="36"/>
      <c r="E3202" s="39"/>
      <c r="F3202" s="36"/>
      <c r="G3202" s="39"/>
      <c r="H3202" s="37"/>
      <c r="I3202" s="41"/>
    </row>
    <row r="3203" ht="15.75" customHeight="1">
      <c r="A3203" s="36"/>
      <c r="B3203" s="36"/>
      <c r="C3203" s="32"/>
      <c r="D3203" s="36"/>
      <c r="E3203" s="39"/>
      <c r="F3203" s="36"/>
      <c r="G3203" s="39"/>
      <c r="H3203" s="38"/>
      <c r="I3203" s="40"/>
    </row>
    <row r="3204" ht="15.75" customHeight="1">
      <c r="A3204" s="36"/>
      <c r="B3204" s="36"/>
      <c r="C3204" s="32"/>
      <c r="D3204" s="36"/>
      <c r="E3204" s="39"/>
      <c r="F3204" s="36"/>
      <c r="G3204" s="39"/>
      <c r="H3204" s="37"/>
      <c r="I3204" s="41"/>
    </row>
    <row r="3205" ht="15.75" customHeight="1">
      <c r="A3205" s="36"/>
      <c r="B3205" s="36"/>
      <c r="C3205" s="32"/>
      <c r="D3205" s="36"/>
      <c r="E3205" s="39"/>
      <c r="F3205" s="36"/>
      <c r="G3205" s="39"/>
      <c r="H3205" s="38"/>
      <c r="I3205" s="40"/>
    </row>
    <row r="3206" ht="15.75" customHeight="1">
      <c r="A3206" s="36"/>
      <c r="B3206" s="36"/>
      <c r="C3206" s="32"/>
      <c r="D3206" s="36"/>
      <c r="E3206" s="39"/>
      <c r="F3206" s="36"/>
      <c r="G3206" s="39"/>
      <c r="H3206" s="37"/>
      <c r="I3206" s="41"/>
    </row>
    <row r="3207" ht="15.75" customHeight="1">
      <c r="A3207" s="36"/>
      <c r="B3207" s="36"/>
      <c r="C3207" s="32"/>
      <c r="D3207" s="36"/>
      <c r="E3207" s="39"/>
      <c r="F3207" s="36"/>
      <c r="G3207" s="39"/>
      <c r="H3207" s="38"/>
      <c r="I3207" s="40"/>
    </row>
    <row r="3208" ht="15.75" customHeight="1">
      <c r="A3208" s="36"/>
      <c r="B3208" s="36"/>
      <c r="C3208" s="32"/>
      <c r="D3208" s="36"/>
      <c r="E3208" s="39"/>
      <c r="F3208" s="36"/>
      <c r="G3208" s="39"/>
      <c r="H3208" s="37"/>
      <c r="I3208" s="41"/>
    </row>
    <row r="3209" ht="15.75" customHeight="1">
      <c r="A3209" s="36"/>
      <c r="B3209" s="36"/>
      <c r="C3209" s="32"/>
      <c r="D3209" s="36"/>
      <c r="E3209" s="39"/>
      <c r="F3209" s="36"/>
      <c r="G3209" s="39"/>
      <c r="H3209" s="38"/>
      <c r="I3209" s="40"/>
    </row>
    <row r="3210" ht="15.75" customHeight="1">
      <c r="A3210" s="36"/>
      <c r="B3210" s="36"/>
      <c r="C3210" s="32"/>
      <c r="D3210" s="36"/>
      <c r="E3210" s="39"/>
      <c r="F3210" s="36"/>
      <c r="G3210" s="39"/>
      <c r="H3210" s="37"/>
      <c r="I3210" s="41"/>
    </row>
    <row r="3211" ht="15.75" customHeight="1">
      <c r="A3211" s="36"/>
      <c r="B3211" s="36"/>
      <c r="C3211" s="32"/>
      <c r="D3211" s="36"/>
      <c r="E3211" s="39"/>
      <c r="F3211" s="36"/>
      <c r="G3211" s="39"/>
      <c r="H3211" s="38"/>
      <c r="I3211" s="40"/>
    </row>
    <row r="3212" ht="15.75" customHeight="1">
      <c r="A3212" s="36"/>
      <c r="B3212" s="36"/>
      <c r="C3212" s="32"/>
      <c r="D3212" s="36"/>
      <c r="E3212" s="39"/>
      <c r="F3212" s="36"/>
      <c r="G3212" s="39"/>
      <c r="H3212" s="37"/>
      <c r="I3212" s="41"/>
    </row>
    <row r="3213" ht="15.75" customHeight="1">
      <c r="A3213" s="36"/>
      <c r="B3213" s="36"/>
      <c r="C3213" s="32"/>
      <c r="D3213" s="36"/>
      <c r="E3213" s="39"/>
      <c r="F3213" s="36"/>
      <c r="G3213" s="39"/>
      <c r="H3213" s="38"/>
      <c r="I3213" s="40"/>
    </row>
    <row r="3214" ht="15.75" customHeight="1">
      <c r="A3214" s="36"/>
      <c r="B3214" s="36"/>
      <c r="C3214" s="32"/>
      <c r="D3214" s="36"/>
      <c r="E3214" s="39"/>
      <c r="F3214" s="36"/>
      <c r="G3214" s="39"/>
      <c r="H3214" s="37"/>
      <c r="I3214" s="41"/>
    </row>
    <row r="3215" ht="15.75" customHeight="1">
      <c r="A3215" s="36"/>
      <c r="B3215" s="36"/>
      <c r="C3215" s="32"/>
      <c r="D3215" s="36"/>
      <c r="E3215" s="39"/>
      <c r="F3215" s="36"/>
      <c r="G3215" s="39"/>
      <c r="H3215" s="38"/>
      <c r="I3215" s="40"/>
    </row>
    <row r="3216" ht="15.75" customHeight="1">
      <c r="A3216" s="36"/>
      <c r="B3216" s="36"/>
      <c r="C3216" s="32"/>
      <c r="D3216" s="36"/>
      <c r="E3216" s="39"/>
      <c r="F3216" s="36"/>
      <c r="G3216" s="39"/>
      <c r="H3216" s="37"/>
      <c r="I3216" s="41"/>
    </row>
    <row r="3217" ht="15.75" customHeight="1">
      <c r="A3217" s="36"/>
      <c r="B3217" s="36"/>
      <c r="C3217" s="32"/>
      <c r="D3217" s="36"/>
      <c r="E3217" s="39"/>
      <c r="F3217" s="36"/>
      <c r="G3217" s="39"/>
      <c r="H3217" s="38"/>
      <c r="I3217" s="40"/>
    </row>
    <row r="3218" ht="15.75" customHeight="1">
      <c r="A3218" s="36"/>
      <c r="B3218" s="36"/>
      <c r="C3218" s="32"/>
      <c r="D3218" s="36"/>
      <c r="E3218" s="39"/>
      <c r="F3218" s="36"/>
      <c r="G3218" s="39"/>
      <c r="H3218" s="37"/>
      <c r="I3218" s="41"/>
    </row>
    <row r="3219" ht="15.75" customHeight="1">
      <c r="A3219" s="36"/>
      <c r="B3219" s="36"/>
      <c r="C3219" s="32"/>
      <c r="D3219" s="36"/>
      <c r="E3219" s="39"/>
      <c r="F3219" s="36"/>
      <c r="G3219" s="39"/>
      <c r="H3219" s="38"/>
      <c r="I3219" s="40"/>
    </row>
    <row r="3220" ht="15.75" customHeight="1">
      <c r="A3220" s="36"/>
      <c r="B3220" s="36"/>
      <c r="C3220" s="32"/>
      <c r="D3220" s="36"/>
      <c r="E3220" s="39"/>
      <c r="F3220" s="36"/>
      <c r="G3220" s="39"/>
      <c r="H3220" s="37"/>
      <c r="I3220" s="41"/>
    </row>
    <row r="3221" ht="15.75" customHeight="1">
      <c r="A3221" s="36"/>
      <c r="B3221" s="36"/>
      <c r="C3221" s="32"/>
      <c r="D3221" s="36"/>
      <c r="E3221" s="39"/>
      <c r="F3221" s="36"/>
      <c r="G3221" s="39"/>
      <c r="H3221" s="38"/>
      <c r="I3221" s="40"/>
    </row>
    <row r="3222" ht="15.75" customHeight="1">
      <c r="A3222" s="36"/>
      <c r="B3222" s="36"/>
      <c r="C3222" s="32"/>
      <c r="D3222" s="36"/>
      <c r="E3222" s="39"/>
      <c r="F3222" s="36"/>
      <c r="G3222" s="39"/>
      <c r="H3222" s="37"/>
      <c r="I3222" s="41"/>
    </row>
    <row r="3223" ht="15.75" customHeight="1">
      <c r="A3223" s="36"/>
      <c r="B3223" s="36"/>
      <c r="C3223" s="32"/>
      <c r="D3223" s="36"/>
      <c r="E3223" s="39"/>
      <c r="F3223" s="36"/>
      <c r="G3223" s="39"/>
      <c r="H3223" s="38"/>
      <c r="I3223" s="40"/>
    </row>
    <row r="3224" ht="15.75" customHeight="1">
      <c r="A3224" s="36"/>
      <c r="B3224" s="36"/>
      <c r="C3224" s="32"/>
      <c r="D3224" s="36"/>
      <c r="E3224" s="39"/>
      <c r="F3224" s="36"/>
      <c r="G3224" s="39"/>
      <c r="H3224" s="37"/>
      <c r="I3224" s="41"/>
    </row>
    <row r="3225" ht="15.75" customHeight="1">
      <c r="A3225" s="36"/>
      <c r="B3225" s="36"/>
      <c r="C3225" s="32"/>
      <c r="D3225" s="36"/>
      <c r="E3225" s="39"/>
      <c r="F3225" s="36"/>
      <c r="G3225" s="39"/>
      <c r="H3225" s="38"/>
      <c r="I3225" s="40"/>
    </row>
    <row r="3226" ht="15.75" customHeight="1">
      <c r="A3226" s="36"/>
      <c r="B3226" s="36"/>
      <c r="C3226" s="32"/>
      <c r="D3226" s="36"/>
      <c r="E3226" s="39"/>
      <c r="F3226" s="36"/>
      <c r="G3226" s="39"/>
      <c r="H3226" s="37"/>
      <c r="I3226" s="41"/>
    </row>
    <row r="3227" ht="15.75" customHeight="1">
      <c r="A3227" s="36"/>
      <c r="B3227" s="36"/>
      <c r="C3227" s="32"/>
      <c r="D3227" s="36"/>
      <c r="E3227" s="39"/>
      <c r="F3227" s="36"/>
      <c r="G3227" s="39"/>
      <c r="H3227" s="38"/>
      <c r="I3227" s="40"/>
    </row>
    <row r="3228" ht="15.75" customHeight="1">
      <c r="A3228" s="36"/>
      <c r="B3228" s="36"/>
      <c r="C3228" s="32"/>
      <c r="D3228" s="36"/>
      <c r="E3228" s="39"/>
      <c r="F3228" s="36"/>
      <c r="G3228" s="39"/>
      <c r="H3228" s="37"/>
      <c r="I3228" s="41"/>
    </row>
    <row r="3229" ht="15.75" customHeight="1">
      <c r="A3229" s="36"/>
      <c r="B3229" s="36"/>
      <c r="C3229" s="32"/>
      <c r="D3229" s="36"/>
      <c r="E3229" s="39"/>
      <c r="F3229" s="36"/>
      <c r="G3229" s="39"/>
      <c r="H3229" s="38"/>
      <c r="I3229" s="40"/>
    </row>
    <row r="3230" ht="15.75" customHeight="1">
      <c r="A3230" s="36"/>
      <c r="B3230" s="36"/>
      <c r="C3230" s="32"/>
      <c r="D3230" s="36"/>
      <c r="E3230" s="39"/>
      <c r="F3230" s="36"/>
      <c r="G3230" s="39"/>
      <c r="H3230" s="37"/>
      <c r="I3230" s="41"/>
    </row>
    <row r="3231" ht="15.75" customHeight="1">
      <c r="A3231" s="36"/>
      <c r="B3231" s="36"/>
      <c r="C3231" s="32"/>
      <c r="D3231" s="36"/>
      <c r="E3231" s="39"/>
      <c r="F3231" s="36"/>
      <c r="G3231" s="39"/>
      <c r="H3231" s="38"/>
      <c r="I3231" s="40"/>
    </row>
    <row r="3232" ht="15.75" customHeight="1">
      <c r="A3232" s="36"/>
      <c r="B3232" s="36"/>
      <c r="C3232" s="32"/>
      <c r="D3232" s="36"/>
      <c r="E3232" s="39"/>
      <c r="F3232" s="36"/>
      <c r="G3232" s="39"/>
      <c r="H3232" s="37"/>
      <c r="I3232" s="41"/>
    </row>
    <row r="3233" ht="15.75" customHeight="1">
      <c r="A3233" s="36"/>
      <c r="B3233" s="36"/>
      <c r="C3233" s="32"/>
      <c r="D3233" s="36"/>
      <c r="E3233" s="39"/>
      <c r="F3233" s="36"/>
      <c r="G3233" s="39"/>
      <c r="H3233" s="38"/>
      <c r="I3233" s="40"/>
    </row>
    <row r="3234" ht="15.75" customHeight="1">
      <c r="A3234" s="36"/>
      <c r="B3234" s="36"/>
      <c r="C3234" s="32"/>
      <c r="D3234" s="36"/>
      <c r="E3234" s="39"/>
      <c r="F3234" s="36"/>
      <c r="G3234" s="39"/>
      <c r="H3234" s="37"/>
      <c r="I3234" s="41"/>
    </row>
    <row r="3235" ht="15.75" customHeight="1">
      <c r="A3235" s="36"/>
      <c r="B3235" s="36"/>
      <c r="C3235" s="32"/>
      <c r="D3235" s="36"/>
      <c r="E3235" s="39"/>
      <c r="F3235" s="36"/>
      <c r="G3235" s="39"/>
      <c r="H3235" s="38"/>
      <c r="I3235" s="40"/>
    </row>
    <row r="3236" ht="15.75" customHeight="1">
      <c r="A3236" s="36"/>
      <c r="B3236" s="36"/>
      <c r="C3236" s="32"/>
      <c r="D3236" s="36"/>
      <c r="E3236" s="39"/>
      <c r="F3236" s="36"/>
      <c r="G3236" s="39"/>
      <c r="H3236" s="37"/>
      <c r="I3236" s="41"/>
    </row>
    <row r="3237" ht="15.75" customHeight="1">
      <c r="A3237" s="36"/>
      <c r="B3237" s="36"/>
      <c r="C3237" s="32"/>
      <c r="D3237" s="36"/>
      <c r="E3237" s="39"/>
      <c r="F3237" s="36"/>
      <c r="G3237" s="39"/>
      <c r="H3237" s="38"/>
      <c r="I3237" s="40"/>
    </row>
    <row r="3238" ht="15.75" customHeight="1">
      <c r="A3238" s="36"/>
      <c r="B3238" s="36"/>
      <c r="C3238" s="32"/>
      <c r="D3238" s="36"/>
      <c r="E3238" s="39"/>
      <c r="F3238" s="36"/>
      <c r="G3238" s="39"/>
      <c r="H3238" s="37"/>
      <c r="I3238" s="41"/>
    </row>
    <row r="3239" ht="15.75" customHeight="1">
      <c r="A3239" s="36"/>
      <c r="B3239" s="36"/>
      <c r="C3239" s="32"/>
      <c r="D3239" s="36"/>
      <c r="E3239" s="39"/>
      <c r="F3239" s="36"/>
      <c r="G3239" s="39"/>
      <c r="H3239" s="38"/>
      <c r="I3239" s="40"/>
    </row>
    <row r="3240" ht="15.75" customHeight="1">
      <c r="A3240" s="36"/>
      <c r="B3240" s="36"/>
      <c r="C3240" s="32"/>
      <c r="D3240" s="36"/>
      <c r="E3240" s="39"/>
      <c r="F3240" s="36"/>
      <c r="G3240" s="39"/>
      <c r="H3240" s="37"/>
      <c r="I3240" s="41"/>
    </row>
    <row r="3241" ht="15.75" customHeight="1">
      <c r="A3241" s="36"/>
      <c r="B3241" s="36"/>
      <c r="C3241" s="32"/>
      <c r="D3241" s="36"/>
      <c r="E3241" s="39"/>
      <c r="F3241" s="36"/>
      <c r="G3241" s="39"/>
      <c r="H3241" s="38"/>
      <c r="I3241" s="40"/>
    </row>
    <row r="3242" ht="15.75" customHeight="1">
      <c r="A3242" s="36"/>
      <c r="B3242" s="36"/>
      <c r="C3242" s="32"/>
      <c r="D3242" s="36"/>
      <c r="E3242" s="39"/>
      <c r="F3242" s="36"/>
      <c r="G3242" s="39"/>
      <c r="H3242" s="37"/>
      <c r="I3242" s="41"/>
    </row>
    <row r="3243" ht="15.75" customHeight="1">
      <c r="A3243" s="36"/>
      <c r="B3243" s="36"/>
      <c r="C3243" s="32"/>
      <c r="D3243" s="36"/>
      <c r="E3243" s="39"/>
      <c r="F3243" s="36"/>
      <c r="G3243" s="39"/>
      <c r="H3243" s="38"/>
      <c r="I3243" s="40"/>
    </row>
    <row r="3244" ht="15.75" customHeight="1">
      <c r="A3244" s="36"/>
      <c r="B3244" s="36"/>
      <c r="C3244" s="32"/>
      <c r="D3244" s="36"/>
      <c r="E3244" s="39"/>
      <c r="F3244" s="36"/>
      <c r="G3244" s="39"/>
      <c r="H3244" s="37"/>
      <c r="I3244" s="41"/>
    </row>
    <row r="3245" ht="15.75" customHeight="1">
      <c r="A3245" s="36"/>
      <c r="B3245" s="36"/>
      <c r="C3245" s="32"/>
      <c r="D3245" s="36"/>
      <c r="E3245" s="39"/>
      <c r="F3245" s="36"/>
      <c r="G3245" s="39"/>
      <c r="H3245" s="38"/>
      <c r="I3245" s="40"/>
    </row>
    <row r="3246" ht="15.75" customHeight="1">
      <c r="A3246" s="36"/>
      <c r="B3246" s="36"/>
      <c r="C3246" s="32"/>
      <c r="D3246" s="36"/>
      <c r="E3246" s="39"/>
      <c r="F3246" s="36"/>
      <c r="G3246" s="39"/>
      <c r="H3246" s="37"/>
      <c r="I3246" s="41"/>
    </row>
    <row r="3247" ht="15.75" customHeight="1">
      <c r="A3247" s="36"/>
      <c r="B3247" s="36"/>
      <c r="C3247" s="32"/>
      <c r="D3247" s="36"/>
      <c r="E3247" s="39"/>
      <c r="F3247" s="36"/>
      <c r="G3247" s="39"/>
      <c r="H3247" s="38"/>
      <c r="I3247" s="40"/>
    </row>
    <row r="3248" ht="15.75" customHeight="1">
      <c r="A3248" s="36"/>
      <c r="B3248" s="36"/>
      <c r="C3248" s="32"/>
      <c r="D3248" s="36"/>
      <c r="E3248" s="39"/>
      <c r="F3248" s="36"/>
      <c r="G3248" s="39"/>
      <c r="H3248" s="37"/>
      <c r="I3248" s="41"/>
    </row>
    <row r="3249" ht="15.75" customHeight="1">
      <c r="A3249" s="36"/>
      <c r="B3249" s="36"/>
      <c r="C3249" s="32"/>
      <c r="D3249" s="36"/>
      <c r="E3249" s="39"/>
      <c r="F3249" s="36"/>
      <c r="G3249" s="39"/>
      <c r="H3249" s="38"/>
      <c r="I3249" s="40"/>
    </row>
    <row r="3250" ht="15.75" customHeight="1">
      <c r="A3250" s="36"/>
      <c r="B3250" s="36"/>
      <c r="C3250" s="32"/>
      <c r="D3250" s="36"/>
      <c r="E3250" s="39"/>
      <c r="F3250" s="36"/>
      <c r="G3250" s="39"/>
      <c r="H3250" s="37"/>
      <c r="I3250" s="41"/>
    </row>
    <row r="3251" ht="15.75" customHeight="1">
      <c r="A3251" s="36"/>
      <c r="B3251" s="36"/>
      <c r="C3251" s="32"/>
      <c r="D3251" s="36"/>
      <c r="E3251" s="39"/>
      <c r="F3251" s="36"/>
      <c r="G3251" s="39"/>
      <c r="H3251" s="38"/>
      <c r="I3251" s="40"/>
    </row>
    <row r="3252" ht="15.75" customHeight="1">
      <c r="A3252" s="36"/>
      <c r="B3252" s="36"/>
      <c r="C3252" s="32"/>
      <c r="D3252" s="36"/>
      <c r="E3252" s="39"/>
      <c r="F3252" s="36"/>
      <c r="G3252" s="39"/>
      <c r="H3252" s="37"/>
      <c r="I3252" s="41"/>
    </row>
    <row r="3253" ht="15.75" customHeight="1">
      <c r="A3253" s="36"/>
      <c r="B3253" s="36"/>
      <c r="C3253" s="32"/>
      <c r="D3253" s="36"/>
      <c r="E3253" s="39"/>
      <c r="F3253" s="36"/>
      <c r="G3253" s="39"/>
      <c r="H3253" s="38"/>
      <c r="I3253" s="40"/>
    </row>
    <row r="3254" ht="15.75" customHeight="1">
      <c r="A3254" s="36"/>
      <c r="B3254" s="36"/>
      <c r="C3254" s="32"/>
      <c r="D3254" s="36"/>
      <c r="E3254" s="39"/>
      <c r="F3254" s="36"/>
      <c r="G3254" s="39"/>
      <c r="H3254" s="37"/>
      <c r="I3254" s="41"/>
    </row>
    <row r="3255" ht="15.75" customHeight="1">
      <c r="A3255" s="36"/>
      <c r="B3255" s="36"/>
      <c r="C3255" s="32"/>
      <c r="D3255" s="36"/>
      <c r="E3255" s="39"/>
      <c r="F3255" s="36"/>
      <c r="G3255" s="39"/>
      <c r="H3255" s="38"/>
      <c r="I3255" s="40"/>
    </row>
    <row r="3256" ht="15.75" customHeight="1">
      <c r="A3256" s="36"/>
      <c r="B3256" s="36"/>
      <c r="C3256" s="32"/>
      <c r="D3256" s="36"/>
      <c r="E3256" s="39"/>
      <c r="F3256" s="36"/>
      <c r="G3256" s="39"/>
      <c r="H3256" s="37"/>
      <c r="I3256" s="41"/>
    </row>
    <row r="3257" ht="15.75" customHeight="1">
      <c r="A3257" s="36"/>
      <c r="B3257" s="36"/>
      <c r="C3257" s="32"/>
      <c r="D3257" s="36"/>
      <c r="E3257" s="39"/>
      <c r="F3257" s="36"/>
      <c r="G3257" s="39"/>
      <c r="H3257" s="38"/>
      <c r="I3257" s="40"/>
    </row>
    <row r="3258" ht="15.75" customHeight="1">
      <c r="A3258" s="36"/>
      <c r="B3258" s="36"/>
      <c r="C3258" s="32"/>
      <c r="D3258" s="36"/>
      <c r="E3258" s="39"/>
      <c r="F3258" s="36"/>
      <c r="G3258" s="39"/>
      <c r="H3258" s="37"/>
      <c r="I3258" s="41"/>
    </row>
    <row r="3259" ht="15.75" customHeight="1">
      <c r="A3259" s="36"/>
      <c r="B3259" s="36"/>
      <c r="C3259" s="32"/>
      <c r="D3259" s="36"/>
      <c r="E3259" s="39"/>
      <c r="F3259" s="36"/>
      <c r="G3259" s="39"/>
      <c r="H3259" s="38"/>
      <c r="I3259" s="40"/>
    </row>
    <row r="3260" ht="15.75" customHeight="1">
      <c r="A3260" s="36"/>
      <c r="B3260" s="36"/>
      <c r="C3260" s="32"/>
      <c r="D3260" s="36"/>
      <c r="E3260" s="39"/>
      <c r="F3260" s="36"/>
      <c r="G3260" s="39"/>
      <c r="H3260" s="37"/>
      <c r="I3260" s="41"/>
    </row>
    <row r="3261" ht="15.75" customHeight="1">
      <c r="A3261" s="36"/>
      <c r="B3261" s="36"/>
      <c r="C3261" s="32"/>
      <c r="D3261" s="36"/>
      <c r="E3261" s="39"/>
      <c r="F3261" s="36"/>
      <c r="G3261" s="39"/>
      <c r="H3261" s="38"/>
      <c r="I3261" s="40"/>
    </row>
    <row r="3262" ht="15.75" customHeight="1">
      <c r="A3262" s="36"/>
      <c r="B3262" s="36"/>
      <c r="C3262" s="32"/>
      <c r="D3262" s="36"/>
      <c r="E3262" s="39"/>
      <c r="F3262" s="36"/>
      <c r="G3262" s="39"/>
      <c r="H3262" s="37"/>
      <c r="I3262" s="41"/>
    </row>
    <row r="3263" ht="15.75" customHeight="1">
      <c r="A3263" s="36"/>
      <c r="B3263" s="36"/>
      <c r="C3263" s="32"/>
      <c r="D3263" s="36"/>
      <c r="E3263" s="39"/>
      <c r="F3263" s="36"/>
      <c r="G3263" s="39"/>
      <c r="H3263" s="38"/>
      <c r="I3263" s="40"/>
    </row>
    <row r="3264" ht="15.75" customHeight="1">
      <c r="A3264" s="36"/>
      <c r="B3264" s="36"/>
      <c r="C3264" s="32"/>
      <c r="D3264" s="36"/>
      <c r="E3264" s="39"/>
      <c r="F3264" s="36"/>
      <c r="G3264" s="39"/>
      <c r="H3264" s="37"/>
      <c r="I3264" s="41"/>
    </row>
    <row r="3265" ht="15.75" customHeight="1">
      <c r="A3265" s="36"/>
      <c r="B3265" s="36"/>
      <c r="C3265" s="32"/>
      <c r="D3265" s="36"/>
      <c r="E3265" s="39"/>
      <c r="F3265" s="36"/>
      <c r="G3265" s="39"/>
      <c r="H3265" s="38"/>
      <c r="I3265" s="40"/>
    </row>
    <row r="3266" ht="15.75" customHeight="1">
      <c r="A3266" s="36"/>
      <c r="B3266" s="36"/>
      <c r="C3266" s="32"/>
      <c r="D3266" s="36"/>
      <c r="E3266" s="39"/>
      <c r="F3266" s="36"/>
      <c r="G3266" s="39"/>
      <c r="H3266" s="37"/>
      <c r="I3266" s="41"/>
    </row>
    <row r="3267" ht="15.75" customHeight="1">
      <c r="A3267" s="36"/>
      <c r="B3267" s="36"/>
      <c r="C3267" s="32"/>
      <c r="D3267" s="36"/>
      <c r="E3267" s="39"/>
      <c r="F3267" s="36"/>
      <c r="G3267" s="39"/>
      <c r="H3267" s="38"/>
      <c r="I3267" s="40"/>
    </row>
    <row r="3268" ht="15.75" customHeight="1">
      <c r="A3268" s="36"/>
      <c r="B3268" s="36"/>
      <c r="C3268" s="32"/>
      <c r="D3268" s="36"/>
      <c r="E3268" s="39"/>
      <c r="F3268" s="36"/>
      <c r="G3268" s="39"/>
      <c r="H3268" s="37"/>
      <c r="I3268" s="41"/>
    </row>
    <row r="3269" ht="15.75" customHeight="1">
      <c r="A3269" s="36"/>
      <c r="B3269" s="36"/>
      <c r="C3269" s="32"/>
      <c r="D3269" s="36"/>
      <c r="E3269" s="39"/>
      <c r="F3269" s="36"/>
      <c r="G3269" s="39"/>
      <c r="H3269" s="38"/>
      <c r="I3269" s="40"/>
    </row>
    <row r="3270" ht="15.75" customHeight="1">
      <c r="A3270" s="36"/>
      <c r="B3270" s="36"/>
      <c r="C3270" s="32"/>
      <c r="D3270" s="36"/>
      <c r="E3270" s="39"/>
      <c r="F3270" s="36"/>
      <c r="G3270" s="39"/>
      <c r="H3270" s="37"/>
      <c r="I3270" s="41"/>
    </row>
    <row r="3271" ht="15.75" customHeight="1">
      <c r="A3271" s="36"/>
      <c r="B3271" s="36"/>
      <c r="C3271" s="32"/>
      <c r="D3271" s="36"/>
      <c r="E3271" s="39"/>
      <c r="F3271" s="36"/>
      <c r="G3271" s="39"/>
      <c r="H3271" s="38"/>
      <c r="I3271" s="40"/>
    </row>
    <row r="3272" ht="15.75" customHeight="1">
      <c r="A3272" s="36"/>
      <c r="B3272" s="36"/>
      <c r="C3272" s="32"/>
      <c r="D3272" s="36"/>
      <c r="E3272" s="39"/>
      <c r="F3272" s="36"/>
      <c r="G3272" s="39"/>
      <c r="H3272" s="37"/>
      <c r="I3272" s="41"/>
    </row>
    <row r="3273" ht="15.75" customHeight="1">
      <c r="A3273" s="36"/>
      <c r="B3273" s="36"/>
      <c r="C3273" s="32"/>
      <c r="D3273" s="36"/>
      <c r="E3273" s="39"/>
      <c r="F3273" s="36"/>
      <c r="G3273" s="39"/>
      <c r="H3273" s="38"/>
      <c r="I3273" s="40"/>
    </row>
    <row r="3274" ht="15.75" customHeight="1">
      <c r="A3274" s="36"/>
      <c r="B3274" s="36"/>
      <c r="C3274" s="32"/>
      <c r="D3274" s="36"/>
      <c r="E3274" s="39"/>
      <c r="F3274" s="36"/>
      <c r="G3274" s="39"/>
      <c r="H3274" s="37"/>
      <c r="I3274" s="41"/>
    </row>
    <row r="3275" ht="15.75" customHeight="1">
      <c r="A3275" s="36"/>
      <c r="B3275" s="36"/>
      <c r="C3275" s="32"/>
      <c r="D3275" s="36"/>
      <c r="E3275" s="39"/>
      <c r="F3275" s="36"/>
      <c r="G3275" s="39"/>
      <c r="H3275" s="38"/>
      <c r="I3275" s="40"/>
    </row>
    <row r="3276" ht="15.75" customHeight="1">
      <c r="A3276" s="36"/>
      <c r="B3276" s="36"/>
      <c r="C3276" s="32"/>
      <c r="D3276" s="36"/>
      <c r="E3276" s="39"/>
      <c r="F3276" s="36"/>
      <c r="G3276" s="39"/>
      <c r="H3276" s="37"/>
      <c r="I3276" s="41"/>
    </row>
    <row r="3277" ht="15.75" customHeight="1">
      <c r="A3277" s="36"/>
      <c r="B3277" s="36"/>
      <c r="C3277" s="32"/>
      <c r="D3277" s="36"/>
      <c r="E3277" s="39"/>
      <c r="F3277" s="36"/>
      <c r="G3277" s="39"/>
      <c r="H3277" s="38"/>
      <c r="I3277" s="40"/>
    </row>
    <row r="3278" ht="15.75" customHeight="1">
      <c r="A3278" s="36"/>
      <c r="B3278" s="36"/>
      <c r="C3278" s="32"/>
      <c r="D3278" s="36"/>
      <c r="E3278" s="39"/>
      <c r="F3278" s="36"/>
      <c r="G3278" s="39"/>
      <c r="H3278" s="37"/>
      <c r="I3278" s="41"/>
    </row>
    <row r="3279" ht="15.75" customHeight="1">
      <c r="A3279" s="36"/>
      <c r="B3279" s="36"/>
      <c r="C3279" s="32"/>
      <c r="D3279" s="36"/>
      <c r="E3279" s="39"/>
      <c r="F3279" s="36"/>
      <c r="G3279" s="39"/>
      <c r="H3279" s="38"/>
      <c r="I3279" s="40"/>
    </row>
    <row r="3280" ht="15.75" customHeight="1">
      <c r="A3280" s="36"/>
      <c r="B3280" s="36"/>
      <c r="C3280" s="32"/>
      <c r="D3280" s="36"/>
      <c r="E3280" s="39"/>
      <c r="F3280" s="36"/>
      <c r="G3280" s="39"/>
      <c r="H3280" s="37"/>
      <c r="I3280" s="41"/>
    </row>
    <row r="3281" ht="15.75" customHeight="1">
      <c r="A3281" s="36"/>
      <c r="B3281" s="36"/>
      <c r="C3281" s="32"/>
      <c r="D3281" s="36"/>
      <c r="E3281" s="39"/>
      <c r="F3281" s="36"/>
      <c r="G3281" s="39"/>
      <c r="H3281" s="38"/>
      <c r="I3281" s="40"/>
    </row>
    <row r="3282" ht="15.75" customHeight="1">
      <c r="A3282" s="36"/>
      <c r="B3282" s="36"/>
      <c r="C3282" s="32"/>
      <c r="D3282" s="36"/>
      <c r="E3282" s="39"/>
      <c r="F3282" s="36"/>
      <c r="G3282" s="39"/>
      <c r="H3282" s="37"/>
      <c r="I3282" s="41"/>
    </row>
    <row r="3283" ht="15.75" customHeight="1">
      <c r="A3283" s="36"/>
      <c r="B3283" s="36"/>
      <c r="C3283" s="32"/>
      <c r="D3283" s="36"/>
      <c r="E3283" s="39"/>
      <c r="F3283" s="36"/>
      <c r="G3283" s="39"/>
      <c r="H3283" s="38"/>
      <c r="I3283" s="40"/>
    </row>
    <row r="3284" ht="15.75" customHeight="1">
      <c r="A3284" s="36"/>
      <c r="B3284" s="36"/>
      <c r="C3284" s="32"/>
      <c r="D3284" s="36"/>
      <c r="E3284" s="39"/>
      <c r="F3284" s="36"/>
      <c r="G3284" s="39"/>
      <c r="H3284" s="37"/>
      <c r="I3284" s="41"/>
    </row>
    <row r="3285" ht="15.75" customHeight="1">
      <c r="A3285" s="36"/>
      <c r="B3285" s="36"/>
      <c r="C3285" s="32"/>
      <c r="D3285" s="36"/>
      <c r="E3285" s="39"/>
      <c r="F3285" s="36"/>
      <c r="G3285" s="39"/>
      <c r="H3285" s="38"/>
      <c r="I3285" s="40"/>
    </row>
    <row r="3286" ht="15.75" customHeight="1">
      <c r="A3286" s="36"/>
      <c r="B3286" s="36"/>
      <c r="C3286" s="32"/>
      <c r="D3286" s="36"/>
      <c r="E3286" s="39"/>
      <c r="F3286" s="36"/>
      <c r="G3286" s="39"/>
      <c r="H3286" s="37"/>
      <c r="I3286" s="41"/>
    </row>
    <row r="3287" ht="15.75" customHeight="1">
      <c r="A3287" s="36"/>
      <c r="B3287" s="36"/>
      <c r="C3287" s="32"/>
      <c r="D3287" s="36"/>
      <c r="E3287" s="39"/>
      <c r="F3287" s="36"/>
      <c r="G3287" s="39"/>
      <c r="H3287" s="38"/>
      <c r="I3287" s="40"/>
    </row>
    <row r="3288" ht="15.75" customHeight="1">
      <c r="A3288" s="36"/>
      <c r="B3288" s="36"/>
      <c r="C3288" s="32"/>
      <c r="D3288" s="36"/>
      <c r="E3288" s="39"/>
      <c r="F3288" s="36"/>
      <c r="G3288" s="39"/>
      <c r="H3288" s="37"/>
      <c r="I3288" s="41"/>
    </row>
    <row r="3289" ht="15.75" customHeight="1">
      <c r="A3289" s="36"/>
      <c r="B3289" s="36"/>
      <c r="C3289" s="32"/>
      <c r="D3289" s="36"/>
      <c r="E3289" s="39"/>
      <c r="F3289" s="36"/>
      <c r="G3289" s="39"/>
      <c r="H3289" s="38"/>
      <c r="I3289" s="40"/>
    </row>
    <row r="3290" ht="15.75" customHeight="1">
      <c r="A3290" s="36"/>
      <c r="B3290" s="36"/>
      <c r="C3290" s="32"/>
      <c r="D3290" s="36"/>
      <c r="E3290" s="39"/>
      <c r="F3290" s="36"/>
      <c r="G3290" s="39"/>
      <c r="H3290" s="37"/>
      <c r="I3290" s="41"/>
    </row>
    <row r="3291" ht="15.75" customHeight="1">
      <c r="A3291" s="36"/>
      <c r="B3291" s="36"/>
      <c r="C3291" s="32"/>
      <c r="D3291" s="36"/>
      <c r="E3291" s="39"/>
      <c r="F3291" s="36"/>
      <c r="G3291" s="39"/>
      <c r="H3291" s="38"/>
      <c r="I3291" s="40"/>
    </row>
    <row r="3292" ht="15.75" customHeight="1">
      <c r="A3292" s="36"/>
      <c r="B3292" s="36"/>
      <c r="C3292" s="32"/>
      <c r="D3292" s="36"/>
      <c r="E3292" s="39"/>
      <c r="F3292" s="36"/>
      <c r="G3292" s="39"/>
      <c r="H3292" s="37"/>
      <c r="I3292" s="41"/>
    </row>
    <row r="3293" ht="15.75" customHeight="1">
      <c r="A3293" s="36"/>
      <c r="B3293" s="36"/>
      <c r="C3293" s="32"/>
      <c r="D3293" s="36"/>
      <c r="E3293" s="39"/>
      <c r="F3293" s="36"/>
      <c r="G3293" s="39"/>
      <c r="H3293" s="38"/>
      <c r="I3293" s="40"/>
    </row>
    <row r="3294" ht="15.75" customHeight="1">
      <c r="A3294" s="36"/>
      <c r="B3294" s="36"/>
      <c r="C3294" s="32"/>
      <c r="D3294" s="36"/>
      <c r="E3294" s="39"/>
      <c r="F3294" s="36"/>
      <c r="G3294" s="39"/>
      <c r="H3294" s="37"/>
      <c r="I3294" s="41"/>
    </row>
    <row r="3295" ht="15.75" customHeight="1">
      <c r="A3295" s="36"/>
      <c r="B3295" s="36"/>
      <c r="C3295" s="32"/>
      <c r="D3295" s="36"/>
      <c r="E3295" s="39"/>
      <c r="F3295" s="36"/>
      <c r="G3295" s="39"/>
      <c r="H3295" s="38"/>
      <c r="I3295" s="40"/>
    </row>
    <row r="3296" ht="15.75" customHeight="1">
      <c r="A3296" s="36"/>
      <c r="B3296" s="36"/>
      <c r="C3296" s="32"/>
      <c r="D3296" s="36"/>
      <c r="E3296" s="39"/>
      <c r="F3296" s="36"/>
      <c r="G3296" s="39"/>
      <c r="H3296" s="37"/>
      <c r="I3296" s="41"/>
    </row>
    <row r="3297" ht="15.75" customHeight="1">
      <c r="A3297" s="36"/>
      <c r="B3297" s="36"/>
      <c r="C3297" s="32"/>
      <c r="D3297" s="36"/>
      <c r="E3297" s="39"/>
      <c r="F3297" s="36"/>
      <c r="G3297" s="39"/>
      <c r="H3297" s="38"/>
      <c r="I3297" s="40"/>
    </row>
    <row r="3298" ht="15.75" customHeight="1">
      <c r="A3298" s="36"/>
      <c r="B3298" s="36"/>
      <c r="C3298" s="32"/>
      <c r="D3298" s="36"/>
      <c r="E3298" s="39"/>
      <c r="F3298" s="36"/>
      <c r="G3298" s="39"/>
      <c r="H3298" s="37"/>
      <c r="I3298" s="41"/>
    </row>
    <row r="3299" ht="15.75" customHeight="1">
      <c r="A3299" s="36"/>
      <c r="B3299" s="36"/>
      <c r="C3299" s="32"/>
      <c r="D3299" s="36"/>
      <c r="E3299" s="39"/>
      <c r="F3299" s="36"/>
      <c r="G3299" s="39"/>
      <c r="H3299" s="38"/>
      <c r="I3299" s="40"/>
    </row>
    <row r="3300" ht="15.75" customHeight="1">
      <c r="A3300" s="36"/>
      <c r="B3300" s="36"/>
      <c r="C3300" s="32"/>
      <c r="D3300" s="36"/>
      <c r="E3300" s="39"/>
      <c r="F3300" s="36"/>
      <c r="G3300" s="39"/>
      <c r="H3300" s="37"/>
      <c r="I3300" s="41"/>
    </row>
    <row r="3301" ht="15.75" customHeight="1">
      <c r="A3301" s="36"/>
      <c r="B3301" s="36"/>
      <c r="C3301" s="32"/>
      <c r="D3301" s="36"/>
      <c r="E3301" s="39"/>
      <c r="F3301" s="36"/>
      <c r="G3301" s="39"/>
      <c r="H3301" s="38"/>
      <c r="I3301" s="40"/>
    </row>
    <row r="3302" ht="15.75" customHeight="1">
      <c r="A3302" s="36"/>
      <c r="B3302" s="36"/>
      <c r="C3302" s="32"/>
      <c r="D3302" s="36"/>
      <c r="E3302" s="39"/>
      <c r="F3302" s="36"/>
      <c r="G3302" s="39"/>
      <c r="H3302" s="37"/>
      <c r="I3302" s="41"/>
    </row>
    <row r="3303" ht="15.75" customHeight="1">
      <c r="A3303" s="36"/>
      <c r="B3303" s="36"/>
      <c r="C3303" s="32"/>
      <c r="D3303" s="36"/>
      <c r="E3303" s="39"/>
      <c r="F3303" s="36"/>
      <c r="G3303" s="39"/>
      <c r="H3303" s="38"/>
      <c r="I3303" s="40"/>
    </row>
    <row r="3304" ht="15.75" customHeight="1">
      <c r="A3304" s="36"/>
      <c r="B3304" s="36"/>
      <c r="C3304" s="32"/>
      <c r="D3304" s="36"/>
      <c r="E3304" s="39"/>
      <c r="F3304" s="36"/>
      <c r="G3304" s="39"/>
      <c r="H3304" s="37"/>
      <c r="I3304" s="41"/>
    </row>
    <row r="3305" ht="15.75" customHeight="1">
      <c r="A3305" s="36"/>
      <c r="B3305" s="36"/>
      <c r="C3305" s="32"/>
      <c r="D3305" s="36"/>
      <c r="E3305" s="39"/>
      <c r="F3305" s="36"/>
      <c r="G3305" s="39"/>
      <c r="H3305" s="38"/>
      <c r="I3305" s="40"/>
    </row>
    <row r="3306" ht="15.75" customHeight="1">
      <c r="A3306" s="36"/>
      <c r="B3306" s="36"/>
      <c r="C3306" s="32"/>
      <c r="D3306" s="36"/>
      <c r="E3306" s="39"/>
      <c r="F3306" s="36"/>
      <c r="G3306" s="39"/>
      <c r="H3306" s="37"/>
      <c r="I3306" s="41"/>
    </row>
    <row r="3307" ht="15.75" customHeight="1">
      <c r="A3307" s="36"/>
      <c r="B3307" s="36"/>
      <c r="C3307" s="32"/>
      <c r="D3307" s="36"/>
      <c r="E3307" s="39"/>
      <c r="F3307" s="36"/>
      <c r="G3307" s="39"/>
      <c r="H3307" s="38"/>
      <c r="I3307" s="40"/>
    </row>
    <row r="3308" ht="15.75" customHeight="1">
      <c r="A3308" s="36"/>
      <c r="B3308" s="36"/>
      <c r="C3308" s="32"/>
      <c r="D3308" s="36"/>
      <c r="E3308" s="39"/>
      <c r="F3308" s="36"/>
      <c r="G3308" s="39"/>
      <c r="H3308" s="37"/>
      <c r="I3308" s="41"/>
    </row>
    <row r="3309" ht="15.75" customHeight="1">
      <c r="A3309" s="36"/>
      <c r="B3309" s="36"/>
      <c r="C3309" s="32"/>
      <c r="D3309" s="36"/>
      <c r="E3309" s="39"/>
      <c r="F3309" s="36"/>
      <c r="G3309" s="39"/>
      <c r="H3309" s="38"/>
      <c r="I3309" s="40"/>
    </row>
    <row r="3310" ht="15.75" customHeight="1">
      <c r="A3310" s="36"/>
      <c r="B3310" s="36"/>
      <c r="C3310" s="32"/>
      <c r="D3310" s="36"/>
      <c r="E3310" s="39"/>
      <c r="F3310" s="36"/>
      <c r="G3310" s="39"/>
      <c r="H3310" s="37"/>
      <c r="I3310" s="41"/>
    </row>
    <row r="3311" ht="15.75" customHeight="1">
      <c r="A3311" s="36"/>
      <c r="B3311" s="36"/>
      <c r="C3311" s="32"/>
      <c r="D3311" s="36"/>
      <c r="E3311" s="39"/>
      <c r="F3311" s="36"/>
      <c r="G3311" s="39"/>
      <c r="H3311" s="38"/>
      <c r="I3311" s="40"/>
    </row>
    <row r="3312" ht="15.75" customHeight="1">
      <c r="A3312" s="36"/>
      <c r="B3312" s="36"/>
      <c r="C3312" s="32"/>
      <c r="D3312" s="36"/>
      <c r="E3312" s="39"/>
      <c r="F3312" s="36"/>
      <c r="G3312" s="39"/>
      <c r="H3312" s="37"/>
      <c r="I3312" s="41"/>
    </row>
    <row r="3313" ht="15.75" customHeight="1">
      <c r="A3313" s="36"/>
      <c r="B3313" s="36"/>
      <c r="C3313" s="32"/>
      <c r="D3313" s="36"/>
      <c r="E3313" s="39"/>
      <c r="F3313" s="36"/>
      <c r="G3313" s="39"/>
      <c r="H3313" s="38"/>
      <c r="I3313" s="40"/>
    </row>
    <row r="3314" ht="15.75" customHeight="1">
      <c r="A3314" s="36"/>
      <c r="B3314" s="36"/>
      <c r="C3314" s="32"/>
      <c r="D3314" s="36"/>
      <c r="E3314" s="39"/>
      <c r="F3314" s="36"/>
      <c r="G3314" s="39"/>
      <c r="H3314" s="37"/>
      <c r="I3314" s="41"/>
    </row>
    <row r="3315" ht="15.75" customHeight="1">
      <c r="A3315" s="36"/>
      <c r="B3315" s="36"/>
      <c r="C3315" s="32"/>
      <c r="D3315" s="36"/>
      <c r="E3315" s="39"/>
      <c r="F3315" s="36"/>
      <c r="G3315" s="39"/>
      <c r="H3315" s="38"/>
      <c r="I3315" s="40"/>
    </row>
    <row r="3316" ht="15.75" customHeight="1">
      <c r="A3316" s="36"/>
      <c r="B3316" s="36"/>
      <c r="C3316" s="32"/>
      <c r="D3316" s="36"/>
      <c r="E3316" s="39"/>
      <c r="F3316" s="36"/>
      <c r="G3316" s="39"/>
      <c r="H3316" s="37"/>
      <c r="I3316" s="41"/>
    </row>
    <row r="3317" ht="15.75" customHeight="1">
      <c r="A3317" s="36"/>
      <c r="B3317" s="36"/>
      <c r="C3317" s="32"/>
      <c r="D3317" s="36"/>
      <c r="E3317" s="39"/>
      <c r="F3317" s="36"/>
      <c r="G3317" s="39"/>
      <c r="H3317" s="38"/>
      <c r="I3317" s="40"/>
    </row>
    <row r="3318" ht="15.75" customHeight="1">
      <c r="A3318" s="36"/>
      <c r="B3318" s="36"/>
      <c r="C3318" s="32"/>
      <c r="D3318" s="36"/>
      <c r="E3318" s="39"/>
      <c r="F3318" s="36"/>
      <c r="G3318" s="39"/>
      <c r="H3318" s="37"/>
      <c r="I3318" s="41"/>
    </row>
    <row r="3319" ht="15.75" customHeight="1">
      <c r="A3319" s="36"/>
      <c r="B3319" s="36"/>
      <c r="C3319" s="32"/>
      <c r="D3319" s="36"/>
      <c r="E3319" s="39"/>
      <c r="F3319" s="36"/>
      <c r="G3319" s="39"/>
      <c r="H3319" s="38"/>
      <c r="I3319" s="40"/>
    </row>
    <row r="3320" ht="15.75" customHeight="1">
      <c r="A3320" s="36"/>
      <c r="B3320" s="36"/>
      <c r="C3320" s="32"/>
      <c r="D3320" s="36"/>
      <c r="E3320" s="39"/>
      <c r="F3320" s="36"/>
      <c r="G3320" s="39"/>
      <c r="H3320" s="37"/>
      <c r="I3320" s="41"/>
    </row>
    <row r="3321" ht="15.75" customHeight="1">
      <c r="A3321" s="36"/>
      <c r="B3321" s="36"/>
      <c r="C3321" s="32"/>
      <c r="D3321" s="36"/>
      <c r="E3321" s="39"/>
      <c r="F3321" s="36"/>
      <c r="G3321" s="39"/>
      <c r="H3321" s="38"/>
      <c r="I3321" s="40"/>
    </row>
    <row r="3322" ht="15.75" customHeight="1">
      <c r="A3322" s="36"/>
      <c r="B3322" s="36"/>
      <c r="C3322" s="32"/>
      <c r="D3322" s="36"/>
      <c r="E3322" s="39"/>
      <c r="F3322" s="36"/>
      <c r="G3322" s="39"/>
      <c r="H3322" s="37"/>
      <c r="I3322" s="41"/>
    </row>
    <row r="3323" ht="15.75" customHeight="1">
      <c r="A3323" s="36"/>
      <c r="B3323" s="36"/>
      <c r="C3323" s="32"/>
      <c r="D3323" s="36"/>
      <c r="E3323" s="39"/>
      <c r="F3323" s="36"/>
      <c r="G3323" s="39"/>
      <c r="H3323" s="38"/>
      <c r="I3323" s="40"/>
    </row>
    <row r="3324" ht="15.75" customHeight="1">
      <c r="A3324" s="36"/>
      <c r="B3324" s="36"/>
      <c r="C3324" s="32"/>
      <c r="D3324" s="36"/>
      <c r="E3324" s="39"/>
      <c r="F3324" s="36"/>
      <c r="G3324" s="39"/>
      <c r="H3324" s="37"/>
      <c r="I3324" s="41"/>
    </row>
    <row r="3325" ht="15.75" customHeight="1">
      <c r="A3325" s="36"/>
      <c r="B3325" s="36"/>
      <c r="C3325" s="32"/>
      <c r="D3325" s="36"/>
      <c r="E3325" s="39"/>
      <c r="F3325" s="36"/>
      <c r="G3325" s="39"/>
      <c r="H3325" s="38"/>
      <c r="I3325" s="40"/>
    </row>
    <row r="3326" ht="15.75" customHeight="1">
      <c r="A3326" s="36"/>
      <c r="B3326" s="36"/>
      <c r="C3326" s="32"/>
      <c r="D3326" s="36"/>
      <c r="E3326" s="39"/>
      <c r="F3326" s="36"/>
      <c r="G3326" s="39"/>
      <c r="H3326" s="37"/>
      <c r="I3326" s="41"/>
    </row>
    <row r="3327" ht="15.75" customHeight="1">
      <c r="A3327" s="36"/>
      <c r="B3327" s="36"/>
      <c r="C3327" s="32"/>
      <c r="D3327" s="36"/>
      <c r="E3327" s="39"/>
      <c r="F3327" s="36"/>
      <c r="G3327" s="39"/>
      <c r="H3327" s="38"/>
      <c r="I3327" s="40"/>
    </row>
    <row r="3328" ht="15.75" customHeight="1">
      <c r="A3328" s="36"/>
      <c r="B3328" s="36"/>
      <c r="C3328" s="32"/>
      <c r="D3328" s="36"/>
      <c r="E3328" s="39"/>
      <c r="F3328" s="36"/>
      <c r="G3328" s="39"/>
      <c r="H3328" s="37"/>
      <c r="I3328" s="41"/>
    </row>
    <row r="3329" ht="15.75" customHeight="1">
      <c r="A3329" s="36"/>
      <c r="B3329" s="36"/>
      <c r="C3329" s="32"/>
      <c r="D3329" s="36"/>
      <c r="E3329" s="39"/>
      <c r="F3329" s="36"/>
      <c r="G3329" s="39"/>
      <c r="H3329" s="38"/>
      <c r="I3329" s="40"/>
    </row>
    <row r="3330" ht="15.75" customHeight="1">
      <c r="A3330" s="36"/>
      <c r="B3330" s="36"/>
      <c r="C3330" s="32"/>
      <c r="D3330" s="36"/>
      <c r="E3330" s="39"/>
      <c r="F3330" s="36"/>
      <c r="G3330" s="39"/>
      <c r="H3330" s="37"/>
      <c r="I3330" s="41"/>
    </row>
    <row r="3331" ht="15.75" customHeight="1">
      <c r="A3331" s="36"/>
      <c r="B3331" s="36"/>
      <c r="C3331" s="32"/>
      <c r="D3331" s="36"/>
      <c r="E3331" s="39"/>
      <c r="F3331" s="36"/>
      <c r="G3331" s="39"/>
      <c r="H3331" s="38"/>
      <c r="I3331" s="40"/>
    </row>
    <row r="3332" ht="15.75" customHeight="1">
      <c r="A3332" s="36"/>
      <c r="B3332" s="36"/>
      <c r="C3332" s="32"/>
      <c r="D3332" s="36"/>
      <c r="E3332" s="39"/>
      <c r="F3332" s="36"/>
      <c r="G3332" s="39"/>
      <c r="H3332" s="37"/>
      <c r="I3332" s="41"/>
    </row>
    <row r="3333" ht="15.75" customHeight="1">
      <c r="A3333" s="36"/>
      <c r="B3333" s="36"/>
      <c r="C3333" s="32"/>
      <c r="D3333" s="36"/>
      <c r="E3333" s="39"/>
      <c r="F3333" s="36"/>
      <c r="G3333" s="39"/>
      <c r="H3333" s="38"/>
      <c r="I3333" s="40"/>
    </row>
    <row r="3334" ht="15.75" customHeight="1">
      <c r="A3334" s="36"/>
      <c r="B3334" s="36"/>
      <c r="C3334" s="32"/>
      <c r="D3334" s="36"/>
      <c r="E3334" s="39"/>
      <c r="F3334" s="36"/>
      <c r="G3334" s="39"/>
      <c r="H3334" s="37"/>
      <c r="I3334" s="41"/>
    </row>
    <row r="3335" ht="15.75" customHeight="1">
      <c r="A3335" s="36"/>
      <c r="B3335" s="36"/>
      <c r="C3335" s="32"/>
      <c r="D3335" s="36"/>
      <c r="E3335" s="39"/>
      <c r="F3335" s="36"/>
      <c r="G3335" s="39"/>
      <c r="H3335" s="38"/>
      <c r="I3335" s="40"/>
    </row>
    <row r="3336" ht="15.75" customHeight="1">
      <c r="A3336" s="36"/>
      <c r="B3336" s="36"/>
      <c r="C3336" s="32"/>
      <c r="D3336" s="36"/>
      <c r="E3336" s="39"/>
      <c r="F3336" s="36"/>
      <c r="G3336" s="39"/>
      <c r="H3336" s="37"/>
      <c r="I3336" s="41"/>
    </row>
    <row r="3337" ht="15.75" customHeight="1">
      <c r="A3337" s="36"/>
      <c r="B3337" s="36"/>
      <c r="C3337" s="32"/>
      <c r="D3337" s="36"/>
      <c r="E3337" s="39"/>
      <c r="F3337" s="36"/>
      <c r="G3337" s="39"/>
      <c r="H3337" s="38"/>
      <c r="I3337" s="40"/>
    </row>
    <row r="3338" ht="15.75" customHeight="1">
      <c r="A3338" s="36"/>
      <c r="B3338" s="36"/>
      <c r="C3338" s="32"/>
      <c r="D3338" s="36"/>
      <c r="E3338" s="39"/>
      <c r="F3338" s="36"/>
      <c r="G3338" s="39"/>
      <c r="H3338" s="37"/>
      <c r="I3338" s="41"/>
    </row>
    <row r="3339" ht="15.75" customHeight="1">
      <c r="A3339" s="36"/>
      <c r="B3339" s="36"/>
      <c r="C3339" s="32"/>
      <c r="D3339" s="36"/>
      <c r="E3339" s="39"/>
      <c r="F3339" s="36"/>
      <c r="G3339" s="39"/>
      <c r="H3339" s="38"/>
      <c r="I3339" s="40"/>
    </row>
    <row r="3340" ht="15.75" customHeight="1">
      <c r="A3340" s="36"/>
      <c r="B3340" s="36"/>
      <c r="C3340" s="32"/>
      <c r="D3340" s="36"/>
      <c r="E3340" s="39"/>
      <c r="F3340" s="36"/>
      <c r="G3340" s="39"/>
      <c r="H3340" s="37"/>
      <c r="I3340" s="41"/>
    </row>
    <row r="3341" ht="15.75" customHeight="1">
      <c r="A3341" s="36"/>
      <c r="B3341" s="36"/>
      <c r="C3341" s="32"/>
      <c r="D3341" s="36"/>
      <c r="E3341" s="39"/>
      <c r="F3341" s="36"/>
      <c r="G3341" s="39"/>
      <c r="H3341" s="38"/>
      <c r="I3341" s="40"/>
    </row>
    <row r="3342" ht="15.75" customHeight="1">
      <c r="A3342" s="36"/>
      <c r="B3342" s="36"/>
      <c r="C3342" s="32"/>
      <c r="D3342" s="36"/>
      <c r="E3342" s="39"/>
      <c r="F3342" s="36"/>
      <c r="G3342" s="39"/>
      <c r="H3342" s="37"/>
      <c r="I3342" s="41"/>
    </row>
    <row r="3343" ht="15.75" customHeight="1">
      <c r="A3343" s="36"/>
      <c r="B3343" s="36"/>
      <c r="C3343" s="32"/>
      <c r="D3343" s="36"/>
      <c r="E3343" s="39"/>
      <c r="F3343" s="36"/>
      <c r="G3343" s="39"/>
      <c r="H3343" s="38"/>
      <c r="I3343" s="40"/>
    </row>
    <row r="3344" ht="15.75" customHeight="1">
      <c r="A3344" s="36"/>
      <c r="B3344" s="36"/>
      <c r="C3344" s="32"/>
      <c r="D3344" s="36"/>
      <c r="E3344" s="39"/>
      <c r="F3344" s="36"/>
      <c r="G3344" s="39"/>
      <c r="H3344" s="37"/>
      <c r="I3344" s="41"/>
    </row>
    <row r="3345" ht="15.75" customHeight="1">
      <c r="A3345" s="36"/>
      <c r="B3345" s="36"/>
      <c r="C3345" s="32"/>
      <c r="D3345" s="36"/>
      <c r="E3345" s="39"/>
      <c r="F3345" s="36"/>
      <c r="G3345" s="39"/>
      <c r="H3345" s="38"/>
      <c r="I3345" s="40"/>
    </row>
    <row r="3346" ht="15.75" customHeight="1">
      <c r="A3346" s="36"/>
      <c r="B3346" s="36"/>
      <c r="C3346" s="32"/>
      <c r="D3346" s="36"/>
      <c r="E3346" s="39"/>
      <c r="F3346" s="36"/>
      <c r="G3346" s="39"/>
      <c r="H3346" s="37"/>
      <c r="I3346" s="41"/>
    </row>
    <row r="3347" ht="15.75" customHeight="1">
      <c r="A3347" s="36"/>
      <c r="B3347" s="36"/>
      <c r="C3347" s="32"/>
      <c r="D3347" s="36"/>
      <c r="E3347" s="39"/>
      <c r="F3347" s="36"/>
      <c r="G3347" s="39"/>
      <c r="H3347" s="38"/>
      <c r="I3347" s="40"/>
    </row>
    <row r="3348" ht="15.75" customHeight="1">
      <c r="A3348" s="36"/>
      <c r="B3348" s="36"/>
      <c r="C3348" s="32"/>
      <c r="D3348" s="36"/>
      <c r="E3348" s="39"/>
      <c r="F3348" s="36"/>
      <c r="G3348" s="39"/>
      <c r="H3348" s="37"/>
      <c r="I3348" s="41"/>
    </row>
    <row r="3349" ht="15.75" customHeight="1">
      <c r="A3349" s="36"/>
      <c r="B3349" s="36"/>
      <c r="C3349" s="32"/>
      <c r="D3349" s="36"/>
      <c r="E3349" s="39"/>
      <c r="F3349" s="36"/>
      <c r="G3349" s="39"/>
      <c r="H3349" s="38"/>
      <c r="I3349" s="40"/>
    </row>
    <row r="3350" ht="15.75" customHeight="1">
      <c r="A3350" s="36"/>
      <c r="B3350" s="36"/>
      <c r="C3350" s="32"/>
      <c r="D3350" s="36"/>
      <c r="E3350" s="39"/>
      <c r="F3350" s="36"/>
      <c r="G3350" s="39"/>
      <c r="H3350" s="37"/>
      <c r="I3350" s="41"/>
    </row>
    <row r="3351" ht="15.75" customHeight="1">
      <c r="A3351" s="36"/>
      <c r="B3351" s="36"/>
      <c r="C3351" s="32"/>
      <c r="D3351" s="36"/>
      <c r="E3351" s="39"/>
      <c r="F3351" s="36"/>
      <c r="G3351" s="39"/>
      <c r="H3351" s="38"/>
      <c r="I3351" s="40"/>
    </row>
    <row r="3352" ht="15.75" customHeight="1">
      <c r="A3352" s="36"/>
      <c r="B3352" s="36"/>
      <c r="C3352" s="32"/>
      <c r="D3352" s="36"/>
      <c r="E3352" s="39"/>
      <c r="F3352" s="36"/>
      <c r="G3352" s="39"/>
      <c r="H3352" s="37"/>
      <c r="I3352" s="41"/>
    </row>
    <row r="3353" ht="15.75" customHeight="1">
      <c r="A3353" s="36"/>
      <c r="B3353" s="36"/>
      <c r="C3353" s="32"/>
      <c r="D3353" s="36"/>
      <c r="E3353" s="39"/>
      <c r="F3353" s="36"/>
      <c r="G3353" s="39"/>
      <c r="H3353" s="38"/>
      <c r="I3353" s="40"/>
    </row>
    <row r="3354" ht="15.75" customHeight="1">
      <c r="A3354" s="36"/>
      <c r="B3354" s="36"/>
      <c r="C3354" s="32"/>
      <c r="D3354" s="36"/>
      <c r="E3354" s="39"/>
      <c r="F3354" s="36"/>
      <c r="G3354" s="39"/>
      <c r="H3354" s="37"/>
      <c r="I3354" s="41"/>
    </row>
    <row r="3355" ht="15.75" customHeight="1">
      <c r="A3355" s="36"/>
      <c r="B3355" s="36"/>
      <c r="C3355" s="32"/>
      <c r="D3355" s="36"/>
      <c r="E3355" s="39"/>
      <c r="F3355" s="36"/>
      <c r="G3355" s="39"/>
      <c r="H3355" s="38"/>
      <c r="I3355" s="40"/>
    </row>
    <row r="3356" ht="15.75" customHeight="1">
      <c r="A3356" s="36"/>
      <c r="B3356" s="36"/>
      <c r="C3356" s="32"/>
      <c r="D3356" s="36"/>
      <c r="E3356" s="39"/>
      <c r="F3356" s="36"/>
      <c r="G3356" s="39"/>
      <c r="H3356" s="37"/>
      <c r="I3356" s="41"/>
    </row>
    <row r="3357" ht="15.75" customHeight="1">
      <c r="A3357" s="36"/>
      <c r="B3357" s="36"/>
      <c r="C3357" s="32"/>
      <c r="D3357" s="36"/>
      <c r="E3357" s="39"/>
      <c r="F3357" s="36"/>
      <c r="G3357" s="39"/>
      <c r="H3357" s="38"/>
      <c r="I3357" s="40"/>
    </row>
    <row r="3358" ht="15.75" customHeight="1">
      <c r="A3358" s="36"/>
      <c r="B3358" s="36"/>
      <c r="C3358" s="32"/>
      <c r="D3358" s="36"/>
      <c r="E3358" s="39"/>
      <c r="F3358" s="36"/>
      <c r="G3358" s="39"/>
      <c r="H3358" s="37"/>
      <c r="I3358" s="41"/>
    </row>
    <row r="3359" ht="15.75" customHeight="1">
      <c r="A3359" s="36"/>
      <c r="B3359" s="36"/>
      <c r="C3359" s="32"/>
      <c r="D3359" s="36"/>
      <c r="E3359" s="39"/>
      <c r="F3359" s="36"/>
      <c r="G3359" s="39"/>
      <c r="H3359" s="38"/>
      <c r="I3359" s="40"/>
    </row>
    <row r="3360" ht="15.75" customHeight="1">
      <c r="A3360" s="36"/>
      <c r="B3360" s="36"/>
      <c r="C3360" s="32"/>
      <c r="D3360" s="36"/>
      <c r="E3360" s="39"/>
      <c r="F3360" s="36"/>
      <c r="G3360" s="39"/>
      <c r="H3360" s="37"/>
      <c r="I3360" s="41"/>
    </row>
    <row r="3361" ht="15.75" customHeight="1">
      <c r="A3361" s="36"/>
      <c r="B3361" s="36"/>
      <c r="C3361" s="32"/>
      <c r="D3361" s="36"/>
      <c r="E3361" s="39"/>
      <c r="F3361" s="36"/>
      <c r="G3361" s="39"/>
      <c r="H3361" s="38"/>
      <c r="I3361" s="40"/>
    </row>
    <row r="3362" ht="15.75" customHeight="1">
      <c r="A3362" s="36"/>
      <c r="B3362" s="36"/>
      <c r="C3362" s="32"/>
      <c r="D3362" s="36"/>
      <c r="E3362" s="39"/>
      <c r="F3362" s="36"/>
      <c r="G3362" s="39"/>
      <c r="H3362" s="37"/>
      <c r="I3362" s="41"/>
    </row>
    <row r="3363" ht="15.75" customHeight="1">
      <c r="A3363" s="36"/>
      <c r="B3363" s="36"/>
      <c r="C3363" s="32"/>
      <c r="D3363" s="36"/>
      <c r="E3363" s="39"/>
      <c r="F3363" s="36"/>
      <c r="G3363" s="39"/>
      <c r="H3363" s="38"/>
      <c r="I3363" s="40"/>
    </row>
    <row r="3364" ht="15.75" customHeight="1">
      <c r="A3364" s="36"/>
      <c r="B3364" s="36"/>
      <c r="C3364" s="32"/>
      <c r="D3364" s="36"/>
      <c r="E3364" s="39"/>
      <c r="F3364" s="36"/>
      <c r="G3364" s="39"/>
      <c r="H3364" s="37"/>
      <c r="I3364" s="41"/>
    </row>
    <row r="3365" ht="15.75" customHeight="1">
      <c r="A3365" s="36"/>
      <c r="B3365" s="36"/>
      <c r="C3365" s="32"/>
      <c r="D3365" s="36"/>
      <c r="E3365" s="39"/>
      <c r="F3365" s="36"/>
      <c r="G3365" s="39"/>
      <c r="H3365" s="38"/>
      <c r="I3365" s="40"/>
    </row>
    <row r="3366" ht="15.75" customHeight="1">
      <c r="A3366" s="36"/>
      <c r="B3366" s="36"/>
      <c r="C3366" s="32"/>
      <c r="D3366" s="36"/>
      <c r="E3366" s="39"/>
      <c r="F3366" s="36"/>
      <c r="G3366" s="39"/>
      <c r="H3366" s="37"/>
      <c r="I3366" s="41"/>
    </row>
    <row r="3367" ht="15.75" customHeight="1">
      <c r="A3367" s="36"/>
      <c r="B3367" s="36"/>
      <c r="C3367" s="32"/>
      <c r="D3367" s="36"/>
      <c r="E3367" s="39"/>
      <c r="F3367" s="36"/>
      <c r="G3367" s="39"/>
      <c r="H3367" s="38"/>
      <c r="I3367" s="40"/>
    </row>
    <row r="3368" ht="15.75" customHeight="1">
      <c r="A3368" s="36"/>
      <c r="B3368" s="36"/>
      <c r="C3368" s="32"/>
      <c r="D3368" s="36"/>
      <c r="E3368" s="39"/>
      <c r="F3368" s="36"/>
      <c r="G3368" s="39"/>
      <c r="H3368" s="37"/>
      <c r="I3368" s="41"/>
    </row>
    <row r="3369" ht="15.75" customHeight="1">
      <c r="A3369" s="36"/>
      <c r="B3369" s="36"/>
      <c r="C3369" s="32"/>
      <c r="D3369" s="36"/>
      <c r="E3369" s="39"/>
      <c r="F3369" s="36"/>
      <c r="G3369" s="39"/>
      <c r="H3369" s="38"/>
      <c r="I3369" s="40"/>
    </row>
    <row r="3370" ht="15.75" customHeight="1">
      <c r="A3370" s="36"/>
      <c r="B3370" s="36"/>
      <c r="C3370" s="32"/>
      <c r="D3370" s="36"/>
      <c r="E3370" s="39"/>
      <c r="F3370" s="36"/>
      <c r="G3370" s="39"/>
      <c r="H3370" s="37"/>
      <c r="I3370" s="41"/>
    </row>
    <row r="3371" ht="15.75" customHeight="1">
      <c r="A3371" s="36"/>
      <c r="B3371" s="36"/>
      <c r="C3371" s="32"/>
      <c r="D3371" s="36"/>
      <c r="E3371" s="39"/>
      <c r="F3371" s="36"/>
      <c r="G3371" s="39"/>
      <c r="H3371" s="38"/>
      <c r="I3371" s="40"/>
    </row>
    <row r="3372" ht="15.75" customHeight="1">
      <c r="A3372" s="36"/>
      <c r="B3372" s="36"/>
      <c r="C3372" s="32"/>
      <c r="D3372" s="36"/>
      <c r="E3372" s="39"/>
      <c r="F3372" s="36"/>
      <c r="G3372" s="39"/>
      <c r="H3372" s="37"/>
      <c r="I3372" s="41"/>
    </row>
    <row r="3373" ht="15.75" customHeight="1">
      <c r="A3373" s="36"/>
      <c r="B3373" s="36"/>
      <c r="C3373" s="32"/>
      <c r="D3373" s="36"/>
      <c r="E3373" s="39"/>
      <c r="F3373" s="36"/>
      <c r="G3373" s="39"/>
      <c r="H3373" s="38"/>
      <c r="I3373" s="40"/>
    </row>
    <row r="3374" ht="15.75" customHeight="1">
      <c r="A3374" s="36"/>
      <c r="B3374" s="36"/>
      <c r="C3374" s="32"/>
      <c r="D3374" s="36"/>
      <c r="E3374" s="39"/>
      <c r="F3374" s="36"/>
      <c r="G3374" s="39"/>
      <c r="H3374" s="37"/>
      <c r="I3374" s="41"/>
    </row>
    <row r="3375" ht="15.75" customHeight="1">
      <c r="A3375" s="36"/>
      <c r="B3375" s="36"/>
      <c r="C3375" s="32"/>
      <c r="D3375" s="36"/>
      <c r="E3375" s="39"/>
      <c r="F3375" s="36"/>
      <c r="G3375" s="39"/>
      <c r="H3375" s="38"/>
      <c r="I3375" s="40"/>
    </row>
    <row r="3376" ht="15.75" customHeight="1">
      <c r="A3376" s="36"/>
      <c r="B3376" s="36"/>
      <c r="C3376" s="32"/>
      <c r="D3376" s="36"/>
      <c r="E3376" s="39"/>
      <c r="F3376" s="36"/>
      <c r="G3376" s="39"/>
      <c r="H3376" s="37"/>
      <c r="I3376" s="41"/>
    </row>
    <row r="3377" ht="15.75" customHeight="1">
      <c r="A3377" s="36"/>
      <c r="B3377" s="36"/>
      <c r="C3377" s="32"/>
      <c r="D3377" s="36"/>
      <c r="E3377" s="39"/>
      <c r="F3377" s="36"/>
      <c r="G3377" s="39"/>
      <c r="H3377" s="38"/>
      <c r="I3377" s="40"/>
    </row>
    <row r="3378" ht="15.75" customHeight="1">
      <c r="A3378" s="36"/>
      <c r="B3378" s="36"/>
      <c r="C3378" s="32"/>
      <c r="D3378" s="36"/>
      <c r="E3378" s="39"/>
      <c r="F3378" s="36"/>
      <c r="G3378" s="39"/>
      <c r="H3378" s="37"/>
      <c r="I3378" s="41"/>
    </row>
    <row r="3379" ht="15.75" customHeight="1">
      <c r="A3379" s="36"/>
      <c r="B3379" s="36"/>
      <c r="C3379" s="32"/>
      <c r="D3379" s="36"/>
      <c r="E3379" s="39"/>
      <c r="F3379" s="36"/>
      <c r="G3379" s="39"/>
      <c r="H3379" s="38"/>
      <c r="I3379" s="40"/>
    </row>
    <row r="3380" ht="15.75" customHeight="1">
      <c r="A3380" s="36"/>
      <c r="B3380" s="36"/>
      <c r="C3380" s="32"/>
      <c r="D3380" s="36"/>
      <c r="E3380" s="39"/>
      <c r="F3380" s="36"/>
      <c r="G3380" s="39"/>
      <c r="H3380" s="37"/>
      <c r="I3380" s="41"/>
    </row>
    <row r="3381" ht="15.75" customHeight="1">
      <c r="A3381" s="36"/>
      <c r="B3381" s="36"/>
      <c r="C3381" s="32"/>
      <c r="D3381" s="36"/>
      <c r="E3381" s="39"/>
      <c r="F3381" s="36"/>
      <c r="G3381" s="39"/>
      <c r="H3381" s="38"/>
      <c r="I3381" s="40"/>
    </row>
    <row r="3382" ht="15.75" customHeight="1">
      <c r="A3382" s="36"/>
      <c r="B3382" s="36"/>
      <c r="C3382" s="32"/>
      <c r="D3382" s="36"/>
      <c r="E3382" s="39"/>
      <c r="F3382" s="36"/>
      <c r="G3382" s="39"/>
      <c r="H3382" s="37"/>
      <c r="I3382" s="41"/>
    </row>
    <row r="3383" ht="15.75" customHeight="1">
      <c r="A3383" s="36"/>
      <c r="B3383" s="36"/>
      <c r="C3383" s="32"/>
      <c r="D3383" s="36"/>
      <c r="E3383" s="39"/>
      <c r="F3383" s="36"/>
      <c r="G3383" s="39"/>
      <c r="H3383" s="38"/>
      <c r="I3383" s="40"/>
    </row>
    <row r="3384" ht="15.75" customHeight="1">
      <c r="A3384" s="36"/>
      <c r="B3384" s="36"/>
      <c r="C3384" s="32"/>
      <c r="D3384" s="36"/>
      <c r="E3384" s="39"/>
      <c r="F3384" s="36"/>
      <c r="G3384" s="39"/>
      <c r="H3384" s="37"/>
      <c r="I3384" s="41"/>
    </row>
    <row r="3385" ht="15.75" customHeight="1">
      <c r="A3385" s="36"/>
      <c r="B3385" s="36"/>
      <c r="C3385" s="32"/>
      <c r="D3385" s="36"/>
      <c r="E3385" s="39"/>
      <c r="F3385" s="36"/>
      <c r="G3385" s="39"/>
      <c r="H3385" s="38"/>
      <c r="I3385" s="40"/>
    </row>
    <row r="3386" ht="15.75" customHeight="1">
      <c r="A3386" s="36"/>
      <c r="B3386" s="36"/>
      <c r="C3386" s="32"/>
      <c r="D3386" s="36"/>
      <c r="E3386" s="39"/>
      <c r="F3386" s="36"/>
      <c r="G3386" s="39"/>
      <c r="H3386" s="37"/>
      <c r="I3386" s="41"/>
    </row>
    <row r="3387" ht="15.75" customHeight="1">
      <c r="A3387" s="36"/>
      <c r="B3387" s="36"/>
      <c r="C3387" s="32"/>
      <c r="D3387" s="36"/>
      <c r="E3387" s="39"/>
      <c r="F3387" s="36"/>
      <c r="G3387" s="39"/>
      <c r="H3387" s="38"/>
      <c r="I3387" s="40"/>
    </row>
    <row r="3388" ht="15.75" customHeight="1">
      <c r="A3388" s="36"/>
      <c r="B3388" s="36"/>
      <c r="C3388" s="32"/>
      <c r="D3388" s="36"/>
      <c r="E3388" s="39"/>
      <c r="F3388" s="36"/>
      <c r="G3388" s="39"/>
      <c r="H3388" s="37"/>
      <c r="I3388" s="41"/>
    </row>
    <row r="3389" ht="15.75" customHeight="1">
      <c r="A3389" s="36"/>
      <c r="B3389" s="36"/>
      <c r="C3389" s="32"/>
      <c r="D3389" s="36"/>
      <c r="E3389" s="39"/>
      <c r="F3389" s="36"/>
      <c r="G3389" s="39"/>
      <c r="H3389" s="38"/>
      <c r="I3389" s="40"/>
    </row>
    <row r="3390" ht="15.75" customHeight="1">
      <c r="A3390" s="36"/>
      <c r="B3390" s="36"/>
      <c r="C3390" s="32"/>
      <c r="D3390" s="36"/>
      <c r="E3390" s="39"/>
      <c r="F3390" s="36"/>
      <c r="G3390" s="39"/>
      <c r="H3390" s="37"/>
      <c r="I3390" s="41"/>
    </row>
    <row r="3391" ht="15.75" customHeight="1">
      <c r="A3391" s="36"/>
      <c r="B3391" s="36"/>
      <c r="C3391" s="32"/>
      <c r="D3391" s="36"/>
      <c r="E3391" s="39"/>
      <c r="F3391" s="36"/>
      <c r="G3391" s="39"/>
      <c r="H3391" s="38"/>
      <c r="I3391" s="40"/>
    </row>
    <row r="3392" ht="15.75" customHeight="1">
      <c r="A3392" s="36"/>
      <c r="B3392" s="36"/>
      <c r="C3392" s="32"/>
      <c r="D3392" s="36"/>
      <c r="E3392" s="39"/>
      <c r="F3392" s="36"/>
      <c r="G3392" s="39"/>
      <c r="H3392" s="37"/>
      <c r="I3392" s="41"/>
    </row>
    <row r="3393" ht="15.75" customHeight="1">
      <c r="A3393" s="36"/>
      <c r="B3393" s="36"/>
      <c r="C3393" s="32"/>
      <c r="D3393" s="36"/>
      <c r="E3393" s="39"/>
      <c r="F3393" s="36"/>
      <c r="G3393" s="39"/>
      <c r="H3393" s="38"/>
      <c r="I3393" s="40"/>
    </row>
    <row r="3394" ht="15.75" customHeight="1">
      <c r="A3394" s="36"/>
      <c r="B3394" s="36"/>
      <c r="C3394" s="32"/>
      <c r="D3394" s="36"/>
      <c r="E3394" s="39"/>
      <c r="F3394" s="36"/>
      <c r="G3394" s="39"/>
      <c r="H3394" s="37"/>
      <c r="I3394" s="41"/>
    </row>
    <row r="3395" ht="15.75" customHeight="1">
      <c r="A3395" s="36"/>
      <c r="B3395" s="36"/>
      <c r="C3395" s="32"/>
      <c r="D3395" s="36"/>
      <c r="E3395" s="39"/>
      <c r="F3395" s="36"/>
      <c r="G3395" s="39"/>
      <c r="H3395" s="38"/>
      <c r="I3395" s="40"/>
    </row>
    <row r="3396" ht="15.75" customHeight="1">
      <c r="A3396" s="36"/>
      <c r="B3396" s="36"/>
      <c r="C3396" s="32"/>
      <c r="D3396" s="36"/>
      <c r="E3396" s="39"/>
      <c r="F3396" s="36"/>
      <c r="G3396" s="39"/>
      <c r="H3396" s="37"/>
      <c r="I3396" s="41"/>
    </row>
    <row r="3397" ht="15.75" customHeight="1">
      <c r="A3397" s="36"/>
      <c r="B3397" s="36"/>
      <c r="C3397" s="32"/>
      <c r="D3397" s="36"/>
      <c r="E3397" s="39"/>
      <c r="F3397" s="36"/>
      <c r="G3397" s="39"/>
      <c r="H3397" s="38"/>
      <c r="I3397" s="40"/>
    </row>
    <row r="3398" ht="15.75" customHeight="1">
      <c r="A3398" s="36"/>
      <c r="B3398" s="36"/>
      <c r="C3398" s="32"/>
      <c r="D3398" s="36"/>
      <c r="E3398" s="39"/>
      <c r="F3398" s="36"/>
      <c r="G3398" s="39"/>
      <c r="H3398" s="37"/>
      <c r="I3398" s="41"/>
    </row>
    <row r="3399" ht="15.75" customHeight="1">
      <c r="A3399" s="36"/>
      <c r="B3399" s="36"/>
      <c r="C3399" s="32"/>
      <c r="D3399" s="36"/>
      <c r="E3399" s="39"/>
      <c r="F3399" s="36"/>
      <c r="G3399" s="39"/>
      <c r="H3399" s="38"/>
      <c r="I3399" s="40"/>
    </row>
    <row r="3400" ht="15.75" customHeight="1">
      <c r="A3400" s="36"/>
      <c r="B3400" s="36"/>
      <c r="C3400" s="32"/>
      <c r="D3400" s="36"/>
      <c r="E3400" s="39"/>
      <c r="F3400" s="36"/>
      <c r="G3400" s="39"/>
      <c r="H3400" s="37"/>
      <c r="I3400" s="41"/>
    </row>
    <row r="3401" ht="15.75" customHeight="1">
      <c r="A3401" s="36"/>
      <c r="B3401" s="36"/>
      <c r="C3401" s="32"/>
      <c r="D3401" s="36"/>
      <c r="E3401" s="39"/>
      <c r="F3401" s="36"/>
      <c r="G3401" s="39"/>
      <c r="H3401" s="38"/>
      <c r="I3401" s="40"/>
    </row>
    <row r="3402" ht="15.75" customHeight="1">
      <c r="A3402" s="36"/>
      <c r="B3402" s="36"/>
      <c r="C3402" s="32"/>
      <c r="D3402" s="36"/>
      <c r="E3402" s="39"/>
      <c r="F3402" s="36"/>
      <c r="G3402" s="39"/>
      <c r="H3402" s="37"/>
      <c r="I3402" s="41"/>
    </row>
    <row r="3403" ht="15.75" customHeight="1">
      <c r="A3403" s="36"/>
      <c r="B3403" s="36"/>
      <c r="C3403" s="32"/>
      <c r="D3403" s="36"/>
      <c r="E3403" s="39"/>
      <c r="F3403" s="36"/>
      <c r="G3403" s="39"/>
      <c r="H3403" s="38"/>
      <c r="I3403" s="40"/>
    </row>
    <row r="3404" ht="15.75" customHeight="1">
      <c r="A3404" s="36"/>
      <c r="B3404" s="36"/>
      <c r="C3404" s="32"/>
      <c r="D3404" s="36"/>
      <c r="E3404" s="39"/>
      <c r="F3404" s="36"/>
      <c r="G3404" s="39"/>
      <c r="H3404" s="37"/>
      <c r="I3404" s="41"/>
    </row>
    <row r="3405" ht="15.75" customHeight="1">
      <c r="A3405" s="36"/>
      <c r="B3405" s="36"/>
      <c r="C3405" s="32"/>
      <c r="D3405" s="36"/>
      <c r="E3405" s="39"/>
      <c r="F3405" s="36"/>
      <c r="G3405" s="39"/>
      <c r="H3405" s="38"/>
      <c r="I3405" s="40"/>
    </row>
    <row r="3406" ht="15.75" customHeight="1">
      <c r="A3406" s="36"/>
      <c r="B3406" s="36"/>
      <c r="C3406" s="32"/>
      <c r="D3406" s="36"/>
      <c r="E3406" s="39"/>
      <c r="F3406" s="36"/>
      <c r="G3406" s="39"/>
      <c r="H3406" s="37"/>
      <c r="I3406" s="41"/>
    </row>
    <row r="3407" ht="15.75" customHeight="1">
      <c r="A3407" s="36"/>
      <c r="B3407" s="36"/>
      <c r="C3407" s="32"/>
      <c r="D3407" s="36"/>
      <c r="E3407" s="39"/>
      <c r="F3407" s="36"/>
      <c r="G3407" s="39"/>
      <c r="H3407" s="38"/>
      <c r="I3407" s="40"/>
    </row>
    <row r="3408" ht="15.75" customHeight="1">
      <c r="A3408" s="36"/>
      <c r="B3408" s="36"/>
      <c r="C3408" s="32"/>
      <c r="D3408" s="36"/>
      <c r="E3408" s="39"/>
      <c r="F3408" s="36"/>
      <c r="G3408" s="39"/>
      <c r="H3408" s="37"/>
      <c r="I3408" s="41"/>
    </row>
    <row r="3409" ht="15.75" customHeight="1">
      <c r="A3409" s="36"/>
      <c r="B3409" s="36"/>
      <c r="C3409" s="32"/>
      <c r="D3409" s="36"/>
      <c r="E3409" s="39"/>
      <c r="F3409" s="36"/>
      <c r="G3409" s="39"/>
      <c r="H3409" s="38"/>
      <c r="I3409" s="40"/>
    </row>
    <row r="3410" ht="15.75" customHeight="1">
      <c r="A3410" s="36"/>
      <c r="B3410" s="36"/>
      <c r="C3410" s="32"/>
      <c r="D3410" s="36"/>
      <c r="E3410" s="39"/>
      <c r="F3410" s="36"/>
      <c r="G3410" s="39"/>
      <c r="H3410" s="37"/>
      <c r="I3410" s="41"/>
    </row>
    <row r="3411" ht="15.75" customHeight="1">
      <c r="A3411" s="36"/>
      <c r="B3411" s="36"/>
      <c r="C3411" s="32"/>
      <c r="D3411" s="36"/>
      <c r="E3411" s="39"/>
      <c r="F3411" s="36"/>
      <c r="G3411" s="39"/>
      <c r="H3411" s="38"/>
      <c r="I3411" s="40"/>
    </row>
    <row r="3412" ht="15.75" customHeight="1">
      <c r="A3412" s="36"/>
      <c r="B3412" s="36"/>
      <c r="C3412" s="32"/>
      <c r="D3412" s="36"/>
      <c r="E3412" s="39"/>
      <c r="F3412" s="36"/>
      <c r="G3412" s="39"/>
      <c r="H3412" s="37"/>
      <c r="I3412" s="41"/>
    </row>
    <row r="3413" ht="15.75" customHeight="1">
      <c r="A3413" s="36"/>
      <c r="B3413" s="36"/>
      <c r="C3413" s="32"/>
      <c r="D3413" s="36"/>
      <c r="E3413" s="39"/>
      <c r="F3413" s="36"/>
      <c r="G3413" s="39"/>
      <c r="H3413" s="38"/>
      <c r="I3413" s="40"/>
    </row>
    <row r="3414" ht="15.75" customHeight="1">
      <c r="A3414" s="36"/>
      <c r="B3414" s="36"/>
      <c r="C3414" s="32"/>
      <c r="D3414" s="36"/>
      <c r="E3414" s="39"/>
      <c r="F3414" s="36"/>
      <c r="G3414" s="39"/>
      <c r="H3414" s="37"/>
      <c r="I3414" s="41"/>
    </row>
    <row r="3415" ht="15.75" customHeight="1">
      <c r="A3415" s="36"/>
      <c r="B3415" s="36"/>
      <c r="C3415" s="32"/>
      <c r="D3415" s="36"/>
      <c r="E3415" s="39"/>
      <c r="F3415" s="36"/>
      <c r="G3415" s="39"/>
      <c r="H3415" s="38"/>
      <c r="I3415" s="40"/>
    </row>
    <row r="3416" ht="15.75" customHeight="1">
      <c r="A3416" s="36"/>
      <c r="B3416" s="36"/>
      <c r="C3416" s="32"/>
      <c r="D3416" s="36"/>
      <c r="E3416" s="39"/>
      <c r="F3416" s="36"/>
      <c r="G3416" s="39"/>
      <c r="H3416" s="37"/>
      <c r="I3416" s="41"/>
    </row>
    <row r="3417" ht="15.75" customHeight="1">
      <c r="A3417" s="36"/>
      <c r="B3417" s="36"/>
      <c r="C3417" s="32"/>
      <c r="D3417" s="36"/>
      <c r="E3417" s="39"/>
      <c r="F3417" s="36"/>
      <c r="G3417" s="39"/>
      <c r="H3417" s="38"/>
      <c r="I3417" s="40"/>
    </row>
    <row r="3418" ht="15.75" customHeight="1">
      <c r="A3418" s="36"/>
      <c r="B3418" s="36"/>
      <c r="C3418" s="32"/>
      <c r="D3418" s="36"/>
      <c r="E3418" s="39"/>
      <c r="F3418" s="36"/>
      <c r="G3418" s="39"/>
      <c r="H3418" s="37"/>
      <c r="I3418" s="41"/>
    </row>
    <row r="3419" ht="15.75" customHeight="1">
      <c r="A3419" s="36"/>
      <c r="B3419" s="36"/>
      <c r="C3419" s="32"/>
      <c r="D3419" s="36"/>
      <c r="E3419" s="39"/>
      <c r="F3419" s="36"/>
      <c r="G3419" s="39"/>
      <c r="H3419" s="38"/>
      <c r="I3419" s="40"/>
    </row>
    <row r="3420" ht="15.75" customHeight="1">
      <c r="A3420" s="36"/>
      <c r="B3420" s="36"/>
      <c r="C3420" s="32"/>
      <c r="D3420" s="36"/>
      <c r="E3420" s="39"/>
      <c r="F3420" s="36"/>
      <c r="G3420" s="39"/>
      <c r="H3420" s="37"/>
      <c r="I3420" s="41"/>
    </row>
    <row r="3421" ht="15.75" customHeight="1">
      <c r="A3421" s="36"/>
      <c r="B3421" s="36"/>
      <c r="C3421" s="32"/>
      <c r="D3421" s="36"/>
      <c r="E3421" s="39"/>
      <c r="F3421" s="36"/>
      <c r="G3421" s="39"/>
      <c r="H3421" s="38"/>
      <c r="I3421" s="40"/>
    </row>
    <row r="3422" ht="15.75" customHeight="1">
      <c r="A3422" s="36"/>
      <c r="B3422" s="36"/>
      <c r="C3422" s="32"/>
      <c r="D3422" s="36"/>
      <c r="E3422" s="39"/>
      <c r="F3422" s="36"/>
      <c r="G3422" s="39"/>
      <c r="H3422" s="37"/>
      <c r="I3422" s="41"/>
    </row>
    <row r="3423" ht="15.75" customHeight="1">
      <c r="A3423" s="36"/>
      <c r="B3423" s="36"/>
      <c r="C3423" s="32"/>
      <c r="D3423" s="36"/>
      <c r="E3423" s="39"/>
      <c r="F3423" s="36"/>
      <c r="G3423" s="39"/>
      <c r="H3423" s="38"/>
      <c r="I3423" s="40"/>
    </row>
    <row r="3424" ht="15.75" customHeight="1">
      <c r="A3424" s="36"/>
      <c r="B3424" s="36"/>
      <c r="C3424" s="32"/>
      <c r="D3424" s="36"/>
      <c r="E3424" s="39"/>
      <c r="F3424" s="36"/>
      <c r="G3424" s="39"/>
      <c r="H3424" s="37"/>
      <c r="I3424" s="41"/>
    </row>
    <row r="3425" ht="15.75" customHeight="1">
      <c r="A3425" s="36"/>
      <c r="B3425" s="36"/>
      <c r="C3425" s="32"/>
      <c r="D3425" s="36"/>
      <c r="E3425" s="39"/>
      <c r="F3425" s="36"/>
      <c r="G3425" s="39"/>
      <c r="H3425" s="38"/>
      <c r="I3425" s="40"/>
    </row>
    <row r="3426" ht="15.75" customHeight="1">
      <c r="A3426" s="36"/>
      <c r="B3426" s="36"/>
      <c r="C3426" s="32"/>
      <c r="D3426" s="36"/>
      <c r="E3426" s="39"/>
      <c r="F3426" s="36"/>
      <c r="G3426" s="39"/>
      <c r="H3426" s="37"/>
      <c r="I3426" s="41"/>
    </row>
    <row r="3427" ht="15.75" customHeight="1">
      <c r="A3427" s="36"/>
      <c r="B3427" s="36"/>
      <c r="C3427" s="32"/>
      <c r="D3427" s="36"/>
      <c r="E3427" s="39"/>
      <c r="F3427" s="36"/>
      <c r="G3427" s="39"/>
      <c r="H3427" s="38"/>
      <c r="I3427" s="40"/>
    </row>
    <row r="3428" ht="15.75" customHeight="1">
      <c r="A3428" s="36"/>
      <c r="B3428" s="36"/>
      <c r="C3428" s="32"/>
      <c r="D3428" s="36"/>
      <c r="E3428" s="39"/>
      <c r="F3428" s="36"/>
      <c r="G3428" s="39"/>
      <c r="H3428" s="37"/>
      <c r="I3428" s="41"/>
    </row>
    <row r="3429" ht="15.75" customHeight="1">
      <c r="A3429" s="36"/>
      <c r="B3429" s="36"/>
      <c r="C3429" s="32"/>
      <c r="D3429" s="36"/>
      <c r="E3429" s="39"/>
      <c r="F3429" s="36"/>
      <c r="G3429" s="39"/>
      <c r="H3429" s="38"/>
      <c r="I3429" s="40"/>
    </row>
    <row r="3430" ht="15.75" customHeight="1">
      <c r="A3430" s="36"/>
      <c r="B3430" s="36"/>
      <c r="C3430" s="32"/>
      <c r="D3430" s="36"/>
      <c r="E3430" s="39"/>
      <c r="F3430" s="36"/>
      <c r="G3430" s="39"/>
      <c r="H3430" s="37"/>
      <c r="I3430" s="41"/>
    </row>
    <row r="3431" ht="15.75" customHeight="1">
      <c r="A3431" s="36"/>
      <c r="B3431" s="36"/>
      <c r="C3431" s="32"/>
      <c r="D3431" s="36"/>
      <c r="E3431" s="39"/>
      <c r="F3431" s="36"/>
      <c r="G3431" s="39"/>
      <c r="H3431" s="38"/>
      <c r="I3431" s="40"/>
    </row>
    <row r="3432" ht="15.75" customHeight="1">
      <c r="A3432" s="36"/>
      <c r="B3432" s="36"/>
      <c r="C3432" s="32"/>
      <c r="D3432" s="36"/>
      <c r="E3432" s="39"/>
      <c r="F3432" s="36"/>
      <c r="G3432" s="39"/>
      <c r="H3432" s="37"/>
      <c r="I3432" s="41"/>
    </row>
    <row r="3433" ht="15.75" customHeight="1">
      <c r="A3433" s="36"/>
      <c r="B3433" s="36"/>
      <c r="C3433" s="32"/>
      <c r="D3433" s="36"/>
      <c r="E3433" s="39"/>
      <c r="F3433" s="36"/>
      <c r="G3433" s="39"/>
      <c r="H3433" s="38"/>
      <c r="I3433" s="40"/>
    </row>
    <row r="3434" ht="15.75" customHeight="1">
      <c r="A3434" s="36"/>
      <c r="B3434" s="36"/>
      <c r="C3434" s="32"/>
      <c r="D3434" s="36"/>
      <c r="E3434" s="39"/>
      <c r="F3434" s="36"/>
      <c r="G3434" s="39"/>
      <c r="H3434" s="37"/>
      <c r="I3434" s="41"/>
    </row>
    <row r="3435" ht="15.75" customHeight="1">
      <c r="A3435" s="36"/>
      <c r="B3435" s="36"/>
      <c r="C3435" s="32"/>
      <c r="D3435" s="36"/>
      <c r="E3435" s="39"/>
      <c r="F3435" s="36"/>
      <c r="G3435" s="39"/>
      <c r="H3435" s="38"/>
      <c r="I3435" s="40"/>
    </row>
    <row r="3436" ht="15.75" customHeight="1">
      <c r="A3436" s="36"/>
      <c r="B3436" s="36"/>
      <c r="C3436" s="32"/>
      <c r="D3436" s="36"/>
      <c r="E3436" s="39"/>
      <c r="F3436" s="36"/>
      <c r="G3436" s="39"/>
      <c r="H3436" s="37"/>
      <c r="I3436" s="41"/>
    </row>
    <row r="3437" ht="15.75" customHeight="1">
      <c r="A3437" s="36"/>
      <c r="B3437" s="36"/>
      <c r="C3437" s="32"/>
      <c r="D3437" s="36"/>
      <c r="E3437" s="39"/>
      <c r="F3437" s="36"/>
      <c r="G3437" s="39"/>
      <c r="H3437" s="38"/>
      <c r="I3437" s="40"/>
    </row>
    <row r="3438" ht="15.75" customHeight="1">
      <c r="A3438" s="36"/>
      <c r="B3438" s="36"/>
      <c r="C3438" s="32"/>
      <c r="D3438" s="36"/>
      <c r="E3438" s="39"/>
      <c r="F3438" s="36"/>
      <c r="G3438" s="39"/>
      <c r="H3438" s="37"/>
      <c r="I3438" s="41"/>
    </row>
    <row r="3439" ht="15.75" customHeight="1">
      <c r="A3439" s="36"/>
      <c r="B3439" s="36"/>
      <c r="C3439" s="32"/>
      <c r="D3439" s="36"/>
      <c r="E3439" s="39"/>
      <c r="F3439" s="36"/>
      <c r="G3439" s="39"/>
      <c r="H3439" s="38"/>
      <c r="I3439" s="40"/>
    </row>
    <row r="3440" ht="15.75" customHeight="1">
      <c r="A3440" s="36"/>
      <c r="B3440" s="36"/>
      <c r="C3440" s="32"/>
      <c r="D3440" s="36"/>
      <c r="E3440" s="39"/>
      <c r="F3440" s="36"/>
      <c r="G3440" s="39"/>
      <c r="H3440" s="37"/>
      <c r="I3440" s="41"/>
    </row>
    <row r="3441" ht="15.75" customHeight="1">
      <c r="A3441" s="36"/>
      <c r="B3441" s="36"/>
      <c r="C3441" s="32"/>
      <c r="D3441" s="36"/>
      <c r="E3441" s="39"/>
      <c r="F3441" s="36"/>
      <c r="G3441" s="39"/>
      <c r="H3441" s="38"/>
      <c r="I3441" s="40"/>
    </row>
    <row r="3442" ht="15.75" customHeight="1">
      <c r="A3442" s="36"/>
      <c r="B3442" s="36"/>
      <c r="C3442" s="32"/>
      <c r="D3442" s="36"/>
      <c r="E3442" s="39"/>
      <c r="F3442" s="36"/>
      <c r="G3442" s="39"/>
      <c r="H3442" s="37"/>
      <c r="I3442" s="41"/>
    </row>
    <row r="3443" ht="15.75" customHeight="1">
      <c r="A3443" s="36"/>
      <c r="B3443" s="36"/>
      <c r="C3443" s="32"/>
      <c r="D3443" s="36"/>
      <c r="E3443" s="39"/>
      <c r="F3443" s="36"/>
      <c r="G3443" s="39"/>
      <c r="H3443" s="38"/>
      <c r="I3443" s="40"/>
    </row>
    <row r="3444" ht="15.75" customHeight="1">
      <c r="A3444" s="36"/>
      <c r="B3444" s="36"/>
      <c r="C3444" s="32"/>
      <c r="D3444" s="36"/>
      <c r="E3444" s="39"/>
      <c r="F3444" s="36"/>
      <c r="G3444" s="39"/>
      <c r="H3444" s="37"/>
      <c r="I3444" s="41"/>
    </row>
    <row r="3445" ht="15.75" customHeight="1">
      <c r="A3445" s="36"/>
      <c r="B3445" s="36"/>
      <c r="C3445" s="32"/>
      <c r="D3445" s="36"/>
      <c r="E3445" s="39"/>
      <c r="F3445" s="36"/>
      <c r="G3445" s="39"/>
      <c r="H3445" s="38"/>
      <c r="I3445" s="40"/>
    </row>
    <row r="3446" ht="15.75" customHeight="1">
      <c r="A3446" s="36"/>
      <c r="B3446" s="36"/>
      <c r="C3446" s="32"/>
      <c r="D3446" s="36"/>
      <c r="E3446" s="39"/>
      <c r="F3446" s="36"/>
      <c r="G3446" s="39"/>
      <c r="H3446" s="37"/>
      <c r="I3446" s="41"/>
    </row>
    <row r="3447" ht="15.75" customHeight="1">
      <c r="A3447" s="36"/>
      <c r="B3447" s="36"/>
      <c r="C3447" s="32"/>
      <c r="D3447" s="36"/>
      <c r="E3447" s="39"/>
      <c r="F3447" s="36"/>
      <c r="G3447" s="39"/>
      <c r="H3447" s="38"/>
      <c r="I3447" s="40"/>
    </row>
    <row r="3448" ht="15.75" customHeight="1">
      <c r="A3448" s="36"/>
      <c r="B3448" s="36"/>
      <c r="C3448" s="32"/>
      <c r="D3448" s="36"/>
      <c r="E3448" s="39"/>
      <c r="F3448" s="36"/>
      <c r="G3448" s="39"/>
      <c r="H3448" s="37"/>
      <c r="I3448" s="41"/>
    </row>
    <row r="3449" ht="15.75" customHeight="1">
      <c r="A3449" s="36"/>
      <c r="B3449" s="36"/>
      <c r="C3449" s="32"/>
      <c r="D3449" s="36"/>
      <c r="E3449" s="39"/>
      <c r="F3449" s="36"/>
      <c r="G3449" s="39"/>
      <c r="H3449" s="38"/>
      <c r="I3449" s="40"/>
    </row>
    <row r="3450" ht="15.75" customHeight="1">
      <c r="A3450" s="36"/>
      <c r="B3450" s="36"/>
      <c r="C3450" s="32"/>
      <c r="D3450" s="36"/>
      <c r="E3450" s="39"/>
      <c r="F3450" s="36"/>
      <c r="G3450" s="39"/>
      <c r="H3450" s="37"/>
      <c r="I3450" s="41"/>
    </row>
    <row r="3451" ht="15.75" customHeight="1">
      <c r="A3451" s="36"/>
      <c r="B3451" s="36"/>
      <c r="C3451" s="32"/>
      <c r="D3451" s="36"/>
      <c r="E3451" s="39"/>
      <c r="F3451" s="36"/>
      <c r="G3451" s="39"/>
      <c r="H3451" s="38"/>
      <c r="I3451" s="40"/>
    </row>
    <row r="3452" ht="15.75" customHeight="1">
      <c r="A3452" s="36"/>
      <c r="B3452" s="36"/>
      <c r="C3452" s="32"/>
      <c r="D3452" s="36"/>
      <c r="E3452" s="39"/>
      <c r="F3452" s="36"/>
      <c r="G3452" s="39"/>
      <c r="H3452" s="37"/>
      <c r="I3452" s="41"/>
    </row>
    <row r="3453" ht="15.75" customHeight="1">
      <c r="A3453" s="36"/>
      <c r="B3453" s="36"/>
      <c r="C3453" s="32"/>
      <c r="D3453" s="36"/>
      <c r="E3453" s="39"/>
      <c r="F3453" s="36"/>
      <c r="G3453" s="39"/>
      <c r="H3453" s="38"/>
      <c r="I3453" s="40"/>
    </row>
    <row r="3454" ht="15.75" customHeight="1">
      <c r="A3454" s="36"/>
      <c r="B3454" s="36"/>
      <c r="C3454" s="32"/>
      <c r="D3454" s="36"/>
      <c r="E3454" s="39"/>
      <c r="F3454" s="36"/>
      <c r="G3454" s="39"/>
      <c r="H3454" s="37"/>
      <c r="I3454" s="41"/>
    </row>
    <row r="3455" ht="15.75" customHeight="1">
      <c r="A3455" s="36"/>
      <c r="B3455" s="36"/>
      <c r="C3455" s="32"/>
      <c r="D3455" s="36"/>
      <c r="E3455" s="39"/>
      <c r="F3455" s="36"/>
      <c r="G3455" s="39"/>
      <c r="H3455" s="38"/>
      <c r="I3455" s="40"/>
    </row>
    <row r="3456" ht="15.75" customHeight="1">
      <c r="A3456" s="36"/>
      <c r="B3456" s="36"/>
      <c r="C3456" s="32"/>
      <c r="D3456" s="36"/>
      <c r="E3456" s="39"/>
      <c r="F3456" s="36"/>
      <c r="G3456" s="39"/>
      <c r="H3456" s="37"/>
      <c r="I3456" s="41"/>
    </row>
    <row r="3457" ht="15.75" customHeight="1">
      <c r="A3457" s="36"/>
      <c r="B3457" s="36"/>
      <c r="C3457" s="32"/>
      <c r="D3457" s="36"/>
      <c r="E3457" s="39"/>
      <c r="F3457" s="36"/>
      <c r="G3457" s="39"/>
      <c r="H3457" s="38"/>
      <c r="I3457" s="40"/>
    </row>
    <row r="3458" ht="15.75" customHeight="1">
      <c r="A3458" s="36"/>
      <c r="B3458" s="36"/>
      <c r="C3458" s="32"/>
      <c r="D3458" s="36"/>
      <c r="E3458" s="39"/>
      <c r="F3458" s="36"/>
      <c r="G3458" s="39"/>
      <c r="H3458" s="37"/>
      <c r="I3458" s="41"/>
    </row>
    <row r="3459" ht="15.75" customHeight="1">
      <c r="A3459" s="36"/>
      <c r="B3459" s="36"/>
      <c r="C3459" s="32"/>
      <c r="D3459" s="36"/>
      <c r="E3459" s="39"/>
      <c r="F3459" s="36"/>
      <c r="G3459" s="39"/>
      <c r="H3459" s="38"/>
      <c r="I3459" s="40"/>
    </row>
    <row r="3460" ht="15.75" customHeight="1">
      <c r="A3460" s="36"/>
      <c r="B3460" s="36"/>
      <c r="C3460" s="32"/>
      <c r="D3460" s="36"/>
      <c r="E3460" s="39"/>
      <c r="F3460" s="36"/>
      <c r="G3460" s="39"/>
      <c r="H3460" s="37"/>
      <c r="I3460" s="41"/>
    </row>
    <row r="3461" ht="15.75" customHeight="1">
      <c r="A3461" s="36"/>
      <c r="B3461" s="36"/>
      <c r="C3461" s="32"/>
      <c r="D3461" s="36"/>
      <c r="E3461" s="39"/>
      <c r="F3461" s="36"/>
      <c r="G3461" s="39"/>
      <c r="H3461" s="38"/>
      <c r="I3461" s="40"/>
    </row>
    <row r="3462" ht="15.75" customHeight="1">
      <c r="A3462" s="36"/>
      <c r="B3462" s="36"/>
      <c r="C3462" s="32"/>
      <c r="D3462" s="36"/>
      <c r="E3462" s="39"/>
      <c r="F3462" s="36"/>
      <c r="G3462" s="39"/>
      <c r="H3462" s="37"/>
      <c r="I3462" s="41"/>
    </row>
    <row r="3463" ht="15.75" customHeight="1">
      <c r="A3463" s="36"/>
      <c r="B3463" s="36"/>
      <c r="C3463" s="32"/>
      <c r="D3463" s="36"/>
      <c r="E3463" s="39"/>
      <c r="F3463" s="36"/>
      <c r="G3463" s="39"/>
      <c r="H3463" s="38"/>
      <c r="I3463" s="40"/>
    </row>
    <row r="3464" ht="15.75" customHeight="1">
      <c r="A3464" s="36"/>
      <c r="B3464" s="36"/>
      <c r="C3464" s="32"/>
      <c r="D3464" s="36"/>
      <c r="E3464" s="39"/>
      <c r="F3464" s="36"/>
      <c r="G3464" s="39"/>
      <c r="H3464" s="37"/>
      <c r="I3464" s="41"/>
    </row>
    <row r="3465" ht="15.75" customHeight="1">
      <c r="A3465" s="36"/>
      <c r="B3465" s="36"/>
      <c r="C3465" s="32"/>
      <c r="D3465" s="36"/>
      <c r="E3465" s="39"/>
      <c r="F3465" s="36"/>
      <c r="G3465" s="39"/>
      <c r="H3465" s="38"/>
      <c r="I3465" s="40"/>
    </row>
    <row r="3466" ht="15.75" customHeight="1">
      <c r="A3466" s="36"/>
      <c r="B3466" s="36"/>
      <c r="C3466" s="32"/>
      <c r="D3466" s="36"/>
      <c r="E3466" s="39"/>
      <c r="F3466" s="36"/>
      <c r="G3466" s="39"/>
      <c r="H3466" s="37"/>
      <c r="I3466" s="41"/>
    </row>
    <row r="3467" ht="15.75" customHeight="1">
      <c r="A3467" s="36"/>
      <c r="B3467" s="36"/>
      <c r="C3467" s="32"/>
      <c r="D3467" s="36"/>
      <c r="E3467" s="39"/>
      <c r="F3467" s="36"/>
      <c r="G3467" s="39"/>
      <c r="H3467" s="38"/>
      <c r="I3467" s="40"/>
    </row>
    <row r="3468" ht="15.75" customHeight="1">
      <c r="A3468" s="36"/>
      <c r="B3468" s="36"/>
      <c r="C3468" s="32"/>
      <c r="D3468" s="36"/>
      <c r="E3468" s="39"/>
      <c r="F3468" s="36"/>
      <c r="G3468" s="39"/>
      <c r="H3468" s="37"/>
      <c r="I3468" s="41"/>
    </row>
    <row r="3469" ht="15.75" customHeight="1">
      <c r="A3469" s="36"/>
      <c r="B3469" s="36"/>
      <c r="C3469" s="32"/>
      <c r="D3469" s="36"/>
      <c r="E3469" s="39"/>
      <c r="F3469" s="36"/>
      <c r="G3469" s="39"/>
      <c r="H3469" s="38"/>
      <c r="I3469" s="40"/>
    </row>
    <row r="3470" ht="15.75" customHeight="1">
      <c r="A3470" s="36"/>
      <c r="B3470" s="36"/>
      <c r="C3470" s="32"/>
      <c r="D3470" s="36"/>
      <c r="E3470" s="39"/>
      <c r="F3470" s="36"/>
      <c r="G3470" s="39"/>
      <c r="H3470" s="37"/>
      <c r="I3470" s="41"/>
    </row>
    <row r="3471" ht="15.75" customHeight="1">
      <c r="A3471" s="36"/>
      <c r="B3471" s="36"/>
      <c r="C3471" s="32"/>
      <c r="D3471" s="36"/>
      <c r="E3471" s="39"/>
      <c r="F3471" s="36"/>
      <c r="G3471" s="39"/>
      <c r="H3471" s="38"/>
      <c r="I3471" s="40"/>
    </row>
    <row r="3472" ht="15.75" customHeight="1">
      <c r="A3472" s="36"/>
      <c r="B3472" s="36"/>
      <c r="C3472" s="32"/>
      <c r="D3472" s="36"/>
      <c r="E3472" s="39"/>
      <c r="F3472" s="36"/>
      <c r="G3472" s="39"/>
      <c r="H3472" s="37"/>
      <c r="I3472" s="41"/>
    </row>
    <row r="3473" ht="15.75" customHeight="1">
      <c r="A3473" s="36"/>
      <c r="B3473" s="36"/>
      <c r="C3473" s="32"/>
      <c r="D3473" s="36"/>
      <c r="E3473" s="39"/>
      <c r="F3473" s="36"/>
      <c r="G3473" s="39"/>
      <c r="H3473" s="38"/>
      <c r="I3473" s="40"/>
    </row>
    <row r="3474" ht="15.75" customHeight="1">
      <c r="A3474" s="36"/>
      <c r="B3474" s="36"/>
      <c r="C3474" s="32"/>
      <c r="D3474" s="36"/>
      <c r="E3474" s="39"/>
      <c r="F3474" s="36"/>
      <c r="G3474" s="39"/>
      <c r="H3474" s="37"/>
      <c r="I3474" s="41"/>
    </row>
    <row r="3475" ht="15.75" customHeight="1">
      <c r="A3475" s="36"/>
      <c r="B3475" s="36"/>
      <c r="C3475" s="32"/>
      <c r="D3475" s="36"/>
      <c r="E3475" s="39"/>
      <c r="F3475" s="36"/>
      <c r="G3475" s="39"/>
      <c r="H3475" s="38"/>
      <c r="I3475" s="40"/>
    </row>
    <row r="3476" ht="15.75" customHeight="1">
      <c r="A3476" s="36"/>
      <c r="B3476" s="36"/>
      <c r="C3476" s="32"/>
      <c r="D3476" s="36"/>
      <c r="E3476" s="39"/>
      <c r="F3476" s="36"/>
      <c r="G3476" s="39"/>
      <c r="H3476" s="37"/>
      <c r="I3476" s="41"/>
    </row>
    <row r="3477" ht="15.75" customHeight="1">
      <c r="A3477" s="36"/>
      <c r="B3477" s="36"/>
      <c r="C3477" s="32"/>
      <c r="D3477" s="36"/>
      <c r="E3477" s="39"/>
      <c r="F3477" s="36"/>
      <c r="G3477" s="39"/>
      <c r="H3477" s="38"/>
      <c r="I3477" s="40"/>
    </row>
    <row r="3478" ht="15.75" customHeight="1">
      <c r="A3478" s="36"/>
      <c r="B3478" s="36"/>
      <c r="C3478" s="32"/>
      <c r="D3478" s="36"/>
      <c r="E3478" s="39"/>
      <c r="F3478" s="36"/>
      <c r="G3478" s="39"/>
      <c r="H3478" s="37"/>
      <c r="I3478" s="41"/>
    </row>
    <row r="3479" ht="15.75" customHeight="1">
      <c r="A3479" s="36"/>
      <c r="B3479" s="36"/>
      <c r="C3479" s="32"/>
      <c r="D3479" s="36"/>
      <c r="E3479" s="39"/>
      <c r="F3479" s="36"/>
      <c r="G3479" s="39"/>
      <c r="H3479" s="38"/>
      <c r="I3479" s="40"/>
    </row>
    <row r="3480" ht="15.75" customHeight="1">
      <c r="A3480" s="36"/>
      <c r="B3480" s="36"/>
      <c r="C3480" s="32"/>
      <c r="D3480" s="36"/>
      <c r="E3480" s="39"/>
      <c r="F3480" s="36"/>
      <c r="G3480" s="39"/>
      <c r="H3480" s="37"/>
      <c r="I3480" s="41"/>
    </row>
    <row r="3481" ht="15.75" customHeight="1">
      <c r="A3481" s="36"/>
      <c r="B3481" s="36"/>
      <c r="C3481" s="32"/>
      <c r="D3481" s="36"/>
      <c r="E3481" s="39"/>
      <c r="F3481" s="36"/>
      <c r="G3481" s="39"/>
      <c r="H3481" s="38"/>
      <c r="I3481" s="40"/>
    </row>
    <row r="3482" ht="15.75" customHeight="1">
      <c r="A3482" s="36"/>
      <c r="B3482" s="36"/>
      <c r="C3482" s="32"/>
      <c r="D3482" s="36"/>
      <c r="E3482" s="39"/>
      <c r="F3482" s="36"/>
      <c r="G3482" s="39"/>
      <c r="H3482" s="37"/>
      <c r="I3482" s="41"/>
    </row>
    <row r="3483" ht="15.75" customHeight="1">
      <c r="A3483" s="36"/>
      <c r="B3483" s="36"/>
      <c r="C3483" s="32"/>
      <c r="D3483" s="36"/>
      <c r="E3483" s="39"/>
      <c r="F3483" s="36"/>
      <c r="G3483" s="39"/>
      <c r="H3483" s="38"/>
      <c r="I3483" s="40"/>
    </row>
    <row r="3484" ht="15.75" customHeight="1">
      <c r="A3484" s="36"/>
      <c r="B3484" s="36"/>
      <c r="C3484" s="32"/>
      <c r="D3484" s="36"/>
      <c r="E3484" s="39"/>
      <c r="F3484" s="36"/>
      <c r="G3484" s="39"/>
      <c r="H3484" s="37"/>
      <c r="I3484" s="41"/>
    </row>
    <row r="3485" ht="15.75" customHeight="1">
      <c r="A3485" s="36"/>
      <c r="B3485" s="36"/>
      <c r="C3485" s="32"/>
      <c r="D3485" s="36"/>
      <c r="E3485" s="39"/>
      <c r="F3485" s="36"/>
      <c r="G3485" s="39"/>
      <c r="H3485" s="38"/>
      <c r="I3485" s="40"/>
    </row>
    <row r="3486" ht="15.75" customHeight="1">
      <c r="A3486" s="36"/>
      <c r="B3486" s="36"/>
      <c r="C3486" s="32"/>
      <c r="D3486" s="36"/>
      <c r="E3486" s="39"/>
      <c r="F3486" s="36"/>
      <c r="G3486" s="39"/>
      <c r="H3486" s="37"/>
      <c r="I3486" s="41"/>
    </row>
    <row r="3487" ht="15.75" customHeight="1">
      <c r="A3487" s="36"/>
      <c r="B3487" s="36"/>
      <c r="C3487" s="32"/>
      <c r="D3487" s="36"/>
      <c r="E3487" s="39"/>
      <c r="F3487" s="36"/>
      <c r="G3487" s="39"/>
      <c r="H3487" s="38"/>
      <c r="I3487" s="40"/>
    </row>
    <row r="3488" ht="15.75" customHeight="1">
      <c r="A3488" s="36"/>
      <c r="B3488" s="36"/>
      <c r="C3488" s="32"/>
      <c r="D3488" s="36"/>
      <c r="E3488" s="39"/>
      <c r="F3488" s="36"/>
      <c r="G3488" s="39"/>
      <c r="H3488" s="37"/>
      <c r="I3488" s="41"/>
    </row>
    <row r="3489" ht="15.75" customHeight="1">
      <c r="A3489" s="36"/>
      <c r="B3489" s="36"/>
      <c r="C3489" s="32"/>
      <c r="D3489" s="36"/>
      <c r="E3489" s="39"/>
      <c r="F3489" s="36"/>
      <c r="G3489" s="39"/>
      <c r="H3489" s="38"/>
      <c r="I3489" s="40"/>
    </row>
    <row r="3490" ht="15.75" customHeight="1">
      <c r="A3490" s="36"/>
      <c r="B3490" s="36"/>
      <c r="C3490" s="32"/>
      <c r="D3490" s="36"/>
      <c r="E3490" s="39"/>
      <c r="F3490" s="36"/>
      <c r="G3490" s="39"/>
      <c r="H3490" s="37"/>
      <c r="I3490" s="41"/>
    </row>
    <row r="3491" ht="15.75" customHeight="1">
      <c r="A3491" s="36"/>
      <c r="B3491" s="36"/>
      <c r="C3491" s="32"/>
      <c r="D3491" s="36"/>
      <c r="E3491" s="39"/>
      <c r="F3491" s="36"/>
      <c r="G3491" s="39"/>
      <c r="H3491" s="38"/>
      <c r="I3491" s="40"/>
    </row>
    <row r="3492" ht="15.75" customHeight="1">
      <c r="A3492" s="36"/>
      <c r="B3492" s="36"/>
      <c r="C3492" s="32"/>
      <c r="D3492" s="36"/>
      <c r="E3492" s="39"/>
      <c r="F3492" s="36"/>
      <c r="G3492" s="39"/>
      <c r="H3492" s="37"/>
      <c r="I3492" s="41"/>
    </row>
    <row r="3493" ht="15.75" customHeight="1">
      <c r="A3493" s="36"/>
      <c r="B3493" s="36"/>
      <c r="C3493" s="32"/>
      <c r="D3493" s="36"/>
      <c r="E3493" s="39"/>
      <c r="F3493" s="36"/>
      <c r="G3493" s="39"/>
      <c r="H3493" s="38"/>
      <c r="I3493" s="40"/>
    </row>
    <row r="3494" ht="15.75" customHeight="1">
      <c r="A3494" s="36"/>
      <c r="B3494" s="36"/>
      <c r="C3494" s="32"/>
      <c r="D3494" s="36"/>
      <c r="E3494" s="39"/>
      <c r="F3494" s="36"/>
      <c r="G3494" s="39"/>
      <c r="H3494" s="37"/>
      <c r="I3494" s="41"/>
    </row>
    <row r="3495" ht="15.75" customHeight="1">
      <c r="A3495" s="36"/>
      <c r="B3495" s="36"/>
      <c r="C3495" s="32"/>
      <c r="D3495" s="36"/>
      <c r="E3495" s="39"/>
      <c r="F3495" s="36"/>
      <c r="G3495" s="39"/>
      <c r="H3495" s="38"/>
      <c r="I3495" s="40"/>
    </row>
    <row r="3496" ht="15.75" customHeight="1">
      <c r="A3496" s="36"/>
      <c r="B3496" s="36"/>
      <c r="C3496" s="32"/>
      <c r="D3496" s="36"/>
      <c r="E3496" s="39"/>
      <c r="F3496" s="36"/>
      <c r="G3496" s="39"/>
      <c r="H3496" s="37"/>
      <c r="I3496" s="41"/>
    </row>
    <row r="3497" ht="15.75" customHeight="1">
      <c r="A3497" s="36"/>
      <c r="B3497" s="36"/>
      <c r="C3497" s="32"/>
      <c r="D3497" s="36"/>
      <c r="E3497" s="39"/>
      <c r="F3497" s="36"/>
      <c r="G3497" s="39"/>
      <c r="H3497" s="38"/>
      <c r="I3497" s="40"/>
    </row>
    <row r="3498" ht="15.75" customHeight="1">
      <c r="A3498" s="36"/>
      <c r="B3498" s="36"/>
      <c r="C3498" s="32"/>
      <c r="D3498" s="36"/>
      <c r="E3498" s="39"/>
      <c r="F3498" s="36"/>
      <c r="G3498" s="39"/>
      <c r="H3498" s="37"/>
      <c r="I3498" s="41"/>
    </row>
    <row r="3499" ht="15.75" customHeight="1">
      <c r="A3499" s="36"/>
      <c r="B3499" s="36"/>
      <c r="C3499" s="32"/>
      <c r="D3499" s="36"/>
      <c r="E3499" s="39"/>
      <c r="F3499" s="36"/>
      <c r="G3499" s="39"/>
      <c r="H3499" s="38"/>
      <c r="I3499" s="40"/>
    </row>
    <row r="3500" ht="15.75" customHeight="1">
      <c r="A3500" s="36"/>
      <c r="B3500" s="36"/>
      <c r="C3500" s="32"/>
      <c r="D3500" s="36"/>
      <c r="E3500" s="39"/>
      <c r="F3500" s="36"/>
      <c r="G3500" s="39"/>
      <c r="H3500" s="37"/>
      <c r="I3500" s="41"/>
    </row>
    <row r="3501" ht="15.75" customHeight="1">
      <c r="A3501" s="36"/>
      <c r="B3501" s="36"/>
      <c r="C3501" s="32"/>
      <c r="D3501" s="36"/>
      <c r="E3501" s="39"/>
      <c r="F3501" s="36"/>
      <c r="G3501" s="39"/>
      <c r="H3501" s="38"/>
      <c r="I3501" s="40"/>
    </row>
    <row r="3502" ht="15.75" customHeight="1">
      <c r="A3502" s="36"/>
      <c r="B3502" s="36"/>
      <c r="C3502" s="32"/>
      <c r="D3502" s="36"/>
      <c r="E3502" s="39"/>
      <c r="F3502" s="36"/>
      <c r="G3502" s="39"/>
      <c r="H3502" s="37"/>
      <c r="I3502" s="41"/>
    </row>
    <row r="3503" ht="15.75" customHeight="1">
      <c r="A3503" s="36"/>
      <c r="B3503" s="36"/>
      <c r="C3503" s="32"/>
      <c r="D3503" s="36"/>
      <c r="E3503" s="39"/>
      <c r="F3503" s="36"/>
      <c r="G3503" s="39"/>
      <c r="H3503" s="38"/>
      <c r="I3503" s="40"/>
    </row>
    <row r="3504" ht="15.75" customHeight="1">
      <c r="A3504" s="36"/>
      <c r="B3504" s="36"/>
      <c r="C3504" s="32"/>
      <c r="D3504" s="36"/>
      <c r="E3504" s="39"/>
      <c r="F3504" s="36"/>
      <c r="G3504" s="39"/>
      <c r="H3504" s="37"/>
      <c r="I3504" s="41"/>
    </row>
    <row r="3505" ht="15.75" customHeight="1">
      <c r="A3505" s="36"/>
      <c r="B3505" s="36"/>
      <c r="C3505" s="32"/>
      <c r="D3505" s="36"/>
      <c r="E3505" s="39"/>
      <c r="F3505" s="36"/>
      <c r="G3505" s="39"/>
      <c r="H3505" s="38"/>
      <c r="I3505" s="40"/>
    </row>
    <row r="3506" ht="15.75" customHeight="1">
      <c r="A3506" s="36"/>
      <c r="B3506" s="36"/>
      <c r="C3506" s="32"/>
      <c r="D3506" s="36"/>
      <c r="E3506" s="39"/>
      <c r="F3506" s="36"/>
      <c r="G3506" s="39"/>
      <c r="H3506" s="37"/>
      <c r="I3506" s="41"/>
    </row>
    <row r="3507" ht="15.75" customHeight="1">
      <c r="A3507" s="36"/>
      <c r="B3507" s="36"/>
      <c r="C3507" s="32"/>
      <c r="D3507" s="36"/>
      <c r="E3507" s="39"/>
      <c r="F3507" s="36"/>
      <c r="G3507" s="39"/>
      <c r="H3507" s="38"/>
      <c r="I3507" s="40"/>
    </row>
    <row r="3508" ht="15.75" customHeight="1">
      <c r="A3508" s="36"/>
      <c r="B3508" s="36"/>
      <c r="C3508" s="32"/>
      <c r="D3508" s="36"/>
      <c r="E3508" s="39"/>
      <c r="F3508" s="36"/>
      <c r="G3508" s="39"/>
      <c r="H3508" s="37"/>
      <c r="I3508" s="41"/>
    </row>
    <row r="3509" ht="15.75" customHeight="1">
      <c r="A3509" s="36"/>
      <c r="B3509" s="36"/>
      <c r="C3509" s="32"/>
      <c r="D3509" s="36"/>
      <c r="E3509" s="39"/>
      <c r="F3509" s="36"/>
      <c r="G3509" s="39"/>
      <c r="H3509" s="38"/>
      <c r="I3509" s="40"/>
    </row>
    <row r="3510" ht="15.75" customHeight="1">
      <c r="A3510" s="36"/>
      <c r="B3510" s="36"/>
      <c r="C3510" s="32"/>
      <c r="D3510" s="36"/>
      <c r="E3510" s="39"/>
      <c r="F3510" s="36"/>
      <c r="G3510" s="39"/>
      <c r="H3510" s="37"/>
      <c r="I3510" s="41"/>
    </row>
    <row r="3511" ht="15.75" customHeight="1">
      <c r="A3511" s="36"/>
      <c r="B3511" s="36"/>
      <c r="C3511" s="32"/>
      <c r="D3511" s="36"/>
      <c r="E3511" s="39"/>
      <c r="F3511" s="36"/>
      <c r="G3511" s="39"/>
      <c r="H3511" s="38"/>
      <c r="I3511" s="40"/>
    </row>
    <row r="3512" ht="15.75" customHeight="1">
      <c r="A3512" s="36"/>
      <c r="B3512" s="36"/>
      <c r="C3512" s="32"/>
      <c r="D3512" s="36"/>
      <c r="E3512" s="39"/>
      <c r="F3512" s="36"/>
      <c r="G3512" s="39"/>
      <c r="H3512" s="37"/>
      <c r="I3512" s="41"/>
    </row>
    <row r="3513" ht="15.75" customHeight="1">
      <c r="A3513" s="36"/>
      <c r="B3513" s="36"/>
      <c r="C3513" s="32"/>
      <c r="D3513" s="36"/>
      <c r="E3513" s="39"/>
      <c r="F3513" s="36"/>
      <c r="G3513" s="39"/>
      <c r="H3513" s="38"/>
      <c r="I3513" s="40"/>
    </row>
    <row r="3514" ht="15.75" customHeight="1">
      <c r="A3514" s="36"/>
      <c r="B3514" s="36"/>
      <c r="C3514" s="32"/>
      <c r="D3514" s="36"/>
      <c r="E3514" s="39"/>
      <c r="F3514" s="36"/>
      <c r="G3514" s="39"/>
      <c r="H3514" s="37"/>
      <c r="I3514" s="41"/>
    </row>
    <row r="3515" ht="15.75" customHeight="1">
      <c r="A3515" s="36"/>
      <c r="B3515" s="36"/>
      <c r="C3515" s="32"/>
      <c r="D3515" s="36"/>
      <c r="E3515" s="39"/>
      <c r="F3515" s="36"/>
      <c r="G3515" s="39"/>
      <c r="H3515" s="38"/>
      <c r="I3515" s="40"/>
    </row>
    <row r="3516" ht="15.75" customHeight="1">
      <c r="A3516" s="36"/>
      <c r="B3516" s="36"/>
      <c r="C3516" s="32"/>
      <c r="D3516" s="36"/>
      <c r="E3516" s="39"/>
      <c r="F3516" s="36"/>
      <c r="G3516" s="39"/>
      <c r="H3516" s="37"/>
      <c r="I3516" s="41"/>
    </row>
    <row r="3517" ht="15.75" customHeight="1">
      <c r="A3517" s="36"/>
      <c r="B3517" s="36"/>
      <c r="C3517" s="32"/>
      <c r="D3517" s="36"/>
      <c r="E3517" s="39"/>
      <c r="F3517" s="36"/>
      <c r="G3517" s="39"/>
      <c r="H3517" s="38"/>
      <c r="I3517" s="40"/>
    </row>
    <row r="3518" ht="15.75" customHeight="1">
      <c r="A3518" s="36"/>
      <c r="B3518" s="36"/>
      <c r="C3518" s="32"/>
      <c r="D3518" s="36"/>
      <c r="E3518" s="39"/>
      <c r="F3518" s="36"/>
      <c r="G3518" s="39"/>
      <c r="H3518" s="37"/>
      <c r="I3518" s="41"/>
    </row>
    <row r="3519" ht="15.75" customHeight="1">
      <c r="A3519" s="36"/>
      <c r="B3519" s="36"/>
      <c r="C3519" s="32"/>
      <c r="D3519" s="36"/>
      <c r="E3519" s="39"/>
      <c r="F3519" s="36"/>
      <c r="G3519" s="39"/>
      <c r="H3519" s="38"/>
      <c r="I3519" s="40"/>
    </row>
    <row r="3520" ht="15.75" customHeight="1">
      <c r="A3520" s="36"/>
      <c r="B3520" s="36"/>
      <c r="C3520" s="32"/>
      <c r="D3520" s="36"/>
      <c r="E3520" s="39"/>
      <c r="F3520" s="36"/>
      <c r="G3520" s="39"/>
      <c r="H3520" s="37"/>
      <c r="I3520" s="41"/>
    </row>
    <row r="3521" ht="15.75" customHeight="1">
      <c r="A3521" s="36"/>
      <c r="B3521" s="36"/>
      <c r="C3521" s="32"/>
      <c r="D3521" s="36"/>
      <c r="E3521" s="39"/>
      <c r="F3521" s="36"/>
      <c r="G3521" s="39"/>
      <c r="H3521" s="38"/>
      <c r="I3521" s="40"/>
    </row>
    <row r="3522" ht="15.75" customHeight="1">
      <c r="A3522" s="36"/>
      <c r="B3522" s="36"/>
      <c r="C3522" s="32"/>
      <c r="D3522" s="36"/>
      <c r="E3522" s="39"/>
      <c r="F3522" s="36"/>
      <c r="G3522" s="39"/>
      <c r="H3522" s="37"/>
      <c r="I3522" s="41"/>
    </row>
    <row r="3523" ht="15.75" customHeight="1">
      <c r="A3523" s="36"/>
      <c r="B3523" s="36"/>
      <c r="C3523" s="32"/>
      <c r="D3523" s="36"/>
      <c r="E3523" s="39"/>
      <c r="F3523" s="36"/>
      <c r="G3523" s="39"/>
      <c r="H3523" s="38"/>
      <c r="I3523" s="40"/>
    </row>
    <row r="3524" ht="15.75" customHeight="1">
      <c r="A3524" s="36"/>
      <c r="B3524" s="36"/>
      <c r="C3524" s="32"/>
      <c r="D3524" s="36"/>
      <c r="E3524" s="39"/>
      <c r="F3524" s="36"/>
      <c r="G3524" s="39"/>
      <c r="H3524" s="37"/>
      <c r="I3524" s="41"/>
    </row>
    <row r="3525" ht="15.75" customHeight="1">
      <c r="A3525" s="36"/>
      <c r="B3525" s="36"/>
      <c r="C3525" s="32"/>
      <c r="D3525" s="36"/>
      <c r="E3525" s="39"/>
      <c r="F3525" s="36"/>
      <c r="G3525" s="39"/>
      <c r="H3525" s="38"/>
      <c r="I3525" s="40"/>
    </row>
    <row r="3526" ht="15.75" customHeight="1">
      <c r="A3526" s="36"/>
      <c r="B3526" s="36"/>
      <c r="C3526" s="32"/>
      <c r="D3526" s="36"/>
      <c r="E3526" s="39"/>
      <c r="F3526" s="36"/>
      <c r="G3526" s="39"/>
      <c r="H3526" s="37"/>
      <c r="I3526" s="41"/>
    </row>
    <row r="3527" ht="15.75" customHeight="1">
      <c r="A3527" s="36"/>
      <c r="B3527" s="36"/>
      <c r="C3527" s="32"/>
      <c r="D3527" s="36"/>
      <c r="E3527" s="39"/>
      <c r="F3527" s="36"/>
      <c r="G3527" s="39"/>
      <c r="H3527" s="38"/>
      <c r="I3527" s="40"/>
    </row>
    <row r="3528" ht="15.75" customHeight="1">
      <c r="A3528" s="36"/>
      <c r="B3528" s="36"/>
      <c r="C3528" s="32"/>
      <c r="D3528" s="36"/>
      <c r="E3528" s="39"/>
      <c r="F3528" s="36"/>
      <c r="G3528" s="39"/>
      <c r="H3528" s="37"/>
      <c r="I3528" s="41"/>
    </row>
    <row r="3529" ht="15.75" customHeight="1">
      <c r="A3529" s="36"/>
      <c r="B3529" s="36"/>
      <c r="C3529" s="32"/>
      <c r="D3529" s="36"/>
      <c r="E3529" s="39"/>
      <c r="F3529" s="36"/>
      <c r="G3529" s="39"/>
      <c r="H3529" s="38"/>
      <c r="I3529" s="40"/>
    </row>
    <row r="3530" ht="15.75" customHeight="1">
      <c r="A3530" s="36"/>
      <c r="B3530" s="36"/>
      <c r="C3530" s="32"/>
      <c r="D3530" s="36"/>
      <c r="E3530" s="39"/>
      <c r="F3530" s="36"/>
      <c r="G3530" s="39"/>
      <c r="H3530" s="37"/>
      <c r="I3530" s="41"/>
    </row>
    <row r="3531" ht="15.75" customHeight="1">
      <c r="A3531" s="36"/>
      <c r="B3531" s="36"/>
      <c r="C3531" s="32"/>
      <c r="D3531" s="36"/>
      <c r="E3531" s="39"/>
      <c r="F3531" s="36"/>
      <c r="G3531" s="39"/>
      <c r="H3531" s="38"/>
      <c r="I3531" s="40"/>
    </row>
    <row r="3532" ht="15.75" customHeight="1">
      <c r="A3532" s="36"/>
      <c r="B3532" s="36"/>
      <c r="C3532" s="32"/>
      <c r="D3532" s="36"/>
      <c r="E3532" s="39"/>
      <c r="F3532" s="36"/>
      <c r="G3532" s="39"/>
      <c r="H3532" s="37"/>
      <c r="I3532" s="41"/>
    </row>
    <row r="3533" ht="15.75" customHeight="1">
      <c r="A3533" s="36"/>
      <c r="B3533" s="36"/>
      <c r="C3533" s="32"/>
      <c r="D3533" s="36"/>
      <c r="E3533" s="39"/>
      <c r="F3533" s="36"/>
      <c r="G3533" s="39"/>
      <c r="H3533" s="38"/>
      <c r="I3533" s="40"/>
    </row>
    <row r="3534" ht="15.75" customHeight="1">
      <c r="A3534" s="36"/>
      <c r="B3534" s="36"/>
      <c r="C3534" s="32"/>
      <c r="D3534" s="36"/>
      <c r="E3534" s="39"/>
      <c r="F3534" s="36"/>
      <c r="G3534" s="39"/>
      <c r="H3534" s="37"/>
      <c r="I3534" s="41"/>
    </row>
    <row r="3535" ht="15.75" customHeight="1">
      <c r="A3535" s="36"/>
      <c r="B3535" s="36"/>
      <c r="C3535" s="32"/>
      <c r="D3535" s="36"/>
      <c r="E3535" s="39"/>
      <c r="F3535" s="36"/>
      <c r="G3535" s="39"/>
      <c r="H3535" s="38"/>
      <c r="I3535" s="40"/>
    </row>
    <row r="3536" ht="15.75" customHeight="1">
      <c r="A3536" s="36"/>
      <c r="B3536" s="36"/>
      <c r="C3536" s="32"/>
      <c r="D3536" s="36"/>
      <c r="E3536" s="39"/>
      <c r="F3536" s="36"/>
      <c r="G3536" s="39"/>
      <c r="H3536" s="37"/>
      <c r="I3536" s="41"/>
    </row>
    <row r="3537" ht="15.75" customHeight="1">
      <c r="A3537" s="36"/>
      <c r="B3537" s="36"/>
      <c r="C3537" s="32"/>
      <c r="D3537" s="36"/>
      <c r="E3537" s="39"/>
      <c r="F3537" s="36"/>
      <c r="G3537" s="39"/>
      <c r="H3537" s="38"/>
      <c r="I3537" s="40"/>
    </row>
    <row r="3538" ht="15.75" customHeight="1">
      <c r="A3538" s="36"/>
      <c r="B3538" s="36"/>
      <c r="C3538" s="32"/>
      <c r="D3538" s="36"/>
      <c r="E3538" s="39"/>
      <c r="F3538" s="36"/>
      <c r="G3538" s="39"/>
      <c r="H3538" s="37"/>
      <c r="I3538" s="41"/>
    </row>
    <row r="3539" ht="15.75" customHeight="1">
      <c r="A3539" s="36"/>
      <c r="B3539" s="36"/>
      <c r="C3539" s="32"/>
      <c r="D3539" s="36"/>
      <c r="E3539" s="39"/>
      <c r="F3539" s="36"/>
      <c r="G3539" s="39"/>
      <c r="H3539" s="38"/>
      <c r="I3539" s="40"/>
    </row>
    <row r="3540" ht="15.75" customHeight="1">
      <c r="A3540" s="36"/>
      <c r="B3540" s="36"/>
      <c r="C3540" s="32"/>
      <c r="D3540" s="36"/>
      <c r="E3540" s="39"/>
      <c r="F3540" s="36"/>
      <c r="G3540" s="39"/>
      <c r="H3540" s="37"/>
      <c r="I3540" s="41"/>
    </row>
    <row r="3541" ht="15.75" customHeight="1">
      <c r="A3541" s="36"/>
      <c r="B3541" s="36"/>
      <c r="C3541" s="32"/>
      <c r="D3541" s="36"/>
      <c r="E3541" s="39"/>
      <c r="F3541" s="36"/>
      <c r="G3541" s="39"/>
      <c r="H3541" s="38"/>
      <c r="I3541" s="40"/>
    </row>
    <row r="3542" ht="15.75" customHeight="1">
      <c r="A3542" s="36"/>
      <c r="B3542" s="36"/>
      <c r="C3542" s="32"/>
      <c r="D3542" s="36"/>
      <c r="E3542" s="39"/>
      <c r="F3542" s="36"/>
      <c r="G3542" s="39"/>
      <c r="H3542" s="37"/>
      <c r="I3542" s="41"/>
    </row>
    <row r="3543" ht="15.75" customHeight="1">
      <c r="A3543" s="36"/>
      <c r="B3543" s="36"/>
      <c r="C3543" s="32"/>
      <c r="D3543" s="36"/>
      <c r="E3543" s="39"/>
      <c r="F3543" s="36"/>
      <c r="G3543" s="39"/>
      <c r="H3543" s="38"/>
      <c r="I3543" s="40"/>
    </row>
    <row r="3544" ht="15.75" customHeight="1">
      <c r="A3544" s="36"/>
      <c r="B3544" s="36"/>
      <c r="C3544" s="32"/>
      <c r="D3544" s="36"/>
      <c r="E3544" s="39"/>
      <c r="F3544" s="36"/>
      <c r="G3544" s="39"/>
      <c r="H3544" s="37"/>
      <c r="I3544" s="41"/>
    </row>
    <row r="3545" ht="15.75" customHeight="1">
      <c r="A3545" s="36"/>
      <c r="B3545" s="36"/>
      <c r="C3545" s="32"/>
      <c r="D3545" s="36"/>
      <c r="E3545" s="39"/>
      <c r="F3545" s="36"/>
      <c r="G3545" s="39"/>
      <c r="H3545" s="38"/>
      <c r="I3545" s="40"/>
    </row>
    <row r="3546" ht="15.75" customHeight="1">
      <c r="A3546" s="36"/>
      <c r="B3546" s="36"/>
      <c r="C3546" s="32"/>
      <c r="D3546" s="36"/>
      <c r="E3546" s="39"/>
      <c r="F3546" s="36"/>
      <c r="G3546" s="39"/>
      <c r="H3546" s="37"/>
      <c r="I3546" s="41"/>
    </row>
    <row r="3547" ht="15.75" customHeight="1">
      <c r="A3547" s="36"/>
      <c r="B3547" s="36"/>
      <c r="C3547" s="32"/>
      <c r="D3547" s="36"/>
      <c r="E3547" s="39"/>
      <c r="F3547" s="36"/>
      <c r="G3547" s="39"/>
      <c r="H3547" s="38"/>
      <c r="I3547" s="40"/>
    </row>
    <row r="3548" ht="15.75" customHeight="1">
      <c r="A3548" s="36"/>
      <c r="B3548" s="36"/>
      <c r="C3548" s="32"/>
      <c r="D3548" s="36"/>
      <c r="E3548" s="39"/>
      <c r="F3548" s="36"/>
      <c r="G3548" s="39"/>
      <c r="H3548" s="37"/>
      <c r="I3548" s="41"/>
    </row>
    <row r="3549" ht="15.75" customHeight="1">
      <c r="A3549" s="36"/>
      <c r="B3549" s="36"/>
      <c r="C3549" s="32"/>
      <c r="D3549" s="36"/>
      <c r="E3549" s="39"/>
      <c r="F3549" s="36"/>
      <c r="G3549" s="39"/>
      <c r="H3549" s="38"/>
      <c r="I3549" s="40"/>
    </row>
    <row r="3550" ht="15.75" customHeight="1">
      <c r="A3550" s="36"/>
      <c r="B3550" s="36"/>
      <c r="C3550" s="32"/>
      <c r="D3550" s="36"/>
      <c r="E3550" s="39"/>
      <c r="F3550" s="36"/>
      <c r="G3550" s="39"/>
      <c r="H3550" s="37"/>
      <c r="I3550" s="41"/>
    </row>
    <row r="3551" ht="15.75" customHeight="1">
      <c r="A3551" s="36"/>
      <c r="B3551" s="36"/>
      <c r="C3551" s="32"/>
      <c r="D3551" s="36"/>
      <c r="E3551" s="39"/>
      <c r="F3551" s="36"/>
      <c r="G3551" s="39"/>
      <c r="H3551" s="38"/>
      <c r="I3551" s="40"/>
    </row>
    <row r="3552" ht="15.75" customHeight="1">
      <c r="A3552" s="36"/>
      <c r="B3552" s="36"/>
      <c r="C3552" s="32"/>
      <c r="D3552" s="36"/>
      <c r="E3552" s="39"/>
      <c r="F3552" s="36"/>
      <c r="G3552" s="39"/>
      <c r="H3552" s="37"/>
      <c r="I3552" s="41"/>
    </row>
    <row r="3553" ht="15.75" customHeight="1">
      <c r="A3553" s="36"/>
      <c r="B3553" s="36"/>
      <c r="C3553" s="32"/>
      <c r="D3553" s="36"/>
      <c r="E3553" s="39"/>
      <c r="F3553" s="36"/>
      <c r="G3553" s="39"/>
      <c r="H3553" s="38"/>
      <c r="I3553" s="40"/>
    </row>
    <row r="3554" ht="15.75" customHeight="1">
      <c r="A3554" s="36"/>
      <c r="B3554" s="36"/>
      <c r="C3554" s="32"/>
      <c r="D3554" s="36"/>
      <c r="E3554" s="39"/>
      <c r="F3554" s="36"/>
      <c r="G3554" s="39"/>
      <c r="H3554" s="37"/>
      <c r="I3554" s="41"/>
    </row>
    <row r="3555" ht="15.75" customHeight="1">
      <c r="A3555" s="36"/>
      <c r="B3555" s="36"/>
      <c r="C3555" s="32"/>
      <c r="D3555" s="36"/>
      <c r="E3555" s="39"/>
      <c r="F3555" s="36"/>
      <c r="G3555" s="39"/>
      <c r="H3555" s="38"/>
      <c r="I3555" s="40"/>
    </row>
    <row r="3556" ht="15.75" customHeight="1">
      <c r="A3556" s="36"/>
      <c r="B3556" s="36"/>
      <c r="C3556" s="32"/>
      <c r="D3556" s="36"/>
      <c r="E3556" s="39"/>
      <c r="F3556" s="36"/>
      <c r="G3556" s="39"/>
      <c r="H3556" s="37"/>
      <c r="I3556" s="41"/>
    </row>
    <row r="3557" ht="15.75" customHeight="1">
      <c r="A3557" s="36"/>
      <c r="B3557" s="36"/>
      <c r="C3557" s="32"/>
      <c r="D3557" s="36"/>
      <c r="E3557" s="39"/>
      <c r="F3557" s="36"/>
      <c r="G3557" s="39"/>
      <c r="H3557" s="38"/>
      <c r="I3557" s="40"/>
    </row>
    <row r="3558" ht="15.75" customHeight="1">
      <c r="A3558" s="36"/>
      <c r="B3558" s="36"/>
      <c r="C3558" s="32"/>
      <c r="D3558" s="36"/>
      <c r="E3558" s="39"/>
      <c r="F3558" s="36"/>
      <c r="G3558" s="39"/>
      <c r="H3558" s="37"/>
      <c r="I3558" s="41"/>
    </row>
    <row r="3559" ht="15.75" customHeight="1">
      <c r="A3559" s="36"/>
      <c r="B3559" s="36"/>
      <c r="C3559" s="32"/>
      <c r="D3559" s="36"/>
      <c r="E3559" s="39"/>
      <c r="F3559" s="36"/>
      <c r="G3559" s="39"/>
      <c r="H3559" s="38"/>
      <c r="I3559" s="40"/>
    </row>
    <row r="3560" ht="15.75" customHeight="1">
      <c r="A3560" s="36"/>
      <c r="B3560" s="36"/>
      <c r="C3560" s="32"/>
      <c r="D3560" s="36"/>
      <c r="E3560" s="39"/>
      <c r="F3560" s="36"/>
      <c r="G3560" s="39"/>
      <c r="H3560" s="37"/>
      <c r="I3560" s="41"/>
    </row>
    <row r="3561" ht="15.75" customHeight="1">
      <c r="A3561" s="36"/>
      <c r="B3561" s="36"/>
      <c r="C3561" s="32"/>
      <c r="D3561" s="36"/>
      <c r="E3561" s="39"/>
      <c r="F3561" s="36"/>
      <c r="G3561" s="39"/>
      <c r="H3561" s="38"/>
      <c r="I3561" s="40"/>
    </row>
    <row r="3562" ht="15.75" customHeight="1">
      <c r="A3562" s="36"/>
      <c r="B3562" s="36"/>
      <c r="C3562" s="32"/>
      <c r="D3562" s="36"/>
      <c r="E3562" s="39"/>
      <c r="F3562" s="36"/>
      <c r="G3562" s="39"/>
      <c r="H3562" s="37"/>
      <c r="I3562" s="41"/>
    </row>
    <row r="3563" ht="15.75" customHeight="1">
      <c r="A3563" s="36"/>
      <c r="B3563" s="36"/>
      <c r="C3563" s="32"/>
      <c r="D3563" s="36"/>
      <c r="E3563" s="39"/>
      <c r="F3563" s="36"/>
      <c r="G3563" s="39"/>
      <c r="H3563" s="38"/>
      <c r="I3563" s="40"/>
    </row>
    <row r="3564" ht="15.75" customHeight="1">
      <c r="A3564" s="36"/>
      <c r="B3564" s="36"/>
      <c r="C3564" s="32"/>
      <c r="D3564" s="36"/>
      <c r="E3564" s="39"/>
      <c r="F3564" s="36"/>
      <c r="G3564" s="39"/>
      <c r="H3564" s="37"/>
      <c r="I3564" s="41"/>
    </row>
    <row r="3565" ht="15.75" customHeight="1">
      <c r="A3565" s="36"/>
      <c r="B3565" s="36"/>
      <c r="C3565" s="32"/>
      <c r="D3565" s="36"/>
      <c r="E3565" s="39"/>
      <c r="F3565" s="36"/>
      <c r="G3565" s="39"/>
      <c r="H3565" s="38"/>
      <c r="I3565" s="40"/>
    </row>
    <row r="3566" ht="15.75" customHeight="1">
      <c r="A3566" s="36"/>
      <c r="B3566" s="36"/>
      <c r="C3566" s="32"/>
      <c r="D3566" s="36"/>
      <c r="E3566" s="39"/>
      <c r="F3566" s="36"/>
      <c r="G3566" s="39"/>
      <c r="H3566" s="37"/>
      <c r="I3566" s="41"/>
    </row>
    <row r="3567" ht="15.75" customHeight="1">
      <c r="A3567" s="36"/>
      <c r="B3567" s="36"/>
      <c r="C3567" s="32"/>
      <c r="D3567" s="36"/>
      <c r="E3567" s="39"/>
      <c r="F3567" s="36"/>
      <c r="G3567" s="39"/>
      <c r="H3567" s="38"/>
      <c r="I3567" s="40"/>
    </row>
    <row r="3568" ht="15.75" customHeight="1">
      <c r="A3568" s="36"/>
      <c r="B3568" s="36"/>
      <c r="C3568" s="32"/>
      <c r="D3568" s="36"/>
      <c r="E3568" s="39"/>
      <c r="F3568" s="36"/>
      <c r="G3568" s="39"/>
      <c r="H3568" s="37"/>
      <c r="I3568" s="41"/>
    </row>
    <row r="3569" ht="15.75" customHeight="1">
      <c r="A3569" s="36"/>
      <c r="B3569" s="36"/>
      <c r="C3569" s="32"/>
      <c r="D3569" s="36"/>
      <c r="E3569" s="39"/>
      <c r="F3569" s="36"/>
      <c r="G3569" s="39"/>
      <c r="H3569" s="38"/>
      <c r="I3569" s="40"/>
    </row>
    <row r="3570" ht="15.75" customHeight="1">
      <c r="A3570" s="36"/>
      <c r="B3570" s="36"/>
      <c r="C3570" s="32"/>
      <c r="D3570" s="36"/>
      <c r="E3570" s="39"/>
      <c r="F3570" s="36"/>
      <c r="G3570" s="39"/>
      <c r="H3570" s="37"/>
      <c r="I3570" s="41"/>
    </row>
    <row r="3571" ht="15.75" customHeight="1">
      <c r="A3571" s="36"/>
      <c r="B3571" s="36"/>
      <c r="C3571" s="32"/>
      <c r="D3571" s="36"/>
      <c r="E3571" s="39"/>
      <c r="F3571" s="36"/>
      <c r="G3571" s="39"/>
      <c r="H3571" s="38"/>
      <c r="I3571" s="40"/>
    </row>
    <row r="3572" ht="15.75" customHeight="1">
      <c r="A3572" s="36"/>
      <c r="B3572" s="36"/>
      <c r="C3572" s="32"/>
      <c r="D3572" s="36"/>
      <c r="E3572" s="39"/>
      <c r="F3572" s="36"/>
      <c r="G3572" s="39"/>
      <c r="H3572" s="37"/>
      <c r="I3572" s="41"/>
    </row>
    <row r="3573" ht="15.75" customHeight="1">
      <c r="A3573" s="36"/>
      <c r="B3573" s="36"/>
      <c r="C3573" s="32"/>
      <c r="D3573" s="36"/>
      <c r="E3573" s="39"/>
      <c r="F3573" s="36"/>
      <c r="G3573" s="39"/>
      <c r="H3573" s="38"/>
      <c r="I3573" s="40"/>
    </row>
    <row r="3574" ht="15.75" customHeight="1">
      <c r="A3574" s="36"/>
      <c r="B3574" s="36"/>
      <c r="C3574" s="32"/>
      <c r="D3574" s="36"/>
      <c r="E3574" s="39"/>
      <c r="F3574" s="36"/>
      <c r="G3574" s="39"/>
      <c r="H3574" s="37"/>
      <c r="I3574" s="41"/>
    </row>
    <row r="3575" ht="15.75" customHeight="1">
      <c r="A3575" s="36"/>
      <c r="B3575" s="36"/>
      <c r="C3575" s="32"/>
      <c r="D3575" s="36"/>
      <c r="E3575" s="39"/>
      <c r="F3575" s="36"/>
      <c r="G3575" s="39"/>
      <c r="H3575" s="38"/>
      <c r="I3575" s="40"/>
    </row>
    <row r="3576" ht="15.75" customHeight="1">
      <c r="A3576" s="36"/>
      <c r="B3576" s="36"/>
      <c r="C3576" s="32"/>
      <c r="D3576" s="36"/>
      <c r="E3576" s="39"/>
      <c r="F3576" s="36"/>
      <c r="G3576" s="39"/>
      <c r="H3576" s="37"/>
      <c r="I3576" s="41"/>
    </row>
    <row r="3577" ht="15.75" customHeight="1">
      <c r="A3577" s="36"/>
      <c r="B3577" s="36"/>
      <c r="C3577" s="32"/>
      <c r="D3577" s="36"/>
      <c r="E3577" s="39"/>
      <c r="F3577" s="36"/>
      <c r="G3577" s="39"/>
      <c r="H3577" s="38"/>
      <c r="I3577" s="40"/>
    </row>
    <row r="3578" ht="15.75" customHeight="1">
      <c r="A3578" s="36"/>
      <c r="B3578" s="36"/>
      <c r="C3578" s="32"/>
      <c r="D3578" s="36"/>
      <c r="E3578" s="39"/>
      <c r="F3578" s="36"/>
      <c r="G3578" s="39"/>
      <c r="H3578" s="37"/>
      <c r="I3578" s="41"/>
    </row>
    <row r="3579" ht="15.75" customHeight="1">
      <c r="A3579" s="36"/>
      <c r="B3579" s="36"/>
      <c r="C3579" s="32"/>
      <c r="D3579" s="36"/>
      <c r="E3579" s="39"/>
      <c r="F3579" s="36"/>
      <c r="G3579" s="39"/>
      <c r="H3579" s="38"/>
      <c r="I3579" s="40"/>
    </row>
    <row r="3580" ht="15.75" customHeight="1">
      <c r="A3580" s="36"/>
      <c r="B3580" s="36"/>
      <c r="C3580" s="32"/>
      <c r="D3580" s="36"/>
      <c r="E3580" s="39"/>
      <c r="F3580" s="36"/>
      <c r="G3580" s="39"/>
      <c r="H3580" s="37"/>
      <c r="I3580" s="41"/>
    </row>
    <row r="3581" ht="15.75" customHeight="1">
      <c r="A3581" s="36"/>
      <c r="B3581" s="36"/>
      <c r="C3581" s="32"/>
      <c r="D3581" s="36"/>
      <c r="E3581" s="39"/>
      <c r="F3581" s="36"/>
      <c r="G3581" s="39"/>
      <c r="H3581" s="38"/>
      <c r="I3581" s="40"/>
    </row>
    <row r="3582" ht="15.75" customHeight="1">
      <c r="A3582" s="36"/>
      <c r="B3582" s="36"/>
      <c r="C3582" s="32"/>
      <c r="D3582" s="36"/>
      <c r="E3582" s="39"/>
      <c r="F3582" s="36"/>
      <c r="G3582" s="39"/>
      <c r="H3582" s="37"/>
      <c r="I3582" s="41"/>
    </row>
    <row r="3583" ht="15.75" customHeight="1">
      <c r="A3583" s="36"/>
      <c r="B3583" s="36"/>
      <c r="C3583" s="32"/>
      <c r="D3583" s="36"/>
      <c r="E3583" s="39"/>
      <c r="F3583" s="36"/>
      <c r="G3583" s="39"/>
      <c r="H3583" s="38"/>
      <c r="I3583" s="40"/>
    </row>
    <row r="3584" ht="15.75" customHeight="1">
      <c r="A3584" s="36"/>
      <c r="B3584" s="36"/>
      <c r="C3584" s="32"/>
      <c r="D3584" s="36"/>
      <c r="E3584" s="39"/>
      <c r="F3584" s="36"/>
      <c r="G3584" s="39"/>
      <c r="H3584" s="37"/>
      <c r="I3584" s="41"/>
    </row>
    <row r="3585" ht="15.75" customHeight="1">
      <c r="A3585" s="36"/>
      <c r="B3585" s="36"/>
      <c r="C3585" s="32"/>
      <c r="D3585" s="36"/>
      <c r="E3585" s="39"/>
      <c r="F3585" s="36"/>
      <c r="G3585" s="39"/>
      <c r="H3585" s="38"/>
      <c r="I3585" s="40"/>
    </row>
    <row r="3586" ht="15.75" customHeight="1">
      <c r="A3586" s="36"/>
      <c r="B3586" s="36"/>
      <c r="C3586" s="32"/>
      <c r="D3586" s="36"/>
      <c r="E3586" s="39"/>
      <c r="F3586" s="36"/>
      <c r="G3586" s="39"/>
      <c r="H3586" s="37"/>
      <c r="I3586" s="41"/>
    </row>
    <row r="3587" ht="15.75" customHeight="1">
      <c r="A3587" s="36"/>
      <c r="B3587" s="36"/>
      <c r="C3587" s="32"/>
      <c r="D3587" s="36"/>
      <c r="E3587" s="39"/>
      <c r="F3587" s="36"/>
      <c r="G3587" s="39"/>
      <c r="H3587" s="38"/>
      <c r="I3587" s="40"/>
    </row>
    <row r="3588" ht="15.75" customHeight="1">
      <c r="A3588" s="36"/>
      <c r="B3588" s="36"/>
      <c r="C3588" s="32"/>
      <c r="D3588" s="36"/>
      <c r="E3588" s="39"/>
      <c r="F3588" s="36"/>
      <c r="G3588" s="39"/>
      <c r="H3588" s="37"/>
      <c r="I3588" s="41"/>
    </row>
    <row r="3589" ht="15.75" customHeight="1">
      <c r="A3589" s="36"/>
      <c r="B3589" s="36"/>
      <c r="C3589" s="32"/>
      <c r="D3589" s="36"/>
      <c r="E3589" s="39"/>
      <c r="F3589" s="36"/>
      <c r="G3589" s="39"/>
      <c r="H3589" s="38"/>
      <c r="I3589" s="40"/>
    </row>
    <row r="3590" ht="15.75" customHeight="1">
      <c r="A3590" s="36"/>
      <c r="B3590" s="36"/>
      <c r="C3590" s="32"/>
      <c r="D3590" s="36"/>
      <c r="E3590" s="39"/>
      <c r="F3590" s="36"/>
      <c r="G3590" s="39"/>
      <c r="H3590" s="37"/>
      <c r="I3590" s="41"/>
    </row>
    <row r="3591" ht="15.75" customHeight="1">
      <c r="A3591" s="36"/>
      <c r="B3591" s="36"/>
      <c r="C3591" s="32"/>
      <c r="D3591" s="36"/>
      <c r="E3591" s="39"/>
      <c r="F3591" s="36"/>
      <c r="G3591" s="39"/>
      <c r="H3591" s="38"/>
      <c r="I3591" s="40"/>
    </row>
    <row r="3592" ht="15.75" customHeight="1">
      <c r="A3592" s="36"/>
      <c r="B3592" s="36"/>
      <c r="C3592" s="32"/>
      <c r="D3592" s="36"/>
      <c r="E3592" s="39"/>
      <c r="F3592" s="36"/>
      <c r="G3592" s="39"/>
      <c r="H3592" s="37"/>
      <c r="I3592" s="41"/>
    </row>
    <row r="3593" ht="15.75" customHeight="1">
      <c r="A3593" s="36"/>
      <c r="B3593" s="36"/>
      <c r="C3593" s="32"/>
      <c r="D3593" s="36"/>
      <c r="E3593" s="39"/>
      <c r="F3593" s="36"/>
      <c r="G3593" s="39"/>
      <c r="H3593" s="38"/>
      <c r="I3593" s="40"/>
    </row>
    <row r="3594" ht="15.75" customHeight="1">
      <c r="A3594" s="36"/>
      <c r="B3594" s="36"/>
      <c r="C3594" s="32"/>
      <c r="D3594" s="36"/>
      <c r="E3594" s="39"/>
      <c r="F3594" s="36"/>
      <c r="G3594" s="39"/>
      <c r="H3594" s="37"/>
      <c r="I3594" s="41"/>
    </row>
    <row r="3595" ht="15.75" customHeight="1">
      <c r="A3595" s="36"/>
      <c r="B3595" s="36"/>
      <c r="C3595" s="32"/>
      <c r="D3595" s="36"/>
      <c r="E3595" s="39"/>
      <c r="F3595" s="36"/>
      <c r="G3595" s="39"/>
      <c r="H3595" s="38"/>
      <c r="I3595" s="40"/>
    </row>
    <row r="3596" ht="15.75" customHeight="1">
      <c r="A3596" s="36"/>
      <c r="B3596" s="36"/>
      <c r="C3596" s="32"/>
      <c r="D3596" s="36"/>
      <c r="E3596" s="39"/>
      <c r="F3596" s="36"/>
      <c r="G3596" s="39"/>
      <c r="H3596" s="37"/>
      <c r="I3596" s="41"/>
    </row>
    <row r="3597" ht="15.75" customHeight="1">
      <c r="A3597" s="36"/>
      <c r="B3597" s="36"/>
      <c r="C3597" s="32"/>
      <c r="D3597" s="36"/>
      <c r="E3597" s="39"/>
      <c r="F3597" s="36"/>
      <c r="G3597" s="39"/>
      <c r="H3597" s="38"/>
      <c r="I3597" s="40"/>
    </row>
    <row r="3598" ht="15.75" customHeight="1">
      <c r="A3598" s="36"/>
      <c r="B3598" s="36"/>
      <c r="C3598" s="32"/>
      <c r="D3598" s="36"/>
      <c r="E3598" s="39"/>
      <c r="F3598" s="36"/>
      <c r="G3598" s="39"/>
      <c r="H3598" s="37"/>
      <c r="I3598" s="41"/>
    </row>
    <row r="3599" ht="15.75" customHeight="1">
      <c r="A3599" s="36"/>
      <c r="B3599" s="36"/>
      <c r="C3599" s="32"/>
      <c r="D3599" s="36"/>
      <c r="E3599" s="39"/>
      <c r="F3599" s="36"/>
      <c r="G3599" s="39"/>
      <c r="H3599" s="38"/>
      <c r="I3599" s="40"/>
    </row>
    <row r="3600" ht="15.75" customHeight="1">
      <c r="A3600" s="36"/>
      <c r="B3600" s="36"/>
      <c r="C3600" s="32"/>
      <c r="D3600" s="36"/>
      <c r="E3600" s="39"/>
      <c r="F3600" s="36"/>
      <c r="G3600" s="39"/>
      <c r="H3600" s="37"/>
      <c r="I3600" s="41"/>
    </row>
    <row r="3601" ht="15.75" customHeight="1">
      <c r="A3601" s="36"/>
      <c r="B3601" s="36"/>
      <c r="C3601" s="32"/>
      <c r="D3601" s="36"/>
      <c r="E3601" s="39"/>
      <c r="F3601" s="36"/>
      <c r="G3601" s="39"/>
      <c r="H3601" s="38"/>
      <c r="I3601" s="40"/>
    </row>
    <row r="3602" ht="15.75" customHeight="1">
      <c r="A3602" s="36"/>
      <c r="B3602" s="36"/>
      <c r="C3602" s="32"/>
      <c r="D3602" s="36"/>
      <c r="E3602" s="39"/>
      <c r="F3602" s="36"/>
      <c r="G3602" s="39"/>
      <c r="H3602" s="37"/>
      <c r="I3602" s="41"/>
    </row>
    <row r="3603" ht="15.75" customHeight="1">
      <c r="A3603" s="36"/>
      <c r="B3603" s="36"/>
      <c r="C3603" s="32"/>
      <c r="D3603" s="36"/>
      <c r="E3603" s="39"/>
      <c r="F3603" s="36"/>
      <c r="G3603" s="39"/>
      <c r="H3603" s="38"/>
      <c r="I3603" s="40"/>
    </row>
    <row r="3604" ht="15.75" customHeight="1">
      <c r="A3604" s="36"/>
      <c r="B3604" s="36"/>
      <c r="C3604" s="32"/>
      <c r="D3604" s="36"/>
      <c r="E3604" s="39"/>
      <c r="F3604" s="36"/>
      <c r="G3604" s="39"/>
      <c r="H3604" s="37"/>
      <c r="I3604" s="41"/>
    </row>
    <row r="3605" ht="15.75" customHeight="1">
      <c r="A3605" s="36"/>
      <c r="B3605" s="36"/>
      <c r="C3605" s="32"/>
      <c r="D3605" s="36"/>
      <c r="E3605" s="39"/>
      <c r="F3605" s="36"/>
      <c r="G3605" s="39"/>
      <c r="H3605" s="38"/>
      <c r="I3605" s="40"/>
    </row>
    <row r="3606" ht="15.75" customHeight="1">
      <c r="A3606" s="36"/>
      <c r="B3606" s="36"/>
      <c r="C3606" s="32"/>
      <c r="D3606" s="36"/>
      <c r="E3606" s="39"/>
      <c r="F3606" s="36"/>
      <c r="G3606" s="39"/>
      <c r="H3606" s="37"/>
      <c r="I3606" s="41"/>
    </row>
    <row r="3607" ht="15.75" customHeight="1">
      <c r="A3607" s="36"/>
      <c r="B3607" s="36"/>
      <c r="C3607" s="32"/>
      <c r="D3607" s="36"/>
      <c r="E3607" s="39"/>
      <c r="F3607" s="36"/>
      <c r="G3607" s="39"/>
      <c r="H3607" s="38"/>
      <c r="I3607" s="40"/>
    </row>
    <row r="3608" ht="15.75" customHeight="1">
      <c r="A3608" s="36"/>
      <c r="B3608" s="36"/>
      <c r="C3608" s="32"/>
      <c r="D3608" s="36"/>
      <c r="E3608" s="39"/>
      <c r="F3608" s="36"/>
      <c r="G3608" s="39"/>
      <c r="H3608" s="37"/>
      <c r="I3608" s="41"/>
    </row>
    <row r="3609" ht="15.75" customHeight="1">
      <c r="A3609" s="36"/>
      <c r="B3609" s="36"/>
      <c r="C3609" s="32"/>
      <c r="D3609" s="36"/>
      <c r="E3609" s="39"/>
      <c r="F3609" s="36"/>
      <c r="G3609" s="39"/>
      <c r="H3609" s="38"/>
      <c r="I3609" s="40"/>
    </row>
    <row r="3610" ht="15.75" customHeight="1">
      <c r="A3610" s="36"/>
      <c r="B3610" s="36"/>
      <c r="C3610" s="32"/>
      <c r="D3610" s="36"/>
      <c r="E3610" s="39"/>
      <c r="F3610" s="36"/>
      <c r="G3610" s="39"/>
      <c r="H3610" s="37"/>
      <c r="I3610" s="41"/>
    </row>
    <row r="3611" ht="15.75" customHeight="1">
      <c r="A3611" s="36"/>
      <c r="B3611" s="36"/>
      <c r="C3611" s="32"/>
      <c r="D3611" s="36"/>
      <c r="E3611" s="39"/>
      <c r="F3611" s="36"/>
      <c r="G3611" s="39"/>
      <c r="H3611" s="38"/>
      <c r="I3611" s="40"/>
    </row>
    <row r="3612" ht="15.75" customHeight="1">
      <c r="A3612" s="36"/>
      <c r="B3612" s="36"/>
      <c r="C3612" s="32"/>
      <c r="D3612" s="36"/>
      <c r="E3612" s="39"/>
      <c r="F3612" s="36"/>
      <c r="G3612" s="39"/>
      <c r="H3612" s="37"/>
      <c r="I3612" s="41"/>
    </row>
    <row r="3613" ht="15.75" customHeight="1">
      <c r="A3613" s="36"/>
      <c r="B3613" s="36"/>
      <c r="C3613" s="32"/>
      <c r="D3613" s="36"/>
      <c r="E3613" s="39"/>
      <c r="F3613" s="36"/>
      <c r="G3613" s="39"/>
      <c r="H3613" s="38"/>
      <c r="I3613" s="40"/>
    </row>
    <row r="3614" ht="15.75" customHeight="1">
      <c r="A3614" s="36"/>
      <c r="B3614" s="36"/>
      <c r="C3614" s="32"/>
      <c r="D3614" s="36"/>
      <c r="E3614" s="39"/>
      <c r="F3614" s="36"/>
      <c r="G3614" s="39"/>
      <c r="H3614" s="37"/>
      <c r="I3614" s="41"/>
    </row>
    <row r="3615" ht="15.75" customHeight="1">
      <c r="A3615" s="36"/>
      <c r="B3615" s="36"/>
      <c r="C3615" s="32"/>
      <c r="D3615" s="36"/>
      <c r="E3615" s="39"/>
      <c r="F3615" s="36"/>
      <c r="G3615" s="39"/>
      <c r="H3615" s="38"/>
      <c r="I3615" s="40"/>
    </row>
    <row r="3616" ht="15.75" customHeight="1">
      <c r="A3616" s="36"/>
      <c r="B3616" s="36"/>
      <c r="C3616" s="32"/>
      <c r="D3616" s="36"/>
      <c r="E3616" s="39"/>
      <c r="F3616" s="36"/>
      <c r="G3616" s="39"/>
      <c r="H3616" s="37"/>
      <c r="I3616" s="41"/>
    </row>
    <row r="3617" ht="15.75" customHeight="1">
      <c r="A3617" s="36"/>
      <c r="B3617" s="36"/>
      <c r="C3617" s="32"/>
      <c r="D3617" s="36"/>
      <c r="E3617" s="39"/>
      <c r="F3617" s="36"/>
      <c r="G3617" s="39"/>
      <c r="H3617" s="38"/>
      <c r="I3617" s="40"/>
    </row>
    <row r="3618" ht="15.75" customHeight="1">
      <c r="A3618" s="36"/>
      <c r="B3618" s="36"/>
      <c r="C3618" s="32"/>
      <c r="D3618" s="36"/>
      <c r="E3618" s="39"/>
      <c r="F3618" s="36"/>
      <c r="G3618" s="39"/>
      <c r="H3618" s="37"/>
      <c r="I3618" s="41"/>
    </row>
    <row r="3619" ht="15.75" customHeight="1">
      <c r="A3619" s="36"/>
      <c r="B3619" s="36"/>
      <c r="C3619" s="32"/>
      <c r="D3619" s="36"/>
      <c r="E3619" s="39"/>
      <c r="F3619" s="36"/>
      <c r="G3619" s="39"/>
      <c r="H3619" s="38"/>
      <c r="I3619" s="40"/>
    </row>
    <row r="3620" ht="15.75" customHeight="1">
      <c r="A3620" s="36"/>
      <c r="B3620" s="36"/>
      <c r="C3620" s="32"/>
      <c r="D3620" s="36"/>
      <c r="E3620" s="39"/>
      <c r="F3620" s="36"/>
      <c r="G3620" s="39"/>
      <c r="H3620" s="37"/>
      <c r="I3620" s="41"/>
    </row>
    <row r="3621" ht="15.75" customHeight="1">
      <c r="A3621" s="36"/>
      <c r="B3621" s="36"/>
      <c r="C3621" s="32"/>
      <c r="D3621" s="36"/>
      <c r="E3621" s="39"/>
      <c r="F3621" s="36"/>
      <c r="G3621" s="39"/>
      <c r="H3621" s="38"/>
      <c r="I3621" s="40"/>
    </row>
    <row r="3622" ht="15.75" customHeight="1">
      <c r="A3622" s="36"/>
      <c r="B3622" s="36"/>
      <c r="C3622" s="32"/>
      <c r="D3622" s="36"/>
      <c r="E3622" s="39"/>
      <c r="F3622" s="36"/>
      <c r="G3622" s="39"/>
      <c r="H3622" s="37"/>
      <c r="I3622" s="41"/>
    </row>
    <row r="3623" ht="15.75" customHeight="1">
      <c r="A3623" s="36"/>
      <c r="B3623" s="36"/>
      <c r="C3623" s="32"/>
      <c r="D3623" s="36"/>
      <c r="E3623" s="39"/>
      <c r="F3623" s="36"/>
      <c r="G3623" s="39"/>
      <c r="H3623" s="38"/>
      <c r="I3623" s="40"/>
    </row>
    <row r="3624" ht="15.75" customHeight="1">
      <c r="A3624" s="36"/>
      <c r="B3624" s="36"/>
      <c r="C3624" s="32"/>
      <c r="D3624" s="36"/>
      <c r="E3624" s="39"/>
      <c r="F3624" s="36"/>
      <c r="G3624" s="39"/>
      <c r="H3624" s="37"/>
      <c r="I3624" s="41"/>
    </row>
    <row r="3625" ht="15.75" customHeight="1">
      <c r="A3625" s="36"/>
      <c r="B3625" s="36"/>
      <c r="C3625" s="32"/>
      <c r="D3625" s="36"/>
      <c r="E3625" s="39"/>
      <c r="F3625" s="36"/>
      <c r="G3625" s="39"/>
      <c r="H3625" s="38"/>
      <c r="I3625" s="40"/>
    </row>
    <row r="3626" ht="15.75" customHeight="1">
      <c r="A3626" s="36"/>
      <c r="B3626" s="36"/>
      <c r="C3626" s="32"/>
      <c r="D3626" s="36"/>
      <c r="E3626" s="39"/>
      <c r="F3626" s="36"/>
      <c r="G3626" s="39"/>
      <c r="H3626" s="37"/>
      <c r="I3626" s="41"/>
    </row>
    <row r="3627" ht="15.75" customHeight="1">
      <c r="A3627" s="36"/>
      <c r="B3627" s="36"/>
      <c r="C3627" s="32"/>
      <c r="D3627" s="36"/>
      <c r="E3627" s="39"/>
      <c r="F3627" s="36"/>
      <c r="G3627" s="39"/>
      <c r="H3627" s="38"/>
      <c r="I3627" s="40"/>
    </row>
    <row r="3628" ht="15.75" customHeight="1">
      <c r="A3628" s="36"/>
      <c r="B3628" s="36"/>
      <c r="C3628" s="32"/>
      <c r="D3628" s="36"/>
      <c r="E3628" s="39"/>
      <c r="F3628" s="36"/>
      <c r="G3628" s="39"/>
      <c r="H3628" s="37"/>
      <c r="I3628" s="41"/>
    </row>
    <row r="3629" ht="15.75" customHeight="1">
      <c r="A3629" s="36"/>
      <c r="B3629" s="36"/>
      <c r="C3629" s="32"/>
      <c r="D3629" s="36"/>
      <c r="E3629" s="39"/>
      <c r="F3629" s="36"/>
      <c r="G3629" s="39"/>
      <c r="H3629" s="38"/>
      <c r="I3629" s="40"/>
    </row>
    <row r="3630" ht="15.75" customHeight="1">
      <c r="A3630" s="36"/>
      <c r="B3630" s="36"/>
      <c r="C3630" s="32"/>
      <c r="D3630" s="36"/>
      <c r="E3630" s="39"/>
      <c r="F3630" s="36"/>
      <c r="G3630" s="39"/>
      <c r="H3630" s="37"/>
      <c r="I3630" s="41"/>
    </row>
    <row r="3631" ht="15.75" customHeight="1">
      <c r="A3631" s="36"/>
      <c r="B3631" s="36"/>
      <c r="C3631" s="32"/>
      <c r="D3631" s="36"/>
      <c r="E3631" s="39"/>
      <c r="F3631" s="36"/>
      <c r="G3631" s="39"/>
      <c r="H3631" s="38"/>
      <c r="I3631" s="40"/>
    </row>
    <row r="3632" ht="15.75" customHeight="1">
      <c r="A3632" s="36"/>
      <c r="B3632" s="36"/>
      <c r="C3632" s="32"/>
      <c r="D3632" s="36"/>
      <c r="E3632" s="39"/>
      <c r="F3632" s="36"/>
      <c r="G3632" s="39"/>
      <c r="H3632" s="37"/>
      <c r="I3632" s="41"/>
    </row>
    <row r="3633" ht="15.75" customHeight="1">
      <c r="A3633" s="36"/>
      <c r="B3633" s="36"/>
      <c r="C3633" s="32"/>
      <c r="D3633" s="36"/>
      <c r="E3633" s="39"/>
      <c r="F3633" s="36"/>
      <c r="G3633" s="39"/>
      <c r="H3633" s="38"/>
      <c r="I3633" s="40"/>
    </row>
    <row r="3634" ht="15.75" customHeight="1">
      <c r="A3634" s="36"/>
      <c r="B3634" s="36"/>
      <c r="C3634" s="32"/>
      <c r="D3634" s="36"/>
      <c r="E3634" s="39"/>
      <c r="F3634" s="36"/>
      <c r="G3634" s="39"/>
      <c r="H3634" s="37"/>
      <c r="I3634" s="41"/>
    </row>
    <row r="3635" ht="15.75" customHeight="1">
      <c r="A3635" s="36"/>
      <c r="B3635" s="36"/>
      <c r="C3635" s="32"/>
      <c r="D3635" s="36"/>
      <c r="E3635" s="39"/>
      <c r="F3635" s="36"/>
      <c r="G3635" s="39"/>
      <c r="H3635" s="38"/>
      <c r="I3635" s="40"/>
    </row>
    <row r="3636" ht="15.75" customHeight="1">
      <c r="A3636" s="36"/>
      <c r="B3636" s="36"/>
      <c r="C3636" s="32"/>
      <c r="D3636" s="36"/>
      <c r="E3636" s="39"/>
      <c r="F3636" s="36"/>
      <c r="G3636" s="39"/>
      <c r="H3636" s="37"/>
      <c r="I3636" s="41"/>
    </row>
    <row r="3637" ht="15.75" customHeight="1">
      <c r="A3637" s="36"/>
      <c r="B3637" s="36"/>
      <c r="C3637" s="32"/>
      <c r="D3637" s="36"/>
      <c r="E3637" s="39"/>
      <c r="F3637" s="36"/>
      <c r="G3637" s="39"/>
      <c r="H3637" s="38"/>
      <c r="I3637" s="40"/>
    </row>
    <row r="3638" ht="15.75" customHeight="1">
      <c r="A3638" s="36"/>
      <c r="B3638" s="36"/>
      <c r="C3638" s="32"/>
      <c r="D3638" s="36"/>
      <c r="E3638" s="39"/>
      <c r="F3638" s="36"/>
      <c r="G3638" s="39"/>
      <c r="H3638" s="37"/>
      <c r="I3638" s="41"/>
    </row>
    <row r="3639" ht="15.75" customHeight="1">
      <c r="A3639" s="36"/>
      <c r="B3639" s="36"/>
      <c r="C3639" s="32"/>
      <c r="D3639" s="36"/>
      <c r="E3639" s="39"/>
      <c r="F3639" s="36"/>
      <c r="G3639" s="39"/>
      <c r="H3639" s="38"/>
      <c r="I3639" s="40"/>
    </row>
    <row r="3640" ht="15.75" customHeight="1">
      <c r="A3640" s="36"/>
      <c r="B3640" s="36"/>
      <c r="C3640" s="32"/>
      <c r="D3640" s="36"/>
      <c r="E3640" s="39"/>
      <c r="F3640" s="36"/>
      <c r="G3640" s="39"/>
      <c r="H3640" s="37"/>
      <c r="I3640" s="41"/>
    </row>
    <row r="3641" ht="15.75" customHeight="1">
      <c r="A3641" s="36"/>
      <c r="B3641" s="36"/>
      <c r="C3641" s="32"/>
      <c r="D3641" s="36"/>
      <c r="E3641" s="39"/>
      <c r="F3641" s="36"/>
      <c r="G3641" s="39"/>
      <c r="H3641" s="38"/>
      <c r="I3641" s="40"/>
    </row>
    <row r="3642" ht="15.75" customHeight="1">
      <c r="A3642" s="36"/>
      <c r="B3642" s="36"/>
      <c r="C3642" s="32"/>
      <c r="D3642" s="36"/>
      <c r="E3642" s="39"/>
      <c r="F3642" s="36"/>
      <c r="G3642" s="39"/>
      <c r="H3642" s="37"/>
      <c r="I3642" s="41"/>
    </row>
    <row r="3643" ht="15.75" customHeight="1">
      <c r="A3643" s="36"/>
      <c r="B3643" s="36"/>
      <c r="C3643" s="32"/>
      <c r="D3643" s="36"/>
      <c r="E3643" s="39"/>
      <c r="F3643" s="36"/>
      <c r="G3643" s="39"/>
      <c r="H3643" s="38"/>
      <c r="I3643" s="40"/>
    </row>
    <row r="3644" ht="15.75" customHeight="1">
      <c r="A3644" s="36"/>
      <c r="B3644" s="36"/>
      <c r="C3644" s="32"/>
      <c r="D3644" s="36"/>
      <c r="E3644" s="39"/>
      <c r="F3644" s="36"/>
      <c r="G3644" s="39"/>
      <c r="H3644" s="37"/>
      <c r="I3644" s="41"/>
    </row>
    <row r="3645" ht="15.75" customHeight="1">
      <c r="A3645" s="36"/>
      <c r="B3645" s="36"/>
      <c r="C3645" s="32"/>
      <c r="D3645" s="36"/>
      <c r="E3645" s="39"/>
      <c r="F3645" s="36"/>
      <c r="G3645" s="39"/>
      <c r="H3645" s="38"/>
      <c r="I3645" s="40"/>
    </row>
    <row r="3646" ht="15.75" customHeight="1">
      <c r="A3646" s="36"/>
      <c r="B3646" s="36"/>
      <c r="C3646" s="32"/>
      <c r="D3646" s="36"/>
      <c r="E3646" s="39"/>
      <c r="F3646" s="36"/>
      <c r="G3646" s="39"/>
      <c r="H3646" s="37"/>
      <c r="I3646" s="41"/>
    </row>
    <row r="3647" ht="15.75" customHeight="1">
      <c r="A3647" s="36"/>
      <c r="B3647" s="36"/>
      <c r="C3647" s="32"/>
      <c r="D3647" s="36"/>
      <c r="E3647" s="39"/>
      <c r="F3647" s="36"/>
      <c r="G3647" s="39"/>
      <c r="H3647" s="38"/>
      <c r="I3647" s="40"/>
    </row>
    <row r="3648" ht="15.75" customHeight="1">
      <c r="A3648" s="36"/>
      <c r="B3648" s="36"/>
      <c r="C3648" s="32"/>
      <c r="D3648" s="36"/>
      <c r="E3648" s="39"/>
      <c r="F3648" s="36"/>
      <c r="G3648" s="39"/>
      <c r="H3648" s="37"/>
      <c r="I3648" s="41"/>
    </row>
    <row r="3649" ht="15.75" customHeight="1">
      <c r="A3649" s="36"/>
      <c r="B3649" s="36"/>
      <c r="C3649" s="32"/>
      <c r="D3649" s="36"/>
      <c r="E3649" s="39"/>
      <c r="F3649" s="36"/>
      <c r="G3649" s="39"/>
      <c r="H3649" s="38"/>
      <c r="I3649" s="40"/>
    </row>
    <row r="3650" ht="15.75" customHeight="1">
      <c r="A3650" s="36"/>
      <c r="B3650" s="36"/>
      <c r="C3650" s="32"/>
      <c r="D3650" s="36"/>
      <c r="E3650" s="39"/>
      <c r="F3650" s="36"/>
      <c r="G3650" s="39"/>
      <c r="H3650" s="37"/>
      <c r="I3650" s="41"/>
    </row>
    <row r="3651" ht="15.75" customHeight="1">
      <c r="A3651" s="36"/>
      <c r="B3651" s="36"/>
      <c r="C3651" s="32"/>
      <c r="D3651" s="36"/>
      <c r="E3651" s="39"/>
      <c r="F3651" s="36"/>
      <c r="G3651" s="39"/>
      <c r="H3651" s="38"/>
      <c r="I3651" s="40"/>
    </row>
    <row r="3652" ht="15.75" customHeight="1">
      <c r="A3652" s="36"/>
      <c r="B3652" s="36"/>
      <c r="C3652" s="32"/>
      <c r="D3652" s="36"/>
      <c r="E3652" s="39"/>
      <c r="F3652" s="36"/>
      <c r="G3652" s="39"/>
      <c r="H3652" s="37"/>
      <c r="I3652" s="41"/>
    </row>
    <row r="3653" ht="15.75" customHeight="1">
      <c r="A3653" s="36"/>
      <c r="B3653" s="36"/>
      <c r="C3653" s="32"/>
      <c r="D3653" s="36"/>
      <c r="E3653" s="39"/>
      <c r="F3653" s="36"/>
      <c r="G3653" s="39"/>
      <c r="H3653" s="38"/>
      <c r="I3653" s="40"/>
    </row>
    <row r="3654" ht="15.75" customHeight="1">
      <c r="A3654" s="36"/>
      <c r="B3654" s="36"/>
      <c r="C3654" s="32"/>
      <c r="D3654" s="36"/>
      <c r="E3654" s="39"/>
      <c r="F3654" s="36"/>
      <c r="G3654" s="39"/>
      <c r="H3654" s="37"/>
      <c r="I3654" s="41"/>
    </row>
    <row r="3655" ht="15.75" customHeight="1">
      <c r="A3655" s="36"/>
      <c r="B3655" s="36"/>
      <c r="C3655" s="32"/>
      <c r="D3655" s="36"/>
      <c r="E3655" s="39"/>
      <c r="F3655" s="36"/>
      <c r="G3655" s="39"/>
      <c r="H3655" s="38"/>
      <c r="I3655" s="40"/>
    </row>
    <row r="3656" ht="15.75" customHeight="1">
      <c r="A3656" s="36"/>
      <c r="B3656" s="36"/>
      <c r="C3656" s="32"/>
      <c r="D3656" s="36"/>
      <c r="E3656" s="39"/>
      <c r="F3656" s="36"/>
      <c r="G3656" s="39"/>
      <c r="H3656" s="37"/>
      <c r="I3656" s="41"/>
    </row>
    <row r="3657" ht="15.75" customHeight="1">
      <c r="A3657" s="36"/>
      <c r="B3657" s="36"/>
      <c r="C3657" s="32"/>
      <c r="D3657" s="36"/>
      <c r="E3657" s="39"/>
      <c r="F3657" s="36"/>
      <c r="G3657" s="39"/>
      <c r="H3657" s="38"/>
      <c r="I3657" s="40"/>
    </row>
    <row r="3658" ht="15.75" customHeight="1">
      <c r="A3658" s="36"/>
      <c r="B3658" s="36"/>
      <c r="C3658" s="32"/>
      <c r="D3658" s="36"/>
      <c r="E3658" s="39"/>
      <c r="F3658" s="36"/>
      <c r="G3658" s="39"/>
      <c r="H3658" s="37"/>
      <c r="I3658" s="41"/>
    </row>
    <row r="3659" ht="15.75" customHeight="1">
      <c r="A3659" s="36"/>
      <c r="B3659" s="36"/>
      <c r="C3659" s="32"/>
      <c r="D3659" s="36"/>
      <c r="E3659" s="39"/>
      <c r="F3659" s="36"/>
      <c r="G3659" s="39"/>
      <c r="H3659" s="38"/>
      <c r="I3659" s="40"/>
    </row>
    <row r="3660" ht="15.75" customHeight="1">
      <c r="A3660" s="36"/>
      <c r="B3660" s="36"/>
      <c r="C3660" s="32"/>
      <c r="D3660" s="36"/>
      <c r="E3660" s="39"/>
      <c r="F3660" s="36"/>
      <c r="G3660" s="39"/>
      <c r="H3660" s="37"/>
      <c r="I3660" s="41"/>
    </row>
    <row r="3661" ht="15.75" customHeight="1">
      <c r="A3661" s="36"/>
      <c r="B3661" s="36"/>
      <c r="C3661" s="32"/>
      <c r="D3661" s="36"/>
      <c r="E3661" s="39"/>
      <c r="F3661" s="36"/>
      <c r="G3661" s="39"/>
      <c r="H3661" s="38"/>
      <c r="I3661" s="40"/>
    </row>
    <row r="3662" ht="15.75" customHeight="1">
      <c r="A3662" s="36"/>
      <c r="B3662" s="36"/>
      <c r="C3662" s="32"/>
      <c r="D3662" s="36"/>
      <c r="E3662" s="39"/>
      <c r="F3662" s="36"/>
      <c r="G3662" s="39"/>
      <c r="H3662" s="37"/>
      <c r="I3662" s="41"/>
    </row>
    <row r="3663" ht="15.75" customHeight="1">
      <c r="A3663" s="36"/>
      <c r="B3663" s="36"/>
      <c r="C3663" s="32"/>
      <c r="D3663" s="36"/>
      <c r="E3663" s="39"/>
      <c r="F3663" s="36"/>
      <c r="G3663" s="39"/>
      <c r="H3663" s="38"/>
      <c r="I3663" s="40"/>
    </row>
    <row r="3664" ht="15.75" customHeight="1">
      <c r="A3664" s="36"/>
      <c r="B3664" s="36"/>
      <c r="C3664" s="32"/>
      <c r="D3664" s="36"/>
      <c r="E3664" s="39"/>
      <c r="F3664" s="36"/>
      <c r="G3664" s="39"/>
      <c r="H3664" s="37"/>
      <c r="I3664" s="41"/>
    </row>
    <row r="3665" ht="15.75" customHeight="1">
      <c r="A3665" s="36"/>
      <c r="B3665" s="36"/>
      <c r="C3665" s="32"/>
      <c r="D3665" s="36"/>
      <c r="E3665" s="39"/>
      <c r="F3665" s="36"/>
      <c r="G3665" s="39"/>
      <c r="H3665" s="38"/>
      <c r="I3665" s="40"/>
    </row>
    <row r="3666" ht="15.75" customHeight="1">
      <c r="A3666" s="36"/>
      <c r="B3666" s="36"/>
      <c r="C3666" s="32"/>
      <c r="D3666" s="36"/>
      <c r="E3666" s="39"/>
      <c r="F3666" s="36"/>
      <c r="G3666" s="39"/>
      <c r="H3666" s="37"/>
      <c r="I3666" s="41"/>
    </row>
    <row r="3667" ht="15.75" customHeight="1">
      <c r="A3667" s="36"/>
      <c r="B3667" s="36"/>
      <c r="C3667" s="32"/>
      <c r="D3667" s="36"/>
      <c r="E3667" s="39"/>
      <c r="F3667" s="36"/>
      <c r="G3667" s="39"/>
      <c r="H3667" s="38"/>
      <c r="I3667" s="40"/>
    </row>
    <row r="3668" ht="15.75" customHeight="1">
      <c r="A3668" s="36"/>
      <c r="B3668" s="36"/>
      <c r="C3668" s="32"/>
      <c r="D3668" s="36"/>
      <c r="E3668" s="39"/>
      <c r="F3668" s="36"/>
      <c r="G3668" s="39"/>
      <c r="H3668" s="37"/>
      <c r="I3668" s="41"/>
    </row>
    <row r="3669" ht="15.75" customHeight="1">
      <c r="A3669" s="36"/>
      <c r="B3669" s="36"/>
      <c r="C3669" s="32"/>
      <c r="D3669" s="36"/>
      <c r="E3669" s="39"/>
      <c r="F3669" s="36"/>
      <c r="G3669" s="39"/>
      <c r="H3669" s="38"/>
      <c r="I3669" s="40"/>
    </row>
    <row r="3670" ht="15.75" customHeight="1">
      <c r="A3670" s="36"/>
      <c r="B3670" s="36"/>
      <c r="C3670" s="32"/>
      <c r="D3670" s="36"/>
      <c r="E3670" s="39"/>
      <c r="F3670" s="36"/>
      <c r="G3670" s="39"/>
      <c r="H3670" s="37"/>
      <c r="I3670" s="41"/>
    </row>
    <row r="3671" ht="15.75" customHeight="1">
      <c r="A3671" s="36"/>
      <c r="B3671" s="36"/>
      <c r="C3671" s="32"/>
      <c r="D3671" s="36"/>
      <c r="E3671" s="39"/>
      <c r="F3671" s="36"/>
      <c r="G3671" s="39"/>
      <c r="H3671" s="38"/>
      <c r="I3671" s="40"/>
    </row>
    <row r="3672" ht="15.75" customHeight="1">
      <c r="A3672" s="36"/>
      <c r="B3672" s="36"/>
      <c r="C3672" s="32"/>
      <c r="D3672" s="36"/>
      <c r="E3672" s="39"/>
      <c r="F3672" s="36"/>
      <c r="G3672" s="39"/>
      <c r="H3672" s="37"/>
      <c r="I3672" s="41"/>
    </row>
    <row r="3673" ht="15.75" customHeight="1">
      <c r="A3673" s="36"/>
      <c r="B3673" s="36"/>
      <c r="C3673" s="32"/>
      <c r="D3673" s="36"/>
      <c r="E3673" s="39"/>
      <c r="F3673" s="36"/>
      <c r="G3673" s="39"/>
      <c r="H3673" s="38"/>
      <c r="I3673" s="40"/>
    </row>
    <row r="3674" ht="15.75" customHeight="1">
      <c r="A3674" s="36"/>
      <c r="B3674" s="36"/>
      <c r="C3674" s="32"/>
      <c r="D3674" s="36"/>
      <c r="E3674" s="39"/>
      <c r="F3674" s="36"/>
      <c r="G3674" s="39"/>
      <c r="H3674" s="37"/>
      <c r="I3674" s="41"/>
    </row>
    <row r="3675" ht="15.75" customHeight="1">
      <c r="A3675" s="36"/>
      <c r="B3675" s="36"/>
      <c r="C3675" s="32"/>
      <c r="D3675" s="36"/>
      <c r="E3675" s="39"/>
      <c r="F3675" s="36"/>
      <c r="G3675" s="39"/>
      <c r="H3675" s="38"/>
      <c r="I3675" s="40"/>
    </row>
    <row r="3676" ht="15.75" customHeight="1">
      <c r="A3676" s="36"/>
      <c r="B3676" s="36"/>
      <c r="C3676" s="32"/>
      <c r="D3676" s="36"/>
      <c r="E3676" s="39"/>
      <c r="F3676" s="36"/>
      <c r="G3676" s="39"/>
      <c r="H3676" s="37"/>
      <c r="I3676" s="41"/>
    </row>
    <row r="3677" ht="15.75" customHeight="1">
      <c r="A3677" s="36"/>
      <c r="B3677" s="36"/>
      <c r="C3677" s="32"/>
      <c r="D3677" s="36"/>
      <c r="E3677" s="39"/>
      <c r="F3677" s="36"/>
      <c r="G3677" s="39"/>
      <c r="H3677" s="38"/>
      <c r="I3677" s="40"/>
    </row>
    <row r="3678" ht="15.75" customHeight="1">
      <c r="A3678" s="36"/>
      <c r="B3678" s="36"/>
      <c r="C3678" s="32"/>
      <c r="D3678" s="36"/>
      <c r="E3678" s="39"/>
      <c r="F3678" s="36"/>
      <c r="G3678" s="39"/>
      <c r="H3678" s="37"/>
      <c r="I3678" s="41"/>
    </row>
    <row r="3679" ht="15.75" customHeight="1">
      <c r="A3679" s="36"/>
      <c r="B3679" s="36"/>
      <c r="C3679" s="32"/>
      <c r="D3679" s="36"/>
      <c r="E3679" s="39"/>
      <c r="F3679" s="36"/>
      <c r="G3679" s="39"/>
      <c r="H3679" s="38"/>
      <c r="I3679" s="40"/>
    </row>
    <row r="3680" ht="15.75" customHeight="1">
      <c r="A3680" s="36"/>
      <c r="B3680" s="36"/>
      <c r="C3680" s="32"/>
      <c r="D3680" s="36"/>
      <c r="E3680" s="39"/>
      <c r="F3680" s="36"/>
      <c r="G3680" s="39"/>
      <c r="H3680" s="37"/>
      <c r="I3680" s="41"/>
    </row>
    <row r="3681" ht="15.75" customHeight="1">
      <c r="A3681" s="36"/>
      <c r="B3681" s="36"/>
      <c r="C3681" s="32"/>
      <c r="D3681" s="36"/>
      <c r="E3681" s="39"/>
      <c r="F3681" s="36"/>
      <c r="G3681" s="39"/>
      <c r="H3681" s="38"/>
      <c r="I3681" s="40"/>
    </row>
    <row r="3682" ht="15.75" customHeight="1">
      <c r="A3682" s="36"/>
      <c r="B3682" s="36"/>
      <c r="C3682" s="32"/>
      <c r="D3682" s="36"/>
      <c r="E3682" s="39"/>
      <c r="F3682" s="36"/>
      <c r="G3682" s="39"/>
      <c r="H3682" s="37"/>
      <c r="I3682" s="41"/>
    </row>
    <row r="3683" ht="15.75" customHeight="1">
      <c r="A3683" s="36"/>
      <c r="B3683" s="36"/>
      <c r="C3683" s="32"/>
      <c r="D3683" s="36"/>
      <c r="E3683" s="39"/>
      <c r="F3683" s="36"/>
      <c r="G3683" s="39"/>
      <c r="H3683" s="38"/>
      <c r="I3683" s="40"/>
    </row>
    <row r="3684" ht="15.75" customHeight="1">
      <c r="A3684" s="36"/>
      <c r="B3684" s="36"/>
      <c r="C3684" s="32"/>
      <c r="D3684" s="36"/>
      <c r="E3684" s="39"/>
      <c r="F3684" s="36"/>
      <c r="G3684" s="39"/>
      <c r="H3684" s="37"/>
      <c r="I3684" s="41"/>
    </row>
    <row r="3685" ht="15.75" customHeight="1">
      <c r="A3685" s="36"/>
      <c r="B3685" s="36"/>
      <c r="C3685" s="32"/>
      <c r="D3685" s="36"/>
      <c r="E3685" s="39"/>
      <c r="F3685" s="36"/>
      <c r="G3685" s="39"/>
      <c r="H3685" s="38"/>
      <c r="I3685" s="40"/>
    </row>
    <row r="3686" ht="15.75" customHeight="1">
      <c r="A3686" s="36"/>
      <c r="B3686" s="36"/>
      <c r="C3686" s="32"/>
      <c r="D3686" s="36"/>
      <c r="E3686" s="39"/>
      <c r="F3686" s="36"/>
      <c r="G3686" s="39"/>
      <c r="H3686" s="37"/>
      <c r="I3686" s="41"/>
    </row>
    <row r="3687" ht="15.75" customHeight="1">
      <c r="A3687" s="36"/>
      <c r="B3687" s="36"/>
      <c r="C3687" s="32"/>
      <c r="D3687" s="36"/>
      <c r="E3687" s="39"/>
      <c r="F3687" s="36"/>
      <c r="G3687" s="39"/>
      <c r="H3687" s="38"/>
      <c r="I3687" s="40"/>
    </row>
    <row r="3688" ht="15.75" customHeight="1">
      <c r="A3688" s="36"/>
      <c r="B3688" s="36"/>
      <c r="C3688" s="32"/>
      <c r="D3688" s="36"/>
      <c r="E3688" s="39"/>
      <c r="F3688" s="36"/>
      <c r="G3688" s="39"/>
      <c r="H3688" s="37"/>
      <c r="I3688" s="41"/>
    </row>
    <row r="3689" ht="15.75" customHeight="1">
      <c r="A3689" s="36"/>
      <c r="B3689" s="36"/>
      <c r="C3689" s="32"/>
      <c r="D3689" s="36"/>
      <c r="E3689" s="39"/>
      <c r="F3689" s="36"/>
      <c r="G3689" s="39"/>
      <c r="H3689" s="38"/>
      <c r="I3689" s="40"/>
    </row>
    <row r="3690" ht="15.75" customHeight="1">
      <c r="A3690" s="36"/>
      <c r="B3690" s="36"/>
      <c r="C3690" s="32"/>
      <c r="D3690" s="36"/>
      <c r="E3690" s="39"/>
      <c r="F3690" s="36"/>
      <c r="G3690" s="39"/>
      <c r="H3690" s="37"/>
      <c r="I3690" s="41"/>
    </row>
    <row r="3691" ht="15.75" customHeight="1">
      <c r="A3691" s="36"/>
      <c r="B3691" s="36"/>
      <c r="C3691" s="32"/>
      <c r="D3691" s="36"/>
      <c r="E3691" s="39"/>
      <c r="F3691" s="36"/>
      <c r="G3691" s="39"/>
      <c r="H3691" s="38"/>
      <c r="I3691" s="40"/>
    </row>
    <row r="3692" ht="15.75" customHeight="1">
      <c r="A3692" s="36"/>
      <c r="B3692" s="36"/>
      <c r="C3692" s="32"/>
      <c r="D3692" s="36"/>
      <c r="E3692" s="39"/>
      <c r="F3692" s="36"/>
      <c r="G3692" s="39"/>
      <c r="H3692" s="37"/>
      <c r="I3692" s="41"/>
    </row>
    <row r="3693" ht="15.75" customHeight="1">
      <c r="A3693" s="36"/>
      <c r="B3693" s="36"/>
      <c r="C3693" s="32"/>
      <c r="D3693" s="36"/>
      <c r="E3693" s="39"/>
      <c r="F3693" s="36"/>
      <c r="G3693" s="39"/>
      <c r="H3693" s="38"/>
      <c r="I3693" s="40"/>
    </row>
    <row r="3694" ht="15.75" customHeight="1">
      <c r="A3694" s="36"/>
      <c r="B3694" s="36"/>
      <c r="C3694" s="32"/>
      <c r="D3694" s="36"/>
      <c r="E3694" s="39"/>
      <c r="F3694" s="36"/>
      <c r="G3694" s="39"/>
      <c r="H3694" s="37"/>
      <c r="I3694" s="41"/>
    </row>
    <row r="3695" ht="15.75" customHeight="1">
      <c r="A3695" s="36"/>
      <c r="B3695" s="36"/>
      <c r="C3695" s="32"/>
      <c r="D3695" s="36"/>
      <c r="E3695" s="39"/>
      <c r="F3695" s="36"/>
      <c r="G3695" s="39"/>
      <c r="H3695" s="38"/>
      <c r="I3695" s="40"/>
    </row>
    <row r="3696" ht="15.75" customHeight="1">
      <c r="A3696" s="36"/>
      <c r="B3696" s="36"/>
      <c r="C3696" s="32"/>
      <c r="D3696" s="36"/>
      <c r="E3696" s="39"/>
      <c r="F3696" s="36"/>
      <c r="G3696" s="39"/>
      <c r="H3696" s="37"/>
      <c r="I3696" s="41"/>
    </row>
    <row r="3697" ht="15.75" customHeight="1">
      <c r="A3697" s="36"/>
      <c r="B3697" s="36"/>
      <c r="C3697" s="32"/>
      <c r="D3697" s="36"/>
      <c r="E3697" s="39"/>
      <c r="F3697" s="36"/>
      <c r="G3697" s="39"/>
      <c r="H3697" s="38"/>
      <c r="I3697" s="40"/>
    </row>
    <row r="3698" ht="15.75" customHeight="1">
      <c r="A3698" s="36"/>
      <c r="B3698" s="36"/>
      <c r="C3698" s="32"/>
      <c r="D3698" s="36"/>
      <c r="E3698" s="39"/>
      <c r="F3698" s="36"/>
      <c r="G3698" s="39"/>
      <c r="H3698" s="37"/>
      <c r="I3698" s="41"/>
    </row>
    <row r="3699" ht="15.75" customHeight="1">
      <c r="A3699" s="36"/>
      <c r="B3699" s="36"/>
      <c r="C3699" s="32"/>
      <c r="D3699" s="36"/>
      <c r="E3699" s="39"/>
      <c r="F3699" s="36"/>
      <c r="G3699" s="39"/>
      <c r="H3699" s="38"/>
      <c r="I3699" s="40"/>
    </row>
    <row r="3700" ht="15.75" customHeight="1">
      <c r="A3700" s="36"/>
      <c r="B3700" s="36"/>
      <c r="C3700" s="32"/>
      <c r="D3700" s="36"/>
      <c r="E3700" s="39"/>
      <c r="F3700" s="36"/>
      <c r="G3700" s="39"/>
      <c r="H3700" s="37"/>
      <c r="I3700" s="41"/>
    </row>
    <row r="3701" ht="15.75" customHeight="1">
      <c r="A3701" s="36"/>
      <c r="B3701" s="36"/>
      <c r="C3701" s="32"/>
      <c r="D3701" s="36"/>
      <c r="E3701" s="39"/>
      <c r="F3701" s="36"/>
      <c r="G3701" s="39"/>
      <c r="H3701" s="38"/>
      <c r="I3701" s="40"/>
    </row>
    <row r="3702" ht="15.75" customHeight="1">
      <c r="A3702" s="36"/>
      <c r="B3702" s="36"/>
      <c r="C3702" s="32"/>
      <c r="D3702" s="36"/>
      <c r="E3702" s="39"/>
      <c r="F3702" s="36"/>
      <c r="G3702" s="39"/>
      <c r="H3702" s="37"/>
      <c r="I3702" s="41"/>
    </row>
    <row r="3703" ht="15.75" customHeight="1">
      <c r="A3703" s="36"/>
      <c r="B3703" s="36"/>
      <c r="C3703" s="32"/>
      <c r="D3703" s="36"/>
      <c r="E3703" s="39"/>
      <c r="F3703" s="36"/>
      <c r="G3703" s="39"/>
      <c r="H3703" s="38"/>
      <c r="I3703" s="40"/>
    </row>
    <row r="3704" ht="15.75" customHeight="1">
      <c r="A3704" s="36"/>
      <c r="B3704" s="36"/>
      <c r="C3704" s="32"/>
      <c r="D3704" s="36"/>
      <c r="E3704" s="39"/>
      <c r="F3704" s="36"/>
      <c r="G3704" s="39"/>
      <c r="H3704" s="37"/>
      <c r="I3704" s="41"/>
    </row>
    <row r="3705" ht="15.75" customHeight="1">
      <c r="A3705" s="36"/>
      <c r="B3705" s="36"/>
      <c r="C3705" s="32"/>
      <c r="D3705" s="36"/>
      <c r="E3705" s="39"/>
      <c r="F3705" s="36"/>
      <c r="G3705" s="39"/>
      <c r="H3705" s="38"/>
      <c r="I3705" s="40"/>
    </row>
    <row r="3706" ht="15.75" customHeight="1">
      <c r="A3706" s="36"/>
      <c r="B3706" s="36"/>
      <c r="C3706" s="32"/>
      <c r="D3706" s="36"/>
      <c r="E3706" s="39"/>
      <c r="F3706" s="36"/>
      <c r="G3706" s="39"/>
      <c r="H3706" s="37"/>
      <c r="I3706" s="41"/>
    </row>
    <row r="3707" ht="15.75" customHeight="1">
      <c r="A3707" s="36"/>
      <c r="B3707" s="36"/>
      <c r="C3707" s="32"/>
      <c r="D3707" s="36"/>
      <c r="E3707" s="39"/>
      <c r="F3707" s="36"/>
      <c r="G3707" s="39"/>
      <c r="H3707" s="38"/>
      <c r="I3707" s="40"/>
    </row>
    <row r="3708" ht="15.75" customHeight="1">
      <c r="A3708" s="36"/>
      <c r="B3708" s="36"/>
      <c r="C3708" s="32"/>
      <c r="D3708" s="36"/>
      <c r="E3708" s="39"/>
      <c r="F3708" s="36"/>
      <c r="G3708" s="39"/>
      <c r="H3708" s="37"/>
      <c r="I3708" s="41"/>
    </row>
    <row r="3709" ht="15.75" customHeight="1">
      <c r="A3709" s="36"/>
      <c r="B3709" s="36"/>
      <c r="C3709" s="32"/>
      <c r="D3709" s="36"/>
      <c r="E3709" s="39"/>
      <c r="F3709" s="36"/>
      <c r="G3709" s="39"/>
      <c r="H3709" s="38"/>
      <c r="I3709" s="40"/>
    </row>
    <row r="3710" ht="15.75" customHeight="1">
      <c r="A3710" s="36"/>
      <c r="B3710" s="36"/>
      <c r="C3710" s="32"/>
      <c r="D3710" s="36"/>
      <c r="E3710" s="39"/>
      <c r="F3710" s="36"/>
      <c r="G3710" s="39"/>
      <c r="H3710" s="37"/>
      <c r="I3710" s="41"/>
    </row>
    <row r="3711" ht="15.75" customHeight="1">
      <c r="A3711" s="36"/>
      <c r="B3711" s="36"/>
      <c r="C3711" s="32"/>
      <c r="D3711" s="36"/>
      <c r="E3711" s="39"/>
      <c r="F3711" s="36"/>
      <c r="G3711" s="39"/>
      <c r="H3711" s="38"/>
      <c r="I3711" s="40"/>
    </row>
    <row r="3712" ht="15.75" customHeight="1">
      <c r="A3712" s="36"/>
      <c r="B3712" s="36"/>
      <c r="C3712" s="32"/>
      <c r="D3712" s="36"/>
      <c r="E3712" s="39"/>
      <c r="F3712" s="36"/>
      <c r="G3712" s="39"/>
      <c r="H3712" s="37"/>
      <c r="I3712" s="41"/>
    </row>
    <row r="3713" ht="15.75" customHeight="1">
      <c r="A3713" s="36"/>
      <c r="B3713" s="36"/>
      <c r="C3713" s="32"/>
      <c r="D3713" s="36"/>
      <c r="E3713" s="39"/>
      <c r="F3713" s="36"/>
      <c r="G3713" s="39"/>
      <c r="H3713" s="38"/>
      <c r="I3713" s="40"/>
    </row>
    <row r="3714" ht="15.75" customHeight="1">
      <c r="A3714" s="36"/>
      <c r="B3714" s="36"/>
      <c r="C3714" s="32"/>
      <c r="D3714" s="36"/>
      <c r="E3714" s="39"/>
      <c r="F3714" s="36"/>
      <c r="G3714" s="39"/>
      <c r="H3714" s="37"/>
      <c r="I3714" s="41"/>
    </row>
    <row r="3715" ht="15.75" customHeight="1">
      <c r="A3715" s="36"/>
      <c r="B3715" s="36"/>
      <c r="C3715" s="32"/>
      <c r="D3715" s="36"/>
      <c r="E3715" s="39"/>
      <c r="F3715" s="36"/>
      <c r="G3715" s="39"/>
      <c r="H3715" s="38"/>
      <c r="I3715" s="40"/>
    </row>
    <row r="3716" ht="15.75" customHeight="1">
      <c r="A3716" s="36"/>
      <c r="B3716" s="36"/>
      <c r="C3716" s="32"/>
      <c r="D3716" s="36"/>
      <c r="E3716" s="39"/>
      <c r="F3716" s="36"/>
      <c r="G3716" s="39"/>
      <c r="H3716" s="37"/>
      <c r="I3716" s="41"/>
    </row>
    <row r="3717" ht="15.75" customHeight="1">
      <c r="A3717" s="36"/>
      <c r="B3717" s="36"/>
      <c r="C3717" s="32"/>
      <c r="D3717" s="36"/>
      <c r="E3717" s="39"/>
      <c r="F3717" s="36"/>
      <c r="G3717" s="39"/>
      <c r="H3717" s="38"/>
      <c r="I3717" s="40"/>
    </row>
    <row r="3718" ht="15.75" customHeight="1">
      <c r="A3718" s="36"/>
      <c r="B3718" s="36"/>
      <c r="C3718" s="32"/>
      <c r="D3718" s="36"/>
      <c r="E3718" s="39"/>
      <c r="F3718" s="36"/>
      <c r="G3718" s="39"/>
      <c r="H3718" s="37"/>
      <c r="I3718" s="41"/>
    </row>
    <row r="3719" ht="15.75" customHeight="1">
      <c r="A3719" s="36"/>
      <c r="B3719" s="36"/>
      <c r="C3719" s="32"/>
      <c r="D3719" s="36"/>
      <c r="E3719" s="39"/>
      <c r="F3719" s="36"/>
      <c r="G3719" s="39"/>
      <c r="H3719" s="38"/>
      <c r="I3719" s="40"/>
    </row>
    <row r="3720" ht="15.75" customHeight="1">
      <c r="A3720" s="36"/>
      <c r="B3720" s="36"/>
      <c r="C3720" s="32"/>
      <c r="D3720" s="36"/>
      <c r="E3720" s="39"/>
      <c r="F3720" s="36"/>
      <c r="G3720" s="39"/>
      <c r="H3720" s="37"/>
      <c r="I3720" s="41"/>
    </row>
    <row r="3721" ht="15.75" customHeight="1">
      <c r="A3721" s="36"/>
      <c r="B3721" s="36"/>
      <c r="C3721" s="32"/>
      <c r="D3721" s="36"/>
      <c r="E3721" s="39"/>
      <c r="F3721" s="36"/>
      <c r="G3721" s="39"/>
      <c r="H3721" s="38"/>
      <c r="I3721" s="40"/>
    </row>
    <row r="3722" ht="15.75" customHeight="1">
      <c r="A3722" s="36"/>
      <c r="B3722" s="36"/>
      <c r="C3722" s="32"/>
      <c r="D3722" s="36"/>
      <c r="E3722" s="39"/>
      <c r="F3722" s="36"/>
      <c r="G3722" s="39"/>
      <c r="H3722" s="37"/>
      <c r="I3722" s="41"/>
    </row>
    <row r="3723" ht="15.75" customHeight="1">
      <c r="A3723" s="36"/>
      <c r="B3723" s="36"/>
      <c r="C3723" s="32"/>
      <c r="D3723" s="36"/>
      <c r="E3723" s="39"/>
      <c r="F3723" s="36"/>
      <c r="G3723" s="39"/>
      <c r="H3723" s="38"/>
      <c r="I3723" s="40"/>
    </row>
    <row r="3724" ht="15.75" customHeight="1">
      <c r="A3724" s="36"/>
      <c r="B3724" s="36"/>
      <c r="C3724" s="32"/>
      <c r="D3724" s="36"/>
      <c r="E3724" s="39"/>
      <c r="F3724" s="36"/>
      <c r="G3724" s="39"/>
      <c r="H3724" s="37"/>
      <c r="I3724" s="41"/>
    </row>
    <row r="3725" ht="15.75" customHeight="1">
      <c r="A3725" s="36"/>
      <c r="B3725" s="36"/>
      <c r="C3725" s="32"/>
      <c r="D3725" s="36"/>
      <c r="E3725" s="39"/>
      <c r="F3725" s="36"/>
      <c r="G3725" s="39"/>
      <c r="H3725" s="38"/>
      <c r="I3725" s="40"/>
    </row>
    <row r="3726" ht="15.75" customHeight="1">
      <c r="A3726" s="36"/>
      <c r="B3726" s="36"/>
      <c r="C3726" s="32"/>
      <c r="D3726" s="36"/>
      <c r="E3726" s="39"/>
      <c r="F3726" s="36"/>
      <c r="G3726" s="39"/>
      <c r="H3726" s="37"/>
      <c r="I3726" s="41"/>
    </row>
    <row r="3727" ht="15.75" customHeight="1">
      <c r="A3727" s="36"/>
      <c r="B3727" s="36"/>
      <c r="C3727" s="32"/>
      <c r="D3727" s="36"/>
      <c r="E3727" s="39"/>
      <c r="F3727" s="36"/>
      <c r="G3727" s="39"/>
      <c r="H3727" s="38"/>
      <c r="I3727" s="40"/>
    </row>
    <row r="3728" ht="15.75" customHeight="1">
      <c r="A3728" s="36"/>
      <c r="B3728" s="36"/>
      <c r="C3728" s="32"/>
      <c r="D3728" s="36"/>
      <c r="E3728" s="39"/>
      <c r="F3728" s="36"/>
      <c r="G3728" s="39"/>
      <c r="H3728" s="37"/>
      <c r="I3728" s="41"/>
    </row>
    <row r="3729" ht="15.75" customHeight="1">
      <c r="A3729" s="36"/>
      <c r="B3729" s="36"/>
      <c r="C3729" s="32"/>
      <c r="D3729" s="36"/>
      <c r="E3729" s="39"/>
      <c r="F3729" s="36"/>
      <c r="G3729" s="39"/>
      <c r="H3729" s="38"/>
      <c r="I3729" s="40"/>
    </row>
    <row r="3730" ht="15.75" customHeight="1">
      <c r="A3730" s="36"/>
      <c r="B3730" s="36"/>
      <c r="C3730" s="32"/>
      <c r="D3730" s="36"/>
      <c r="E3730" s="39"/>
      <c r="F3730" s="36"/>
      <c r="G3730" s="39"/>
      <c r="H3730" s="37"/>
      <c r="I3730" s="41"/>
    </row>
    <row r="3731" ht="15.75" customHeight="1">
      <c r="A3731" s="36"/>
      <c r="B3731" s="36"/>
      <c r="C3731" s="32"/>
      <c r="D3731" s="36"/>
      <c r="E3731" s="39"/>
      <c r="F3731" s="36"/>
      <c r="G3731" s="39"/>
      <c r="H3731" s="38"/>
      <c r="I3731" s="40"/>
    </row>
    <row r="3732" ht="15.75" customHeight="1">
      <c r="A3732" s="36"/>
      <c r="B3732" s="36"/>
      <c r="C3732" s="32"/>
      <c r="D3732" s="36"/>
      <c r="E3732" s="39"/>
      <c r="F3732" s="36"/>
      <c r="G3732" s="39"/>
      <c r="H3732" s="37"/>
      <c r="I3732" s="41"/>
    </row>
    <row r="3733" ht="15.75" customHeight="1">
      <c r="A3733" s="36"/>
      <c r="B3733" s="36"/>
      <c r="C3733" s="32"/>
      <c r="D3733" s="36"/>
      <c r="E3733" s="39"/>
      <c r="F3733" s="36"/>
      <c r="G3733" s="39"/>
      <c r="H3733" s="38"/>
      <c r="I3733" s="40"/>
    </row>
    <row r="3734" ht="15.75" customHeight="1">
      <c r="A3734" s="36"/>
      <c r="B3734" s="36"/>
      <c r="C3734" s="32"/>
      <c r="D3734" s="36"/>
      <c r="E3734" s="39"/>
      <c r="F3734" s="36"/>
      <c r="G3734" s="39"/>
      <c r="H3734" s="37"/>
      <c r="I3734" s="41"/>
    </row>
    <row r="3735" ht="15.75" customHeight="1">
      <c r="A3735" s="36"/>
      <c r="B3735" s="36"/>
      <c r="C3735" s="32"/>
      <c r="D3735" s="36"/>
      <c r="E3735" s="39"/>
      <c r="F3735" s="36"/>
      <c r="G3735" s="39"/>
      <c r="H3735" s="38"/>
      <c r="I3735" s="40"/>
    </row>
    <row r="3736" ht="15.75" customHeight="1">
      <c r="A3736" s="36"/>
      <c r="B3736" s="36"/>
      <c r="C3736" s="32"/>
      <c r="D3736" s="36"/>
      <c r="E3736" s="39"/>
      <c r="F3736" s="36"/>
      <c r="G3736" s="39"/>
      <c r="H3736" s="37"/>
      <c r="I3736" s="41"/>
    </row>
    <row r="3737" ht="15.75" customHeight="1">
      <c r="A3737" s="36"/>
      <c r="B3737" s="36"/>
      <c r="C3737" s="32"/>
      <c r="D3737" s="36"/>
      <c r="E3737" s="39"/>
      <c r="F3737" s="36"/>
      <c r="G3737" s="39"/>
      <c r="H3737" s="38"/>
      <c r="I3737" s="40"/>
    </row>
    <row r="3738" ht="15.75" customHeight="1">
      <c r="A3738" s="36"/>
      <c r="B3738" s="36"/>
      <c r="C3738" s="32"/>
      <c r="D3738" s="36"/>
      <c r="E3738" s="39"/>
      <c r="F3738" s="36"/>
      <c r="G3738" s="39"/>
      <c r="H3738" s="37"/>
      <c r="I3738" s="41"/>
    </row>
    <row r="3739" ht="15.75" customHeight="1">
      <c r="A3739" s="36"/>
      <c r="B3739" s="36"/>
      <c r="C3739" s="32"/>
      <c r="D3739" s="36"/>
      <c r="E3739" s="39"/>
      <c r="F3739" s="36"/>
      <c r="G3739" s="39"/>
      <c r="H3739" s="38"/>
      <c r="I3739" s="40"/>
    </row>
    <row r="3740" ht="15.75" customHeight="1">
      <c r="A3740" s="36"/>
      <c r="B3740" s="36"/>
      <c r="C3740" s="32"/>
      <c r="D3740" s="36"/>
      <c r="E3740" s="39"/>
      <c r="F3740" s="36"/>
      <c r="G3740" s="39"/>
      <c r="H3740" s="37"/>
      <c r="I3740" s="41"/>
    </row>
    <row r="3741" ht="15.75" customHeight="1">
      <c r="A3741" s="36"/>
      <c r="B3741" s="36"/>
      <c r="C3741" s="32"/>
      <c r="D3741" s="36"/>
      <c r="E3741" s="39"/>
      <c r="F3741" s="36"/>
      <c r="G3741" s="39"/>
      <c r="H3741" s="38"/>
      <c r="I3741" s="40"/>
    </row>
    <row r="3742" ht="15.75" customHeight="1">
      <c r="A3742" s="36"/>
      <c r="B3742" s="36"/>
      <c r="C3742" s="32"/>
      <c r="D3742" s="36"/>
      <c r="E3742" s="39"/>
      <c r="F3742" s="36"/>
      <c r="G3742" s="39"/>
      <c r="H3742" s="37"/>
      <c r="I3742" s="41"/>
    </row>
    <row r="3743" ht="15.75" customHeight="1">
      <c r="A3743" s="36"/>
      <c r="B3743" s="36"/>
      <c r="C3743" s="32"/>
      <c r="D3743" s="36"/>
      <c r="E3743" s="39"/>
      <c r="F3743" s="36"/>
      <c r="G3743" s="39"/>
      <c r="H3743" s="38"/>
      <c r="I3743" s="40"/>
    </row>
    <row r="3744" ht="15.75" customHeight="1">
      <c r="A3744" s="36"/>
      <c r="B3744" s="36"/>
      <c r="C3744" s="32"/>
      <c r="D3744" s="36"/>
      <c r="E3744" s="39"/>
      <c r="F3744" s="36"/>
      <c r="G3744" s="39"/>
      <c r="H3744" s="37"/>
      <c r="I3744" s="41"/>
    </row>
    <row r="3745" ht="15.75" customHeight="1">
      <c r="A3745" s="36"/>
      <c r="B3745" s="36"/>
      <c r="C3745" s="32"/>
      <c r="D3745" s="36"/>
      <c r="E3745" s="39"/>
      <c r="F3745" s="36"/>
      <c r="G3745" s="39"/>
      <c r="H3745" s="38"/>
      <c r="I3745" s="40"/>
    </row>
    <row r="3746" ht="15.75" customHeight="1">
      <c r="A3746" s="36"/>
      <c r="B3746" s="36"/>
      <c r="C3746" s="32"/>
      <c r="D3746" s="36"/>
      <c r="E3746" s="39"/>
      <c r="F3746" s="36"/>
      <c r="G3746" s="39"/>
      <c r="H3746" s="37"/>
      <c r="I3746" s="41"/>
    </row>
    <row r="3747" ht="15.75" customHeight="1">
      <c r="A3747" s="36"/>
      <c r="B3747" s="36"/>
      <c r="C3747" s="32"/>
      <c r="D3747" s="36"/>
      <c r="E3747" s="39"/>
      <c r="F3747" s="36"/>
      <c r="G3747" s="39"/>
      <c r="H3747" s="38"/>
      <c r="I3747" s="40"/>
    </row>
    <row r="3748" ht="15.75" customHeight="1">
      <c r="A3748" s="36"/>
      <c r="B3748" s="36"/>
      <c r="C3748" s="32"/>
      <c r="D3748" s="36"/>
      <c r="E3748" s="39"/>
      <c r="F3748" s="36"/>
      <c r="G3748" s="39"/>
      <c r="H3748" s="37"/>
      <c r="I3748" s="41"/>
    </row>
    <row r="3749" ht="15.75" customHeight="1">
      <c r="A3749" s="36"/>
      <c r="B3749" s="36"/>
      <c r="C3749" s="32"/>
      <c r="D3749" s="36"/>
      <c r="E3749" s="39"/>
      <c r="F3749" s="36"/>
      <c r="G3749" s="39"/>
      <c r="H3749" s="38"/>
      <c r="I3749" s="40"/>
    </row>
    <row r="3750" ht="15.75" customHeight="1">
      <c r="A3750" s="36"/>
      <c r="B3750" s="36"/>
      <c r="C3750" s="32"/>
      <c r="D3750" s="36"/>
      <c r="E3750" s="39"/>
      <c r="F3750" s="36"/>
      <c r="G3750" s="39"/>
      <c r="H3750" s="37"/>
      <c r="I3750" s="41"/>
    </row>
    <row r="3751" ht="15.75" customHeight="1">
      <c r="A3751" s="36"/>
      <c r="B3751" s="36"/>
      <c r="C3751" s="32"/>
      <c r="D3751" s="36"/>
      <c r="E3751" s="39"/>
      <c r="F3751" s="36"/>
      <c r="G3751" s="39"/>
      <c r="H3751" s="38"/>
      <c r="I3751" s="40"/>
    </row>
    <row r="3752" ht="15.75" customHeight="1">
      <c r="A3752" s="36"/>
      <c r="B3752" s="36"/>
      <c r="C3752" s="32"/>
      <c r="D3752" s="36"/>
      <c r="E3752" s="39"/>
      <c r="F3752" s="36"/>
      <c r="G3752" s="39"/>
      <c r="H3752" s="37"/>
      <c r="I3752" s="41"/>
    </row>
    <row r="3753" ht="15.75" customHeight="1">
      <c r="A3753" s="36"/>
      <c r="B3753" s="36"/>
      <c r="C3753" s="32"/>
      <c r="D3753" s="36"/>
      <c r="E3753" s="39"/>
      <c r="F3753" s="36"/>
      <c r="G3753" s="39"/>
      <c r="H3753" s="38"/>
      <c r="I3753" s="40"/>
    </row>
    <row r="3754" ht="15.75" customHeight="1">
      <c r="A3754" s="36"/>
      <c r="B3754" s="36"/>
      <c r="C3754" s="32"/>
      <c r="D3754" s="36"/>
      <c r="E3754" s="39"/>
      <c r="F3754" s="36"/>
      <c r="G3754" s="39"/>
      <c r="H3754" s="37"/>
      <c r="I3754" s="41"/>
    </row>
    <row r="3755" ht="15.75" customHeight="1">
      <c r="A3755" s="36"/>
      <c r="B3755" s="36"/>
      <c r="C3755" s="32"/>
      <c r="D3755" s="36"/>
      <c r="E3755" s="39"/>
      <c r="F3755" s="36"/>
      <c r="G3755" s="39"/>
      <c r="H3755" s="38"/>
      <c r="I3755" s="40"/>
    </row>
    <row r="3756" ht="15.75" customHeight="1">
      <c r="A3756" s="36"/>
      <c r="B3756" s="36"/>
      <c r="C3756" s="32"/>
      <c r="D3756" s="36"/>
      <c r="E3756" s="39"/>
      <c r="F3756" s="36"/>
      <c r="G3756" s="39"/>
      <c r="H3756" s="37"/>
      <c r="I3756" s="41"/>
    </row>
    <row r="3757" ht="15.75" customHeight="1">
      <c r="A3757" s="36"/>
      <c r="B3757" s="36"/>
      <c r="C3757" s="32"/>
      <c r="D3757" s="36"/>
      <c r="E3757" s="39"/>
      <c r="F3757" s="36"/>
      <c r="G3757" s="39"/>
      <c r="H3757" s="38"/>
      <c r="I3757" s="40"/>
    </row>
    <row r="3758" ht="15.75" customHeight="1">
      <c r="A3758" s="36"/>
      <c r="B3758" s="36"/>
      <c r="C3758" s="32"/>
      <c r="D3758" s="36"/>
      <c r="E3758" s="39"/>
      <c r="F3758" s="36"/>
      <c r="G3758" s="39"/>
      <c r="H3758" s="37"/>
      <c r="I3758" s="41"/>
    </row>
    <row r="3759" ht="15.75" customHeight="1">
      <c r="A3759" s="36"/>
      <c r="B3759" s="36"/>
      <c r="C3759" s="32"/>
      <c r="D3759" s="36"/>
      <c r="E3759" s="39"/>
      <c r="F3759" s="36"/>
      <c r="G3759" s="39"/>
      <c r="H3759" s="38"/>
      <c r="I3759" s="40"/>
    </row>
    <row r="3760" ht="15.75" customHeight="1">
      <c r="A3760" s="36"/>
      <c r="B3760" s="36"/>
      <c r="C3760" s="32"/>
      <c r="D3760" s="36"/>
      <c r="E3760" s="39"/>
      <c r="F3760" s="36"/>
      <c r="G3760" s="39"/>
      <c r="H3760" s="37"/>
      <c r="I3760" s="41"/>
    </row>
    <row r="3761" ht="15.75" customHeight="1">
      <c r="A3761" s="36"/>
      <c r="B3761" s="36"/>
      <c r="C3761" s="32"/>
      <c r="D3761" s="36"/>
      <c r="E3761" s="39"/>
      <c r="F3761" s="36"/>
      <c r="G3761" s="39"/>
      <c r="H3761" s="38"/>
      <c r="I3761" s="40"/>
    </row>
    <row r="3762" ht="15.75" customHeight="1">
      <c r="A3762" s="36"/>
      <c r="B3762" s="36"/>
      <c r="C3762" s="32"/>
      <c r="D3762" s="36"/>
      <c r="E3762" s="39"/>
      <c r="F3762" s="36"/>
      <c r="G3762" s="39"/>
      <c r="H3762" s="37"/>
      <c r="I3762" s="41"/>
    </row>
    <row r="3763" ht="15.75" customHeight="1">
      <c r="A3763" s="36"/>
      <c r="B3763" s="36"/>
      <c r="C3763" s="32"/>
      <c r="D3763" s="36"/>
      <c r="E3763" s="39"/>
      <c r="F3763" s="36"/>
      <c r="G3763" s="39"/>
      <c r="H3763" s="38"/>
      <c r="I3763" s="40"/>
    </row>
    <row r="3764" ht="15.75" customHeight="1">
      <c r="A3764" s="36"/>
      <c r="B3764" s="36"/>
      <c r="C3764" s="32"/>
      <c r="D3764" s="36"/>
      <c r="E3764" s="39"/>
      <c r="F3764" s="36"/>
      <c r="G3764" s="39"/>
      <c r="H3764" s="37"/>
      <c r="I3764" s="41"/>
    </row>
    <row r="3765" ht="15.75" customHeight="1">
      <c r="A3765" s="36"/>
      <c r="B3765" s="36"/>
      <c r="C3765" s="32"/>
      <c r="D3765" s="36"/>
      <c r="E3765" s="39"/>
      <c r="F3765" s="36"/>
      <c r="G3765" s="39"/>
      <c r="H3765" s="38"/>
      <c r="I3765" s="40"/>
    </row>
    <row r="3766" ht="15.75" customHeight="1">
      <c r="A3766" s="36"/>
      <c r="B3766" s="36"/>
      <c r="C3766" s="32"/>
      <c r="D3766" s="36"/>
      <c r="E3766" s="39"/>
      <c r="F3766" s="36"/>
      <c r="G3766" s="39"/>
      <c r="H3766" s="37"/>
      <c r="I3766" s="41"/>
    </row>
    <row r="3767" ht="15.75" customHeight="1">
      <c r="A3767" s="36"/>
      <c r="B3767" s="36"/>
      <c r="C3767" s="32"/>
      <c r="D3767" s="36"/>
      <c r="E3767" s="39"/>
      <c r="F3767" s="36"/>
      <c r="G3767" s="39"/>
      <c r="H3767" s="38"/>
      <c r="I3767" s="40"/>
    </row>
    <row r="3768" ht="15.75" customHeight="1">
      <c r="A3768" s="36"/>
      <c r="B3768" s="36"/>
      <c r="C3768" s="32"/>
      <c r="D3768" s="36"/>
      <c r="E3768" s="39"/>
      <c r="F3768" s="36"/>
      <c r="G3768" s="39"/>
      <c r="H3768" s="37"/>
      <c r="I3768" s="41"/>
    </row>
    <row r="3769" ht="15.75" customHeight="1">
      <c r="A3769" s="36"/>
      <c r="B3769" s="36"/>
      <c r="C3769" s="32"/>
      <c r="D3769" s="36"/>
      <c r="E3769" s="39"/>
      <c r="F3769" s="36"/>
      <c r="G3769" s="39"/>
      <c r="H3769" s="38"/>
      <c r="I3769" s="40"/>
    </row>
    <row r="3770" ht="15.75" customHeight="1">
      <c r="A3770" s="36"/>
      <c r="B3770" s="36"/>
      <c r="C3770" s="32"/>
      <c r="D3770" s="36"/>
      <c r="E3770" s="39"/>
      <c r="F3770" s="36"/>
      <c r="G3770" s="39"/>
      <c r="H3770" s="37"/>
      <c r="I3770" s="41"/>
    </row>
    <row r="3771" ht="15.75" customHeight="1">
      <c r="A3771" s="36"/>
      <c r="B3771" s="36"/>
      <c r="C3771" s="32"/>
      <c r="D3771" s="36"/>
      <c r="E3771" s="39"/>
      <c r="F3771" s="36"/>
      <c r="G3771" s="39"/>
      <c r="H3771" s="38"/>
      <c r="I3771" s="40"/>
    </row>
    <row r="3772" ht="15.75" customHeight="1">
      <c r="A3772" s="36"/>
      <c r="B3772" s="36"/>
      <c r="C3772" s="32"/>
      <c r="D3772" s="36"/>
      <c r="E3772" s="39"/>
      <c r="F3772" s="36"/>
      <c r="G3772" s="39"/>
      <c r="H3772" s="37"/>
      <c r="I3772" s="41"/>
    </row>
    <row r="3773" ht="15.75" customHeight="1">
      <c r="A3773" s="36"/>
      <c r="B3773" s="36"/>
      <c r="C3773" s="32"/>
      <c r="D3773" s="36"/>
      <c r="E3773" s="39"/>
      <c r="F3773" s="36"/>
      <c r="G3773" s="39"/>
      <c r="H3773" s="38"/>
      <c r="I3773" s="40"/>
    </row>
    <row r="3774" ht="15.75" customHeight="1">
      <c r="A3774" s="36"/>
      <c r="B3774" s="36"/>
      <c r="C3774" s="32"/>
      <c r="D3774" s="36"/>
      <c r="E3774" s="39"/>
      <c r="F3774" s="36"/>
      <c r="G3774" s="39"/>
      <c r="H3774" s="37"/>
      <c r="I3774" s="41"/>
    </row>
    <row r="3775" ht="15.75" customHeight="1">
      <c r="A3775" s="36"/>
      <c r="B3775" s="36"/>
      <c r="C3775" s="32"/>
      <c r="D3775" s="36"/>
      <c r="E3775" s="39"/>
      <c r="F3775" s="36"/>
      <c r="G3775" s="39"/>
      <c r="H3775" s="38"/>
      <c r="I3775" s="40"/>
    </row>
    <row r="3776" ht="15.75" customHeight="1">
      <c r="A3776" s="36"/>
      <c r="B3776" s="36"/>
      <c r="C3776" s="32"/>
      <c r="D3776" s="36"/>
      <c r="E3776" s="39"/>
      <c r="F3776" s="36"/>
      <c r="G3776" s="39"/>
      <c r="H3776" s="37"/>
      <c r="I3776" s="41"/>
    </row>
    <row r="3777" ht="15.75" customHeight="1">
      <c r="A3777" s="36"/>
      <c r="B3777" s="36"/>
      <c r="C3777" s="32"/>
      <c r="D3777" s="36"/>
      <c r="E3777" s="39"/>
      <c r="F3777" s="36"/>
      <c r="G3777" s="39"/>
      <c r="H3777" s="38"/>
      <c r="I3777" s="40"/>
    </row>
    <row r="3778" ht="15.75" customHeight="1">
      <c r="A3778" s="36"/>
      <c r="B3778" s="36"/>
      <c r="C3778" s="32"/>
      <c r="D3778" s="36"/>
      <c r="E3778" s="39"/>
      <c r="F3778" s="36"/>
      <c r="G3778" s="39"/>
      <c r="H3778" s="37"/>
      <c r="I3778" s="41"/>
    </row>
    <row r="3779" ht="15.75" customHeight="1">
      <c r="A3779" s="36"/>
      <c r="B3779" s="36"/>
      <c r="C3779" s="32"/>
      <c r="D3779" s="36"/>
      <c r="E3779" s="39"/>
      <c r="F3779" s="36"/>
      <c r="G3779" s="39"/>
      <c r="H3779" s="38"/>
      <c r="I3779" s="40"/>
    </row>
    <row r="3780" ht="15.75" customHeight="1">
      <c r="A3780" s="36"/>
      <c r="B3780" s="36"/>
      <c r="C3780" s="32"/>
      <c r="D3780" s="36"/>
      <c r="E3780" s="39"/>
      <c r="F3780" s="36"/>
      <c r="G3780" s="39"/>
      <c r="H3780" s="37"/>
      <c r="I3780" s="41"/>
    </row>
    <row r="3781" ht="15.75" customHeight="1">
      <c r="A3781" s="36"/>
      <c r="B3781" s="36"/>
      <c r="C3781" s="32"/>
      <c r="D3781" s="36"/>
      <c r="E3781" s="39"/>
      <c r="F3781" s="36"/>
      <c r="G3781" s="39"/>
      <c r="H3781" s="38"/>
      <c r="I3781" s="40"/>
    </row>
    <row r="3782" ht="15.75" customHeight="1">
      <c r="A3782" s="36"/>
      <c r="B3782" s="36"/>
      <c r="C3782" s="32"/>
      <c r="D3782" s="36"/>
      <c r="E3782" s="39"/>
      <c r="F3782" s="36"/>
      <c r="G3782" s="39"/>
      <c r="H3782" s="37"/>
      <c r="I3782" s="41"/>
    </row>
    <row r="3783" ht="15.75" customHeight="1">
      <c r="A3783" s="36"/>
      <c r="B3783" s="36"/>
      <c r="C3783" s="32"/>
      <c r="D3783" s="36"/>
      <c r="E3783" s="39"/>
      <c r="F3783" s="36"/>
      <c r="G3783" s="39"/>
      <c r="H3783" s="38"/>
      <c r="I3783" s="40"/>
    </row>
    <row r="3784" ht="15.75" customHeight="1">
      <c r="A3784" s="36"/>
      <c r="B3784" s="36"/>
      <c r="C3784" s="32"/>
      <c r="D3784" s="36"/>
      <c r="E3784" s="39"/>
      <c r="F3784" s="36"/>
      <c r="G3784" s="39"/>
      <c r="H3784" s="37"/>
      <c r="I3784" s="41"/>
    </row>
    <row r="3785" ht="15.75" customHeight="1">
      <c r="A3785" s="36"/>
      <c r="B3785" s="36"/>
      <c r="C3785" s="32"/>
      <c r="D3785" s="36"/>
      <c r="E3785" s="39"/>
      <c r="F3785" s="36"/>
      <c r="G3785" s="39"/>
      <c r="H3785" s="38"/>
      <c r="I3785" s="40"/>
    </row>
    <row r="3786" ht="15.75" customHeight="1">
      <c r="A3786" s="36"/>
      <c r="B3786" s="36"/>
      <c r="C3786" s="32"/>
      <c r="D3786" s="36"/>
      <c r="E3786" s="39"/>
      <c r="F3786" s="36"/>
      <c r="G3786" s="39"/>
      <c r="H3786" s="37"/>
      <c r="I3786" s="41"/>
    </row>
    <row r="3787" ht="15.75" customHeight="1">
      <c r="A3787" s="36"/>
      <c r="B3787" s="36"/>
      <c r="C3787" s="32"/>
      <c r="D3787" s="36"/>
      <c r="E3787" s="39"/>
      <c r="F3787" s="36"/>
      <c r="G3787" s="39"/>
      <c r="H3787" s="38"/>
      <c r="I3787" s="40"/>
    </row>
    <row r="3788" ht="15.75" customHeight="1">
      <c r="A3788" s="36"/>
      <c r="B3788" s="36"/>
      <c r="C3788" s="32"/>
      <c r="D3788" s="36"/>
      <c r="E3788" s="39"/>
      <c r="F3788" s="36"/>
      <c r="G3788" s="39"/>
      <c r="H3788" s="37"/>
      <c r="I3788" s="41"/>
    </row>
    <row r="3789" ht="15.75" customHeight="1">
      <c r="A3789" s="36"/>
      <c r="B3789" s="36"/>
      <c r="C3789" s="32"/>
      <c r="D3789" s="36"/>
      <c r="E3789" s="39"/>
      <c r="F3789" s="36"/>
      <c r="G3789" s="39"/>
      <c r="H3789" s="38"/>
      <c r="I3789" s="40"/>
    </row>
    <row r="3790" ht="15.75" customHeight="1">
      <c r="A3790" s="36"/>
      <c r="B3790" s="36"/>
      <c r="C3790" s="32"/>
      <c r="D3790" s="36"/>
      <c r="E3790" s="39"/>
      <c r="F3790" s="36"/>
      <c r="G3790" s="39"/>
      <c r="H3790" s="37"/>
      <c r="I3790" s="41"/>
    </row>
    <row r="3791" ht="15.75" customHeight="1">
      <c r="A3791" s="36"/>
      <c r="B3791" s="36"/>
      <c r="C3791" s="32"/>
      <c r="D3791" s="36"/>
      <c r="E3791" s="39"/>
      <c r="F3791" s="36"/>
      <c r="G3791" s="39"/>
      <c r="H3791" s="38"/>
      <c r="I3791" s="40"/>
    </row>
    <row r="3792" ht="15.75" customHeight="1">
      <c r="A3792" s="36"/>
      <c r="B3792" s="36"/>
      <c r="C3792" s="32"/>
      <c r="D3792" s="36"/>
      <c r="E3792" s="39"/>
      <c r="F3792" s="36"/>
      <c r="G3792" s="39"/>
      <c r="H3792" s="37"/>
      <c r="I3792" s="41"/>
    </row>
    <row r="3793" ht="15.75" customHeight="1">
      <c r="A3793" s="36"/>
      <c r="B3793" s="36"/>
      <c r="C3793" s="32"/>
      <c r="D3793" s="36"/>
      <c r="E3793" s="39"/>
      <c r="F3793" s="36"/>
      <c r="G3793" s="39"/>
      <c r="H3793" s="38"/>
      <c r="I3793" s="40"/>
    </row>
    <row r="3794" ht="15.75" customHeight="1">
      <c r="A3794" s="36"/>
      <c r="B3794" s="36"/>
      <c r="C3794" s="32"/>
      <c r="D3794" s="36"/>
      <c r="E3794" s="39"/>
      <c r="F3794" s="36"/>
      <c r="G3794" s="39"/>
      <c r="H3794" s="37"/>
      <c r="I3794" s="41"/>
    </row>
    <row r="3795" ht="15.75" customHeight="1">
      <c r="A3795" s="36"/>
      <c r="B3795" s="36"/>
      <c r="C3795" s="32"/>
      <c r="D3795" s="36"/>
      <c r="E3795" s="39"/>
      <c r="F3795" s="36"/>
      <c r="G3795" s="39"/>
      <c r="H3795" s="38"/>
      <c r="I3795" s="40"/>
    </row>
    <row r="3796" ht="15.75" customHeight="1">
      <c r="A3796" s="36"/>
      <c r="B3796" s="36"/>
      <c r="C3796" s="32"/>
      <c r="D3796" s="36"/>
      <c r="E3796" s="39"/>
      <c r="F3796" s="36"/>
      <c r="G3796" s="39"/>
      <c r="H3796" s="37"/>
      <c r="I3796" s="41"/>
    </row>
    <row r="3797" ht="15.75" customHeight="1">
      <c r="A3797" s="36"/>
      <c r="B3797" s="36"/>
      <c r="C3797" s="32"/>
      <c r="D3797" s="36"/>
      <c r="E3797" s="39"/>
      <c r="F3797" s="36"/>
      <c r="G3797" s="39"/>
      <c r="H3797" s="38"/>
      <c r="I3797" s="40"/>
    </row>
    <row r="3798" ht="15.75" customHeight="1">
      <c r="A3798" s="36"/>
      <c r="B3798" s="36"/>
      <c r="C3798" s="32"/>
      <c r="D3798" s="36"/>
      <c r="E3798" s="39"/>
      <c r="F3798" s="36"/>
      <c r="G3798" s="39"/>
      <c r="H3798" s="37"/>
      <c r="I3798" s="41"/>
    </row>
    <row r="3799" ht="15.75" customHeight="1">
      <c r="A3799" s="36"/>
      <c r="B3799" s="36"/>
      <c r="C3799" s="32"/>
      <c r="D3799" s="36"/>
      <c r="E3799" s="39"/>
      <c r="F3799" s="36"/>
      <c r="G3799" s="39"/>
      <c r="H3799" s="38"/>
      <c r="I3799" s="40"/>
    </row>
    <row r="3800" ht="15.75" customHeight="1">
      <c r="A3800" s="36"/>
      <c r="B3800" s="36"/>
      <c r="C3800" s="32"/>
      <c r="D3800" s="36"/>
      <c r="E3800" s="39"/>
      <c r="F3800" s="36"/>
      <c r="G3800" s="39"/>
      <c r="H3800" s="37"/>
      <c r="I3800" s="41"/>
    </row>
    <row r="3801" ht="15.75" customHeight="1">
      <c r="A3801" s="36"/>
      <c r="B3801" s="36"/>
      <c r="C3801" s="32"/>
      <c r="D3801" s="36"/>
      <c r="E3801" s="39"/>
      <c r="F3801" s="36"/>
      <c r="G3801" s="39"/>
      <c r="H3801" s="38"/>
      <c r="I3801" s="40"/>
    </row>
    <row r="3802" ht="15.75" customHeight="1">
      <c r="A3802" s="36"/>
      <c r="B3802" s="36"/>
      <c r="C3802" s="32"/>
      <c r="D3802" s="36"/>
      <c r="E3802" s="39"/>
      <c r="F3802" s="36"/>
      <c r="G3802" s="39"/>
      <c r="H3802" s="37"/>
      <c r="I3802" s="41"/>
    </row>
    <row r="3803" ht="15.75" customHeight="1">
      <c r="A3803" s="36"/>
      <c r="B3803" s="36"/>
      <c r="C3803" s="32"/>
      <c r="D3803" s="36"/>
      <c r="E3803" s="39"/>
      <c r="F3803" s="36"/>
      <c r="G3803" s="39"/>
      <c r="H3803" s="38"/>
      <c r="I3803" s="40"/>
    </row>
    <row r="3804" ht="15.75" customHeight="1">
      <c r="A3804" s="36"/>
      <c r="B3804" s="36"/>
      <c r="C3804" s="32"/>
      <c r="D3804" s="36"/>
      <c r="E3804" s="39"/>
      <c r="F3804" s="36"/>
      <c r="G3804" s="39"/>
      <c r="H3804" s="37"/>
      <c r="I3804" s="41"/>
    </row>
    <row r="3805" ht="15.75" customHeight="1">
      <c r="A3805" s="36"/>
      <c r="B3805" s="36"/>
      <c r="C3805" s="32"/>
      <c r="D3805" s="36"/>
      <c r="E3805" s="39"/>
      <c r="F3805" s="36"/>
      <c r="G3805" s="39"/>
      <c r="H3805" s="38"/>
      <c r="I3805" s="40"/>
    </row>
    <row r="3806" ht="15.75" customHeight="1">
      <c r="A3806" s="36"/>
      <c r="B3806" s="36"/>
      <c r="C3806" s="32"/>
      <c r="D3806" s="36"/>
      <c r="E3806" s="39"/>
      <c r="F3806" s="36"/>
      <c r="G3806" s="39"/>
      <c r="H3806" s="37"/>
      <c r="I3806" s="41"/>
    </row>
    <row r="3807" ht="15.75" customHeight="1">
      <c r="A3807" s="36"/>
      <c r="B3807" s="36"/>
      <c r="C3807" s="32"/>
      <c r="D3807" s="36"/>
      <c r="E3807" s="39"/>
      <c r="F3807" s="36"/>
      <c r="G3807" s="39"/>
      <c r="H3807" s="38"/>
      <c r="I3807" s="40"/>
    </row>
    <row r="3808" ht="15.75" customHeight="1">
      <c r="A3808" s="36"/>
      <c r="B3808" s="36"/>
      <c r="C3808" s="32"/>
      <c r="D3808" s="36"/>
      <c r="E3808" s="39"/>
      <c r="F3808" s="36"/>
      <c r="G3808" s="39"/>
      <c r="H3808" s="37"/>
      <c r="I3808" s="41"/>
    </row>
    <row r="3809" ht="15.75" customHeight="1">
      <c r="A3809" s="36"/>
      <c r="B3809" s="36"/>
      <c r="C3809" s="32"/>
      <c r="D3809" s="36"/>
      <c r="E3809" s="39"/>
      <c r="F3809" s="36"/>
      <c r="G3809" s="39"/>
      <c r="H3809" s="38"/>
      <c r="I3809" s="40"/>
    </row>
    <row r="3810" ht="15.75" customHeight="1">
      <c r="A3810" s="36"/>
      <c r="B3810" s="36"/>
      <c r="C3810" s="32"/>
      <c r="D3810" s="36"/>
      <c r="E3810" s="39"/>
      <c r="F3810" s="36"/>
      <c r="G3810" s="39"/>
      <c r="H3810" s="37"/>
      <c r="I3810" s="41"/>
    </row>
    <row r="3811" ht="15.75" customHeight="1">
      <c r="A3811" s="36"/>
      <c r="B3811" s="36"/>
      <c r="C3811" s="32"/>
      <c r="D3811" s="36"/>
      <c r="E3811" s="39"/>
      <c r="F3811" s="36"/>
      <c r="G3811" s="39"/>
      <c r="H3811" s="38"/>
      <c r="I3811" s="40"/>
    </row>
    <row r="3812" ht="15.75" customHeight="1">
      <c r="A3812" s="36"/>
      <c r="B3812" s="36"/>
      <c r="C3812" s="32"/>
      <c r="D3812" s="36"/>
      <c r="E3812" s="39"/>
      <c r="F3812" s="36"/>
      <c r="G3812" s="39"/>
      <c r="H3812" s="37"/>
      <c r="I3812" s="41"/>
    </row>
    <row r="3813" ht="15.75" customHeight="1">
      <c r="A3813" s="36"/>
      <c r="B3813" s="36"/>
      <c r="C3813" s="32"/>
      <c r="D3813" s="36"/>
      <c r="E3813" s="39"/>
      <c r="F3813" s="36"/>
      <c r="G3813" s="39"/>
      <c r="H3813" s="38"/>
      <c r="I3813" s="40"/>
    </row>
    <row r="3814" ht="15.75" customHeight="1">
      <c r="A3814" s="36"/>
      <c r="B3814" s="36"/>
      <c r="C3814" s="32"/>
      <c r="D3814" s="36"/>
      <c r="E3814" s="39"/>
      <c r="F3814" s="36"/>
      <c r="G3814" s="39"/>
      <c r="H3814" s="37"/>
      <c r="I3814" s="41"/>
    </row>
    <row r="3815" ht="15.75" customHeight="1">
      <c r="A3815" s="36"/>
      <c r="B3815" s="36"/>
      <c r="C3815" s="32"/>
      <c r="D3815" s="36"/>
      <c r="E3815" s="39"/>
      <c r="F3815" s="36"/>
      <c r="G3815" s="39"/>
      <c r="H3815" s="38"/>
      <c r="I3815" s="40"/>
    </row>
    <row r="3816" ht="15.75" customHeight="1">
      <c r="A3816" s="36"/>
      <c r="B3816" s="36"/>
      <c r="C3816" s="32"/>
      <c r="D3816" s="36"/>
      <c r="E3816" s="39"/>
      <c r="F3816" s="36"/>
      <c r="G3816" s="39"/>
      <c r="H3816" s="37"/>
      <c r="I3816" s="41"/>
    </row>
    <row r="3817" ht="15.75" customHeight="1">
      <c r="A3817" s="36"/>
      <c r="B3817" s="36"/>
      <c r="C3817" s="32"/>
      <c r="D3817" s="36"/>
      <c r="E3817" s="39"/>
      <c r="F3817" s="36"/>
      <c r="G3817" s="39"/>
      <c r="H3817" s="38"/>
      <c r="I3817" s="40"/>
    </row>
    <row r="3818" ht="15.75" customHeight="1">
      <c r="A3818" s="36"/>
      <c r="B3818" s="36"/>
      <c r="C3818" s="32"/>
      <c r="D3818" s="36"/>
      <c r="E3818" s="39"/>
      <c r="F3818" s="36"/>
      <c r="G3818" s="39"/>
      <c r="H3818" s="37"/>
      <c r="I3818" s="41"/>
    </row>
    <row r="3819" ht="15.75" customHeight="1">
      <c r="A3819" s="36"/>
      <c r="B3819" s="36"/>
      <c r="C3819" s="32"/>
      <c r="D3819" s="36"/>
      <c r="E3819" s="39"/>
      <c r="F3819" s="36"/>
      <c r="G3819" s="39"/>
      <c r="H3819" s="38"/>
      <c r="I3819" s="40"/>
    </row>
    <row r="3820" ht="15.75" customHeight="1">
      <c r="A3820" s="36"/>
      <c r="B3820" s="36"/>
      <c r="C3820" s="32"/>
      <c r="D3820" s="36"/>
      <c r="E3820" s="39"/>
      <c r="F3820" s="36"/>
      <c r="G3820" s="39"/>
      <c r="H3820" s="37"/>
      <c r="I3820" s="41"/>
    </row>
    <row r="3821" ht="15.75" customHeight="1">
      <c r="A3821" s="36"/>
      <c r="B3821" s="36"/>
      <c r="C3821" s="32"/>
      <c r="D3821" s="36"/>
      <c r="E3821" s="39"/>
      <c r="F3821" s="36"/>
      <c r="G3821" s="39"/>
      <c r="H3821" s="38"/>
      <c r="I3821" s="40"/>
    </row>
    <row r="3822" ht="15.75" customHeight="1">
      <c r="A3822" s="36"/>
      <c r="B3822" s="36"/>
      <c r="C3822" s="32"/>
      <c r="D3822" s="36"/>
      <c r="E3822" s="39"/>
      <c r="F3822" s="36"/>
      <c r="G3822" s="39"/>
      <c r="H3822" s="37"/>
      <c r="I3822" s="41"/>
    </row>
    <row r="3823" ht="15.75" customHeight="1">
      <c r="A3823" s="36"/>
      <c r="B3823" s="36"/>
      <c r="C3823" s="32"/>
      <c r="D3823" s="36"/>
      <c r="E3823" s="39"/>
      <c r="F3823" s="36"/>
      <c r="G3823" s="39"/>
      <c r="H3823" s="38"/>
      <c r="I3823" s="40"/>
    </row>
    <row r="3824" ht="15.75" customHeight="1">
      <c r="A3824" s="36"/>
      <c r="B3824" s="36"/>
      <c r="C3824" s="32"/>
      <c r="D3824" s="36"/>
      <c r="E3824" s="39"/>
      <c r="F3824" s="36"/>
      <c r="G3824" s="39"/>
      <c r="H3824" s="37"/>
      <c r="I3824" s="41"/>
    </row>
    <row r="3825" ht="15.75" customHeight="1">
      <c r="A3825" s="36"/>
      <c r="B3825" s="36"/>
      <c r="C3825" s="32"/>
      <c r="D3825" s="36"/>
      <c r="E3825" s="39"/>
      <c r="F3825" s="36"/>
      <c r="G3825" s="39"/>
      <c r="H3825" s="38"/>
      <c r="I3825" s="40"/>
    </row>
    <row r="3826" ht="15.75" customHeight="1">
      <c r="A3826" s="36"/>
      <c r="B3826" s="36"/>
      <c r="C3826" s="32"/>
      <c r="D3826" s="36"/>
      <c r="E3826" s="39"/>
      <c r="F3826" s="36"/>
      <c r="G3826" s="39"/>
      <c r="H3826" s="37"/>
      <c r="I3826" s="41"/>
    </row>
    <row r="3827" ht="15.75" customHeight="1">
      <c r="A3827" s="36"/>
      <c r="B3827" s="36"/>
      <c r="C3827" s="32"/>
      <c r="D3827" s="36"/>
      <c r="E3827" s="39"/>
      <c r="F3827" s="36"/>
      <c r="G3827" s="39"/>
      <c r="H3827" s="38"/>
      <c r="I3827" s="40"/>
    </row>
    <row r="3828" ht="15.75" customHeight="1">
      <c r="A3828" s="36"/>
      <c r="B3828" s="36"/>
      <c r="C3828" s="32"/>
      <c r="D3828" s="36"/>
      <c r="E3828" s="39"/>
      <c r="F3828" s="36"/>
      <c r="G3828" s="39"/>
      <c r="H3828" s="37"/>
      <c r="I3828" s="41"/>
    </row>
    <row r="3829" ht="15.75" customHeight="1">
      <c r="A3829" s="36"/>
      <c r="B3829" s="36"/>
      <c r="C3829" s="32"/>
      <c r="D3829" s="36"/>
      <c r="E3829" s="39"/>
      <c r="F3829" s="36"/>
      <c r="G3829" s="39"/>
      <c r="H3829" s="38"/>
      <c r="I3829" s="40"/>
    </row>
    <row r="3830" ht="15.75" customHeight="1">
      <c r="A3830" s="36"/>
      <c r="B3830" s="36"/>
      <c r="C3830" s="32"/>
      <c r="D3830" s="36"/>
      <c r="E3830" s="39"/>
      <c r="F3830" s="36"/>
      <c r="G3830" s="39"/>
      <c r="H3830" s="37"/>
      <c r="I3830" s="41"/>
    </row>
    <row r="3831" ht="15.75" customHeight="1">
      <c r="A3831" s="36"/>
      <c r="B3831" s="36"/>
      <c r="C3831" s="32"/>
      <c r="D3831" s="36"/>
      <c r="E3831" s="39"/>
      <c r="F3831" s="36"/>
      <c r="G3831" s="39"/>
      <c r="H3831" s="38"/>
      <c r="I3831" s="40"/>
    </row>
    <row r="3832" ht="15.75" customHeight="1">
      <c r="A3832" s="36"/>
      <c r="B3832" s="36"/>
      <c r="C3832" s="32"/>
      <c r="D3832" s="36"/>
      <c r="E3832" s="39"/>
      <c r="F3832" s="36"/>
      <c r="G3832" s="39"/>
      <c r="H3832" s="37"/>
      <c r="I3832" s="41"/>
    </row>
    <row r="3833" ht="15.75" customHeight="1">
      <c r="A3833" s="36"/>
      <c r="B3833" s="36"/>
      <c r="C3833" s="32"/>
      <c r="D3833" s="36"/>
      <c r="E3833" s="39"/>
      <c r="F3833" s="36"/>
      <c r="G3833" s="39"/>
      <c r="H3833" s="38"/>
      <c r="I3833" s="40"/>
    </row>
    <row r="3834" ht="15.75" customHeight="1">
      <c r="A3834" s="36"/>
      <c r="B3834" s="36"/>
      <c r="C3834" s="32"/>
      <c r="D3834" s="36"/>
      <c r="E3834" s="39"/>
      <c r="F3834" s="36"/>
      <c r="G3834" s="39"/>
      <c r="H3834" s="37"/>
      <c r="I3834" s="41"/>
    </row>
    <row r="3835" ht="15.75" customHeight="1">
      <c r="A3835" s="36"/>
      <c r="B3835" s="36"/>
      <c r="C3835" s="32"/>
      <c r="D3835" s="36"/>
      <c r="E3835" s="39"/>
      <c r="F3835" s="36"/>
      <c r="G3835" s="39"/>
      <c r="H3835" s="38"/>
      <c r="I3835" s="40"/>
    </row>
    <row r="3836" ht="15.75" customHeight="1">
      <c r="A3836" s="36"/>
      <c r="B3836" s="36"/>
      <c r="C3836" s="32"/>
      <c r="D3836" s="36"/>
      <c r="E3836" s="39"/>
      <c r="F3836" s="36"/>
      <c r="G3836" s="39"/>
      <c r="H3836" s="37"/>
      <c r="I3836" s="41"/>
    </row>
    <row r="3837" ht="15.75" customHeight="1">
      <c r="A3837" s="36"/>
      <c r="B3837" s="36"/>
      <c r="C3837" s="32"/>
      <c r="D3837" s="36"/>
      <c r="E3837" s="39"/>
      <c r="F3837" s="36"/>
      <c r="G3837" s="39"/>
      <c r="H3837" s="38"/>
      <c r="I3837" s="40"/>
    </row>
    <row r="3838" ht="15.75" customHeight="1">
      <c r="A3838" s="36"/>
      <c r="B3838" s="36"/>
      <c r="C3838" s="32"/>
      <c r="D3838" s="36"/>
      <c r="E3838" s="39"/>
      <c r="F3838" s="36"/>
      <c r="G3838" s="39"/>
      <c r="H3838" s="37"/>
      <c r="I3838" s="41"/>
    </row>
    <row r="3839" ht="15.75" customHeight="1">
      <c r="A3839" s="36"/>
      <c r="B3839" s="36"/>
      <c r="C3839" s="32"/>
      <c r="D3839" s="36"/>
      <c r="E3839" s="39"/>
      <c r="F3839" s="36"/>
      <c r="G3839" s="39"/>
      <c r="H3839" s="38"/>
      <c r="I3839" s="40"/>
    </row>
    <row r="3840" ht="15.75" customHeight="1">
      <c r="A3840" s="36"/>
      <c r="B3840" s="36"/>
      <c r="C3840" s="32"/>
      <c r="D3840" s="36"/>
      <c r="E3840" s="39"/>
      <c r="F3840" s="36"/>
      <c r="G3840" s="39"/>
      <c r="H3840" s="37"/>
      <c r="I3840" s="41"/>
    </row>
    <row r="3841" ht="15.75" customHeight="1">
      <c r="A3841" s="36"/>
      <c r="B3841" s="36"/>
      <c r="C3841" s="32"/>
      <c r="D3841" s="36"/>
      <c r="E3841" s="39"/>
      <c r="F3841" s="36"/>
      <c r="G3841" s="39"/>
      <c r="H3841" s="38"/>
      <c r="I3841" s="40"/>
    </row>
    <row r="3842" ht="15.75" customHeight="1">
      <c r="A3842" s="36"/>
      <c r="B3842" s="36"/>
      <c r="C3842" s="32"/>
      <c r="D3842" s="36"/>
      <c r="E3842" s="39"/>
      <c r="F3842" s="36"/>
      <c r="G3842" s="39"/>
      <c r="H3842" s="37"/>
      <c r="I3842" s="41"/>
    </row>
    <row r="3843" ht="15.75" customHeight="1">
      <c r="A3843" s="36"/>
      <c r="B3843" s="36"/>
      <c r="C3843" s="32"/>
      <c r="D3843" s="36"/>
      <c r="E3843" s="39"/>
      <c r="F3843" s="36"/>
      <c r="G3843" s="39"/>
      <c r="H3843" s="38"/>
      <c r="I3843" s="40"/>
    </row>
    <row r="3844" ht="15.75" customHeight="1">
      <c r="A3844" s="36"/>
      <c r="B3844" s="36"/>
      <c r="C3844" s="32"/>
      <c r="D3844" s="36"/>
      <c r="E3844" s="39"/>
      <c r="F3844" s="36"/>
      <c r="G3844" s="39"/>
      <c r="H3844" s="37"/>
      <c r="I3844" s="41"/>
    </row>
    <row r="3845" ht="15.75" customHeight="1">
      <c r="A3845" s="36"/>
      <c r="B3845" s="36"/>
      <c r="C3845" s="32"/>
      <c r="D3845" s="36"/>
      <c r="E3845" s="39"/>
      <c r="F3845" s="36"/>
      <c r="G3845" s="39"/>
      <c r="H3845" s="38"/>
      <c r="I3845" s="40"/>
    </row>
    <row r="3846" ht="15.75" customHeight="1">
      <c r="A3846" s="36"/>
      <c r="B3846" s="36"/>
      <c r="C3846" s="32"/>
      <c r="D3846" s="36"/>
      <c r="E3846" s="39"/>
      <c r="F3846" s="36"/>
      <c r="G3846" s="39"/>
      <c r="H3846" s="37"/>
      <c r="I3846" s="41"/>
    </row>
    <row r="3847" ht="15.75" customHeight="1">
      <c r="A3847" s="36"/>
      <c r="B3847" s="36"/>
      <c r="C3847" s="32"/>
      <c r="D3847" s="36"/>
      <c r="E3847" s="39"/>
      <c r="F3847" s="36"/>
      <c r="G3847" s="39"/>
      <c r="H3847" s="38"/>
      <c r="I3847" s="40"/>
    </row>
    <row r="3848" ht="15.75" customHeight="1">
      <c r="A3848" s="36"/>
      <c r="B3848" s="36"/>
      <c r="C3848" s="32"/>
      <c r="D3848" s="36"/>
      <c r="E3848" s="39"/>
      <c r="F3848" s="36"/>
      <c r="G3848" s="39"/>
      <c r="H3848" s="37"/>
      <c r="I3848" s="41"/>
    </row>
    <row r="3849" ht="15.75" customHeight="1">
      <c r="A3849" s="36"/>
      <c r="B3849" s="36"/>
      <c r="C3849" s="32"/>
      <c r="D3849" s="36"/>
      <c r="E3849" s="39"/>
      <c r="F3849" s="36"/>
      <c r="G3849" s="39"/>
      <c r="H3849" s="38"/>
      <c r="I3849" s="40"/>
    </row>
    <row r="3850" ht="15.75" customHeight="1">
      <c r="A3850" s="36"/>
      <c r="B3850" s="36"/>
      <c r="C3850" s="32"/>
      <c r="D3850" s="36"/>
      <c r="E3850" s="39"/>
      <c r="F3850" s="36"/>
      <c r="G3850" s="39"/>
      <c r="H3850" s="37"/>
      <c r="I3850" s="41"/>
    </row>
    <row r="3851" ht="15.75" customHeight="1">
      <c r="A3851" s="36"/>
      <c r="B3851" s="36"/>
      <c r="C3851" s="32"/>
      <c r="D3851" s="36"/>
      <c r="E3851" s="39"/>
      <c r="F3851" s="36"/>
      <c r="G3851" s="39"/>
      <c r="H3851" s="38"/>
      <c r="I3851" s="40"/>
    </row>
    <row r="3852" ht="15.75" customHeight="1">
      <c r="A3852" s="36"/>
      <c r="B3852" s="36"/>
      <c r="C3852" s="32"/>
      <c r="D3852" s="36"/>
      <c r="E3852" s="39"/>
      <c r="F3852" s="36"/>
      <c r="G3852" s="39"/>
      <c r="H3852" s="37"/>
      <c r="I3852" s="41"/>
    </row>
    <row r="3853" ht="15.75" customHeight="1">
      <c r="A3853" s="36"/>
      <c r="B3853" s="36"/>
      <c r="C3853" s="32"/>
      <c r="D3853" s="36"/>
      <c r="E3853" s="39"/>
      <c r="F3853" s="36"/>
      <c r="G3853" s="39"/>
      <c r="H3853" s="38"/>
      <c r="I3853" s="40"/>
    </row>
    <row r="3854" ht="15.75" customHeight="1">
      <c r="A3854" s="36"/>
      <c r="B3854" s="36"/>
      <c r="C3854" s="32"/>
      <c r="D3854" s="36"/>
      <c r="E3854" s="39"/>
      <c r="F3854" s="36"/>
      <c r="G3854" s="39"/>
      <c r="H3854" s="37"/>
      <c r="I3854" s="41"/>
    </row>
    <row r="3855" ht="15.75" customHeight="1">
      <c r="A3855" s="36"/>
      <c r="B3855" s="36"/>
      <c r="C3855" s="32"/>
      <c r="D3855" s="36"/>
      <c r="E3855" s="39"/>
      <c r="F3855" s="36"/>
      <c r="G3855" s="39"/>
      <c r="H3855" s="38"/>
      <c r="I3855" s="40"/>
    </row>
    <row r="3856" ht="15.75" customHeight="1">
      <c r="A3856" s="36"/>
      <c r="B3856" s="36"/>
      <c r="C3856" s="32"/>
      <c r="D3856" s="36"/>
      <c r="E3856" s="39"/>
      <c r="F3856" s="36"/>
      <c r="G3856" s="39"/>
      <c r="H3856" s="37"/>
      <c r="I3856" s="41"/>
    </row>
    <row r="3857" ht="15.75" customHeight="1">
      <c r="A3857" s="36"/>
      <c r="B3857" s="36"/>
      <c r="C3857" s="32"/>
      <c r="D3857" s="36"/>
      <c r="E3857" s="39"/>
      <c r="F3857" s="36"/>
      <c r="G3857" s="39"/>
      <c r="H3857" s="38"/>
      <c r="I3857" s="40"/>
    </row>
    <row r="3858" ht="15.75" customHeight="1">
      <c r="A3858" s="36"/>
      <c r="B3858" s="36"/>
      <c r="C3858" s="32"/>
      <c r="D3858" s="36"/>
      <c r="E3858" s="39"/>
      <c r="F3858" s="36"/>
      <c r="G3858" s="39"/>
      <c r="H3858" s="37"/>
      <c r="I3858" s="41"/>
    </row>
    <row r="3859" ht="15.75" customHeight="1">
      <c r="A3859" s="36"/>
      <c r="B3859" s="36"/>
      <c r="C3859" s="32"/>
      <c r="D3859" s="36"/>
      <c r="E3859" s="39"/>
      <c r="F3859" s="36"/>
      <c r="G3859" s="39"/>
      <c r="H3859" s="38"/>
      <c r="I3859" s="40"/>
    </row>
    <row r="3860" ht="15.75" customHeight="1">
      <c r="A3860" s="36"/>
      <c r="B3860" s="36"/>
      <c r="C3860" s="32"/>
      <c r="D3860" s="36"/>
      <c r="E3860" s="39"/>
      <c r="F3860" s="36"/>
      <c r="G3860" s="39"/>
      <c r="H3860" s="37"/>
      <c r="I3860" s="41"/>
    </row>
    <row r="3861" ht="15.75" customHeight="1">
      <c r="A3861" s="36"/>
      <c r="B3861" s="36"/>
      <c r="C3861" s="32"/>
      <c r="D3861" s="36"/>
      <c r="E3861" s="39"/>
      <c r="F3861" s="36"/>
      <c r="G3861" s="39"/>
      <c r="H3861" s="38"/>
      <c r="I3861" s="40"/>
    </row>
    <row r="3862" ht="15.75" customHeight="1">
      <c r="A3862" s="36"/>
      <c r="B3862" s="36"/>
      <c r="C3862" s="32"/>
      <c r="D3862" s="36"/>
      <c r="E3862" s="39"/>
      <c r="F3862" s="36"/>
      <c r="G3862" s="39"/>
      <c r="H3862" s="37"/>
      <c r="I3862" s="41"/>
    </row>
    <row r="3863" ht="15.75" customHeight="1">
      <c r="A3863" s="36"/>
      <c r="B3863" s="36"/>
      <c r="C3863" s="32"/>
      <c r="D3863" s="36"/>
      <c r="E3863" s="39"/>
      <c r="F3863" s="36"/>
      <c r="G3863" s="39"/>
      <c r="H3863" s="38"/>
      <c r="I3863" s="40"/>
    </row>
    <row r="3864" ht="15.75" customHeight="1">
      <c r="A3864" s="36"/>
      <c r="B3864" s="36"/>
      <c r="C3864" s="32"/>
      <c r="D3864" s="36"/>
      <c r="E3864" s="39"/>
      <c r="F3864" s="36"/>
      <c r="G3864" s="39"/>
      <c r="H3864" s="37"/>
      <c r="I3864" s="41"/>
    </row>
    <row r="3865" ht="15.75" customHeight="1">
      <c r="A3865" s="36"/>
      <c r="B3865" s="36"/>
      <c r="C3865" s="32"/>
      <c r="D3865" s="36"/>
      <c r="E3865" s="39"/>
      <c r="F3865" s="36"/>
      <c r="G3865" s="39"/>
      <c r="H3865" s="38"/>
      <c r="I3865" s="40"/>
    </row>
    <row r="3866" ht="15.75" customHeight="1">
      <c r="A3866" s="36"/>
      <c r="B3866" s="36"/>
      <c r="C3866" s="32"/>
      <c r="D3866" s="36"/>
      <c r="E3866" s="39"/>
      <c r="F3866" s="36"/>
      <c r="G3866" s="39"/>
      <c r="H3866" s="37"/>
      <c r="I3866" s="41"/>
    </row>
    <row r="3867" ht="15.75" customHeight="1">
      <c r="A3867" s="36"/>
      <c r="B3867" s="36"/>
      <c r="C3867" s="32"/>
      <c r="D3867" s="36"/>
      <c r="E3867" s="39"/>
      <c r="F3867" s="36"/>
      <c r="G3867" s="39"/>
      <c r="H3867" s="38"/>
      <c r="I3867" s="40"/>
    </row>
    <row r="3868" ht="15.75" customHeight="1">
      <c r="A3868" s="36"/>
      <c r="B3868" s="36"/>
      <c r="C3868" s="32"/>
      <c r="D3868" s="36"/>
      <c r="E3868" s="39"/>
      <c r="F3868" s="36"/>
      <c r="G3868" s="39"/>
      <c r="H3868" s="37"/>
      <c r="I3868" s="41"/>
    </row>
    <row r="3869" ht="15.75" customHeight="1">
      <c r="A3869" s="36"/>
      <c r="B3869" s="36"/>
      <c r="C3869" s="32"/>
      <c r="D3869" s="36"/>
      <c r="E3869" s="39"/>
      <c r="F3869" s="36"/>
      <c r="G3869" s="39"/>
      <c r="H3869" s="38"/>
      <c r="I3869" s="40"/>
    </row>
    <row r="3870" ht="15.75" customHeight="1">
      <c r="A3870" s="36"/>
      <c r="B3870" s="36"/>
      <c r="C3870" s="32"/>
      <c r="D3870" s="36"/>
      <c r="E3870" s="39"/>
      <c r="F3870" s="36"/>
      <c r="G3870" s="39"/>
      <c r="H3870" s="37"/>
      <c r="I3870" s="41"/>
    </row>
    <row r="3871" ht="15.75" customHeight="1">
      <c r="A3871" s="36"/>
      <c r="B3871" s="36"/>
      <c r="C3871" s="32"/>
      <c r="D3871" s="36"/>
      <c r="E3871" s="39"/>
      <c r="F3871" s="36"/>
      <c r="G3871" s="39"/>
      <c r="H3871" s="38"/>
      <c r="I3871" s="40"/>
    </row>
    <row r="3872" ht="15.75" customHeight="1">
      <c r="A3872" s="36"/>
      <c r="B3872" s="36"/>
      <c r="C3872" s="32"/>
      <c r="D3872" s="36"/>
      <c r="E3872" s="39"/>
      <c r="F3872" s="36"/>
      <c r="G3872" s="39"/>
      <c r="H3872" s="37"/>
      <c r="I3872" s="41"/>
    </row>
    <row r="3873" ht="15.75" customHeight="1">
      <c r="A3873" s="36"/>
      <c r="B3873" s="36"/>
      <c r="C3873" s="32"/>
      <c r="D3873" s="36"/>
      <c r="E3873" s="39"/>
      <c r="F3873" s="36"/>
      <c r="G3873" s="39"/>
      <c r="H3873" s="38"/>
      <c r="I3873" s="40"/>
    </row>
    <row r="3874" ht="15.75" customHeight="1">
      <c r="A3874" s="36"/>
      <c r="B3874" s="36"/>
      <c r="C3874" s="32"/>
      <c r="D3874" s="36"/>
      <c r="E3874" s="39"/>
      <c r="F3874" s="36"/>
      <c r="G3874" s="39"/>
      <c r="H3874" s="37"/>
      <c r="I3874" s="41"/>
    </row>
    <row r="3875" ht="15.75" customHeight="1">
      <c r="A3875" s="36"/>
      <c r="B3875" s="36"/>
      <c r="C3875" s="32"/>
      <c r="D3875" s="36"/>
      <c r="E3875" s="39"/>
      <c r="F3875" s="36"/>
      <c r="G3875" s="39"/>
      <c r="H3875" s="38"/>
      <c r="I3875" s="40"/>
    </row>
    <row r="3876" ht="15.75" customHeight="1">
      <c r="A3876" s="36"/>
      <c r="B3876" s="36"/>
      <c r="C3876" s="32"/>
      <c r="D3876" s="36"/>
      <c r="E3876" s="39"/>
      <c r="F3876" s="36"/>
      <c r="G3876" s="39"/>
      <c r="H3876" s="37"/>
      <c r="I3876" s="41"/>
    </row>
    <row r="3877" ht="15.75" customHeight="1">
      <c r="A3877" s="36"/>
      <c r="B3877" s="36"/>
      <c r="C3877" s="32"/>
      <c r="D3877" s="36"/>
      <c r="E3877" s="39"/>
      <c r="F3877" s="36"/>
      <c r="G3877" s="39"/>
      <c r="H3877" s="38"/>
      <c r="I3877" s="40"/>
    </row>
    <row r="3878" ht="15.75" customHeight="1">
      <c r="A3878" s="36"/>
      <c r="B3878" s="36"/>
      <c r="C3878" s="32"/>
      <c r="D3878" s="36"/>
      <c r="E3878" s="39"/>
      <c r="F3878" s="36"/>
      <c r="G3878" s="39"/>
      <c r="H3878" s="37"/>
      <c r="I3878" s="41"/>
    </row>
    <row r="3879" ht="15.75" customHeight="1">
      <c r="A3879" s="36"/>
      <c r="B3879" s="36"/>
      <c r="C3879" s="32"/>
      <c r="D3879" s="36"/>
      <c r="E3879" s="39"/>
      <c r="F3879" s="36"/>
      <c r="G3879" s="39"/>
      <c r="H3879" s="38"/>
      <c r="I3879" s="40"/>
    </row>
    <row r="3880" ht="15.75" customHeight="1">
      <c r="A3880" s="36"/>
      <c r="B3880" s="36"/>
      <c r="C3880" s="32"/>
      <c r="D3880" s="36"/>
      <c r="E3880" s="39"/>
      <c r="F3880" s="36"/>
      <c r="G3880" s="39"/>
      <c r="H3880" s="37"/>
      <c r="I3880" s="41"/>
    </row>
    <row r="3881" ht="15.75" customHeight="1">
      <c r="A3881" s="36"/>
      <c r="B3881" s="36"/>
      <c r="C3881" s="32"/>
      <c r="D3881" s="36"/>
      <c r="E3881" s="39"/>
      <c r="F3881" s="36"/>
      <c r="G3881" s="39"/>
      <c r="H3881" s="38"/>
      <c r="I3881" s="40"/>
    </row>
    <row r="3882" ht="15.75" customHeight="1">
      <c r="A3882" s="36"/>
      <c r="B3882" s="36"/>
      <c r="C3882" s="32"/>
      <c r="D3882" s="36"/>
      <c r="E3882" s="39"/>
      <c r="F3882" s="36"/>
      <c r="G3882" s="39"/>
      <c r="H3882" s="37"/>
      <c r="I3882" s="41"/>
    </row>
    <row r="3883" ht="15.75" customHeight="1">
      <c r="A3883" s="36"/>
      <c r="B3883" s="36"/>
      <c r="C3883" s="32"/>
      <c r="D3883" s="36"/>
      <c r="E3883" s="39"/>
      <c r="F3883" s="36"/>
      <c r="G3883" s="39"/>
      <c r="H3883" s="38"/>
      <c r="I3883" s="40"/>
    </row>
    <row r="3884" ht="15.75" customHeight="1">
      <c r="A3884" s="36"/>
      <c r="B3884" s="36"/>
      <c r="C3884" s="32"/>
      <c r="D3884" s="36"/>
      <c r="E3884" s="39"/>
      <c r="F3884" s="36"/>
      <c r="G3884" s="39"/>
      <c r="H3884" s="37"/>
      <c r="I3884" s="41"/>
    </row>
    <row r="3885" ht="15.75" customHeight="1">
      <c r="A3885" s="36"/>
      <c r="B3885" s="36"/>
      <c r="C3885" s="32"/>
      <c r="D3885" s="36"/>
      <c r="E3885" s="39"/>
      <c r="F3885" s="36"/>
      <c r="G3885" s="39"/>
      <c r="H3885" s="38"/>
      <c r="I3885" s="40"/>
    </row>
    <row r="3886" ht="15.75" customHeight="1">
      <c r="A3886" s="36"/>
      <c r="B3886" s="36"/>
      <c r="C3886" s="32"/>
      <c r="D3886" s="36"/>
      <c r="E3886" s="39"/>
      <c r="F3886" s="36"/>
      <c r="G3886" s="39"/>
      <c r="H3886" s="37"/>
      <c r="I3886" s="41"/>
    </row>
    <row r="3887" ht="15.75" customHeight="1">
      <c r="A3887" s="36"/>
      <c r="B3887" s="36"/>
      <c r="C3887" s="32"/>
      <c r="D3887" s="36"/>
      <c r="E3887" s="39"/>
      <c r="F3887" s="36"/>
      <c r="G3887" s="39"/>
      <c r="H3887" s="38"/>
      <c r="I3887" s="40"/>
    </row>
    <row r="3888" ht="15.75" customHeight="1">
      <c r="A3888" s="36"/>
      <c r="B3888" s="36"/>
      <c r="C3888" s="32"/>
      <c r="D3888" s="36"/>
      <c r="E3888" s="39"/>
      <c r="F3888" s="36"/>
      <c r="G3888" s="39"/>
      <c r="H3888" s="37"/>
      <c r="I3888" s="41"/>
    </row>
    <row r="3889" ht="15.75" customHeight="1">
      <c r="A3889" s="36"/>
      <c r="B3889" s="36"/>
      <c r="C3889" s="32"/>
      <c r="D3889" s="36"/>
      <c r="E3889" s="39"/>
      <c r="F3889" s="36"/>
      <c r="G3889" s="39"/>
      <c r="H3889" s="38"/>
      <c r="I3889" s="40"/>
    </row>
    <row r="3890" ht="15.75" customHeight="1">
      <c r="A3890" s="36"/>
      <c r="B3890" s="36"/>
      <c r="C3890" s="32"/>
      <c r="D3890" s="36"/>
      <c r="E3890" s="39"/>
      <c r="F3890" s="36"/>
      <c r="G3890" s="39"/>
      <c r="H3890" s="37"/>
      <c r="I3890" s="41"/>
    </row>
    <row r="3891" ht="15.75" customHeight="1">
      <c r="A3891" s="36"/>
      <c r="B3891" s="36"/>
      <c r="C3891" s="32"/>
      <c r="D3891" s="36"/>
      <c r="E3891" s="39"/>
      <c r="F3891" s="36"/>
      <c r="G3891" s="39"/>
      <c r="H3891" s="38"/>
      <c r="I3891" s="40"/>
    </row>
    <row r="3892" ht="15.75" customHeight="1">
      <c r="A3892" s="36"/>
      <c r="B3892" s="36"/>
      <c r="C3892" s="32"/>
      <c r="D3892" s="36"/>
      <c r="E3892" s="39"/>
      <c r="F3892" s="36"/>
      <c r="G3892" s="39"/>
      <c r="H3892" s="37"/>
      <c r="I3892" s="41"/>
    </row>
    <row r="3893" ht="15.75" customHeight="1">
      <c r="A3893" s="36"/>
      <c r="B3893" s="36"/>
      <c r="C3893" s="32"/>
      <c r="D3893" s="36"/>
      <c r="E3893" s="39"/>
      <c r="F3893" s="36"/>
      <c r="G3893" s="39"/>
      <c r="H3893" s="38"/>
      <c r="I3893" s="40"/>
    </row>
    <row r="3894" ht="15.75" customHeight="1">
      <c r="A3894" s="36"/>
      <c r="B3894" s="36"/>
      <c r="C3894" s="32"/>
      <c r="D3894" s="36"/>
      <c r="E3894" s="39"/>
      <c r="F3894" s="36"/>
      <c r="G3894" s="39"/>
      <c r="H3894" s="37"/>
      <c r="I3894" s="41"/>
    </row>
    <row r="3895" ht="15.75" customHeight="1">
      <c r="A3895" s="36"/>
      <c r="B3895" s="36"/>
      <c r="C3895" s="32"/>
      <c r="D3895" s="36"/>
      <c r="E3895" s="39"/>
      <c r="F3895" s="36"/>
      <c r="G3895" s="39"/>
      <c r="H3895" s="38"/>
      <c r="I3895" s="40"/>
    </row>
    <row r="3896" ht="15.75" customHeight="1">
      <c r="A3896" s="36"/>
      <c r="B3896" s="36"/>
      <c r="C3896" s="32"/>
      <c r="D3896" s="36"/>
      <c r="E3896" s="39"/>
      <c r="F3896" s="36"/>
      <c r="G3896" s="39"/>
      <c r="H3896" s="37"/>
      <c r="I3896" s="41"/>
    </row>
    <row r="3897" ht="15.75" customHeight="1">
      <c r="A3897" s="36"/>
      <c r="B3897" s="36"/>
      <c r="C3897" s="32"/>
      <c r="D3897" s="36"/>
      <c r="E3897" s="39"/>
      <c r="F3897" s="36"/>
      <c r="G3897" s="39"/>
      <c r="H3897" s="38"/>
      <c r="I3897" s="40"/>
    </row>
    <row r="3898" ht="15.75" customHeight="1">
      <c r="A3898" s="36"/>
      <c r="B3898" s="36"/>
      <c r="C3898" s="32"/>
      <c r="D3898" s="36"/>
      <c r="E3898" s="39"/>
      <c r="F3898" s="36"/>
      <c r="G3898" s="39"/>
      <c r="H3898" s="37"/>
      <c r="I3898" s="41"/>
    </row>
    <row r="3899" ht="15.75" customHeight="1">
      <c r="A3899" s="36"/>
      <c r="B3899" s="36"/>
      <c r="C3899" s="32"/>
      <c r="D3899" s="36"/>
      <c r="E3899" s="39"/>
      <c r="F3899" s="36"/>
      <c r="G3899" s="39"/>
      <c r="H3899" s="38"/>
      <c r="I3899" s="40"/>
    </row>
    <row r="3900" ht="15.75" customHeight="1">
      <c r="A3900" s="36"/>
      <c r="B3900" s="36"/>
      <c r="C3900" s="32"/>
      <c r="D3900" s="36"/>
      <c r="E3900" s="39"/>
      <c r="F3900" s="36"/>
      <c r="G3900" s="39"/>
      <c r="H3900" s="37"/>
      <c r="I3900" s="41"/>
    </row>
    <row r="3901" ht="15.75" customHeight="1">
      <c r="A3901" s="36"/>
      <c r="B3901" s="36"/>
      <c r="C3901" s="32"/>
      <c r="D3901" s="36"/>
      <c r="E3901" s="39"/>
      <c r="F3901" s="36"/>
      <c r="G3901" s="39"/>
      <c r="H3901" s="38"/>
      <c r="I3901" s="40"/>
    </row>
    <row r="3902" ht="15.75" customHeight="1">
      <c r="A3902" s="36"/>
      <c r="B3902" s="36"/>
      <c r="C3902" s="32"/>
      <c r="D3902" s="36"/>
      <c r="E3902" s="39"/>
      <c r="F3902" s="36"/>
      <c r="G3902" s="39"/>
      <c r="H3902" s="37"/>
      <c r="I3902" s="41"/>
    </row>
    <row r="3903" ht="15.75" customHeight="1">
      <c r="A3903" s="36"/>
      <c r="B3903" s="36"/>
      <c r="C3903" s="32"/>
      <c r="D3903" s="36"/>
      <c r="E3903" s="39"/>
      <c r="F3903" s="36"/>
      <c r="G3903" s="39"/>
      <c r="H3903" s="38"/>
      <c r="I3903" s="40"/>
    </row>
    <row r="3904" ht="15.75" customHeight="1">
      <c r="A3904" s="36"/>
      <c r="B3904" s="36"/>
      <c r="C3904" s="32"/>
      <c r="D3904" s="36"/>
      <c r="E3904" s="39"/>
      <c r="F3904" s="36"/>
      <c r="G3904" s="39"/>
      <c r="H3904" s="37"/>
      <c r="I3904" s="41"/>
    </row>
    <row r="3905" ht="15.75" customHeight="1">
      <c r="A3905" s="36"/>
      <c r="B3905" s="36"/>
      <c r="C3905" s="32"/>
      <c r="D3905" s="36"/>
      <c r="E3905" s="39"/>
      <c r="F3905" s="36"/>
      <c r="G3905" s="39"/>
      <c r="H3905" s="38"/>
      <c r="I3905" s="40"/>
    </row>
    <row r="3906" ht="15.75" customHeight="1">
      <c r="A3906" s="36"/>
      <c r="B3906" s="36"/>
      <c r="C3906" s="32"/>
      <c r="D3906" s="36"/>
      <c r="E3906" s="39"/>
      <c r="F3906" s="36"/>
      <c r="G3906" s="39"/>
      <c r="H3906" s="37"/>
      <c r="I3906" s="41"/>
    </row>
    <row r="3907" ht="15.75" customHeight="1">
      <c r="A3907" s="36"/>
      <c r="B3907" s="36"/>
      <c r="C3907" s="32"/>
      <c r="D3907" s="36"/>
      <c r="E3907" s="39"/>
      <c r="F3907" s="36"/>
      <c r="G3907" s="39"/>
      <c r="H3907" s="38"/>
      <c r="I3907" s="40"/>
    </row>
    <row r="3908" ht="15.75" customHeight="1">
      <c r="A3908" s="36"/>
      <c r="B3908" s="36"/>
      <c r="C3908" s="32"/>
      <c r="D3908" s="36"/>
      <c r="E3908" s="39"/>
      <c r="F3908" s="36"/>
      <c r="G3908" s="39"/>
      <c r="H3908" s="37"/>
      <c r="I3908" s="41"/>
    </row>
    <row r="3909" ht="15.75" customHeight="1">
      <c r="A3909" s="36"/>
      <c r="B3909" s="36"/>
      <c r="C3909" s="32"/>
      <c r="D3909" s="36"/>
      <c r="E3909" s="39"/>
      <c r="F3909" s="36"/>
      <c r="G3909" s="39"/>
      <c r="H3909" s="38"/>
      <c r="I3909" s="40"/>
    </row>
    <row r="3910" ht="15.75" customHeight="1">
      <c r="A3910" s="36"/>
      <c r="B3910" s="36"/>
      <c r="C3910" s="32"/>
      <c r="D3910" s="36"/>
      <c r="E3910" s="39"/>
      <c r="F3910" s="36"/>
      <c r="G3910" s="39"/>
      <c r="H3910" s="37"/>
      <c r="I3910" s="41"/>
    </row>
    <row r="3911" ht="15.75" customHeight="1">
      <c r="A3911" s="36"/>
      <c r="B3911" s="36"/>
      <c r="C3911" s="32"/>
      <c r="D3911" s="36"/>
      <c r="E3911" s="39"/>
      <c r="F3911" s="36"/>
      <c r="G3911" s="39"/>
      <c r="H3911" s="38"/>
      <c r="I3911" s="40"/>
    </row>
    <row r="3912" ht="15.75" customHeight="1">
      <c r="A3912" s="36"/>
      <c r="B3912" s="36"/>
      <c r="C3912" s="32"/>
      <c r="D3912" s="36"/>
      <c r="E3912" s="39"/>
      <c r="F3912" s="36"/>
      <c r="G3912" s="39"/>
      <c r="H3912" s="37"/>
      <c r="I3912" s="41"/>
    </row>
    <row r="3913" ht="15.75" customHeight="1">
      <c r="A3913" s="36"/>
      <c r="B3913" s="36"/>
      <c r="C3913" s="32"/>
      <c r="D3913" s="36"/>
      <c r="E3913" s="39"/>
      <c r="F3913" s="36"/>
      <c r="G3913" s="39"/>
      <c r="H3913" s="38"/>
      <c r="I3913" s="40"/>
    </row>
    <row r="3914" ht="15.75" customHeight="1">
      <c r="A3914" s="36"/>
      <c r="B3914" s="36"/>
      <c r="C3914" s="32"/>
      <c r="D3914" s="36"/>
      <c r="E3914" s="39"/>
      <c r="F3914" s="36"/>
      <c r="G3914" s="39"/>
      <c r="H3914" s="37"/>
      <c r="I3914" s="41"/>
    </row>
    <row r="3915" ht="15.75" customHeight="1">
      <c r="A3915" s="36"/>
      <c r="B3915" s="36"/>
      <c r="C3915" s="32"/>
      <c r="D3915" s="36"/>
      <c r="E3915" s="39"/>
      <c r="F3915" s="36"/>
      <c r="G3915" s="39"/>
      <c r="H3915" s="38"/>
      <c r="I3915" s="40"/>
    </row>
    <row r="3916" ht="15.75" customHeight="1">
      <c r="A3916" s="36"/>
      <c r="B3916" s="36"/>
      <c r="C3916" s="32"/>
      <c r="D3916" s="36"/>
      <c r="E3916" s="39"/>
      <c r="F3916" s="36"/>
      <c r="G3916" s="39"/>
      <c r="H3916" s="37"/>
      <c r="I3916" s="41"/>
    </row>
    <row r="3917" ht="15.75" customHeight="1">
      <c r="A3917" s="36"/>
      <c r="B3917" s="36"/>
      <c r="C3917" s="32"/>
      <c r="D3917" s="36"/>
      <c r="E3917" s="39"/>
      <c r="F3917" s="36"/>
      <c r="G3917" s="39"/>
      <c r="H3917" s="38"/>
      <c r="I3917" s="40"/>
    </row>
    <row r="3918" ht="15.75" customHeight="1">
      <c r="A3918" s="36"/>
      <c r="B3918" s="36"/>
      <c r="C3918" s="32"/>
      <c r="D3918" s="36"/>
      <c r="E3918" s="39"/>
      <c r="F3918" s="36"/>
      <c r="G3918" s="39"/>
      <c r="H3918" s="37"/>
      <c r="I3918" s="41"/>
    </row>
    <row r="3919" ht="15.75" customHeight="1">
      <c r="A3919" s="36"/>
      <c r="B3919" s="36"/>
      <c r="C3919" s="32"/>
      <c r="D3919" s="36"/>
      <c r="E3919" s="39"/>
      <c r="F3919" s="36"/>
      <c r="G3919" s="39"/>
      <c r="H3919" s="38"/>
      <c r="I3919" s="40"/>
    </row>
    <row r="3920" ht="15.75" customHeight="1">
      <c r="A3920" s="36"/>
      <c r="B3920" s="36"/>
      <c r="C3920" s="32"/>
      <c r="D3920" s="36"/>
      <c r="E3920" s="39"/>
      <c r="F3920" s="36"/>
      <c r="G3920" s="39"/>
      <c r="H3920" s="37"/>
      <c r="I3920" s="41"/>
    </row>
    <row r="3921" ht="15.75" customHeight="1">
      <c r="A3921" s="36"/>
      <c r="B3921" s="36"/>
      <c r="C3921" s="32"/>
      <c r="D3921" s="36"/>
      <c r="E3921" s="39"/>
      <c r="F3921" s="36"/>
      <c r="G3921" s="39"/>
      <c r="H3921" s="38"/>
      <c r="I3921" s="40"/>
    </row>
    <row r="3922" ht="15.75" customHeight="1">
      <c r="A3922" s="36"/>
      <c r="B3922" s="36"/>
      <c r="C3922" s="32"/>
      <c r="D3922" s="36"/>
      <c r="E3922" s="39"/>
      <c r="F3922" s="36"/>
      <c r="G3922" s="39"/>
      <c r="H3922" s="37"/>
      <c r="I3922" s="41"/>
    </row>
    <row r="3923" ht="15.75" customHeight="1">
      <c r="A3923" s="36"/>
      <c r="B3923" s="36"/>
      <c r="C3923" s="32"/>
      <c r="D3923" s="36"/>
      <c r="E3923" s="39"/>
      <c r="F3923" s="36"/>
      <c r="G3923" s="39"/>
      <c r="H3923" s="38"/>
      <c r="I3923" s="40"/>
    </row>
    <row r="3924" ht="15.75" customHeight="1">
      <c r="A3924" s="36"/>
      <c r="B3924" s="36"/>
      <c r="C3924" s="32"/>
      <c r="D3924" s="36"/>
      <c r="E3924" s="39"/>
      <c r="F3924" s="36"/>
      <c r="G3924" s="39"/>
      <c r="H3924" s="37"/>
      <c r="I3924" s="41"/>
    </row>
    <row r="3925" ht="15.75" customHeight="1">
      <c r="A3925" s="36"/>
      <c r="B3925" s="36"/>
      <c r="C3925" s="32"/>
      <c r="D3925" s="36"/>
      <c r="E3925" s="39"/>
      <c r="F3925" s="36"/>
      <c r="G3925" s="39"/>
      <c r="H3925" s="38"/>
      <c r="I3925" s="40"/>
    </row>
    <row r="3926" ht="15.75" customHeight="1">
      <c r="A3926" s="36"/>
      <c r="B3926" s="36"/>
      <c r="C3926" s="32"/>
      <c r="D3926" s="36"/>
      <c r="E3926" s="39"/>
      <c r="F3926" s="36"/>
      <c r="G3926" s="39"/>
      <c r="H3926" s="37"/>
      <c r="I3926" s="41"/>
    </row>
    <row r="3927" ht="15.75" customHeight="1">
      <c r="A3927" s="36"/>
      <c r="B3927" s="36"/>
      <c r="C3927" s="32"/>
      <c r="D3927" s="36"/>
      <c r="E3927" s="39"/>
      <c r="F3927" s="36"/>
      <c r="G3927" s="39"/>
      <c r="H3927" s="38"/>
      <c r="I3927" s="40"/>
    </row>
    <row r="3928" ht="15.75" customHeight="1">
      <c r="A3928" s="36"/>
      <c r="B3928" s="36"/>
      <c r="C3928" s="32"/>
      <c r="D3928" s="36"/>
      <c r="E3928" s="39"/>
      <c r="F3928" s="36"/>
      <c r="G3928" s="39"/>
      <c r="H3928" s="37"/>
      <c r="I3928" s="41"/>
    </row>
    <row r="3929" ht="15.75" customHeight="1">
      <c r="A3929" s="36"/>
      <c r="B3929" s="36"/>
      <c r="C3929" s="32"/>
      <c r="D3929" s="36"/>
      <c r="E3929" s="39"/>
      <c r="F3929" s="36"/>
      <c r="G3929" s="39"/>
      <c r="H3929" s="38"/>
      <c r="I3929" s="40"/>
    </row>
    <row r="3930" ht="15.75" customHeight="1">
      <c r="A3930" s="36"/>
      <c r="B3930" s="36"/>
      <c r="C3930" s="32"/>
      <c r="D3930" s="36"/>
      <c r="E3930" s="39"/>
      <c r="F3930" s="36"/>
      <c r="G3930" s="39"/>
      <c r="H3930" s="37"/>
      <c r="I3930" s="41"/>
    </row>
    <row r="3931" ht="15.75" customHeight="1">
      <c r="A3931" s="36"/>
      <c r="B3931" s="36"/>
      <c r="C3931" s="32"/>
      <c r="D3931" s="36"/>
      <c r="E3931" s="39"/>
      <c r="F3931" s="36"/>
      <c r="G3931" s="39"/>
      <c r="H3931" s="38"/>
      <c r="I3931" s="40"/>
    </row>
    <row r="3932" ht="15.75" customHeight="1">
      <c r="A3932" s="36"/>
      <c r="B3932" s="36"/>
      <c r="C3932" s="32"/>
      <c r="D3932" s="36"/>
      <c r="E3932" s="39"/>
      <c r="F3932" s="36"/>
      <c r="G3932" s="39"/>
      <c r="H3932" s="37"/>
      <c r="I3932" s="41"/>
    </row>
    <row r="3933" ht="15.75" customHeight="1">
      <c r="A3933" s="36"/>
      <c r="B3933" s="36"/>
      <c r="C3933" s="32"/>
      <c r="D3933" s="36"/>
      <c r="E3933" s="39"/>
      <c r="F3933" s="36"/>
      <c r="G3933" s="39"/>
      <c r="H3933" s="38"/>
      <c r="I3933" s="40"/>
    </row>
    <row r="3934" ht="15.75" customHeight="1">
      <c r="A3934" s="36"/>
      <c r="B3934" s="36"/>
      <c r="C3934" s="32"/>
      <c r="D3934" s="36"/>
      <c r="E3934" s="39"/>
      <c r="F3934" s="36"/>
      <c r="G3934" s="39"/>
      <c r="H3934" s="37"/>
      <c r="I3934" s="41"/>
    </row>
    <row r="3935" ht="15.75" customHeight="1">
      <c r="A3935" s="36"/>
      <c r="B3935" s="36"/>
      <c r="C3935" s="32"/>
      <c r="D3935" s="36"/>
      <c r="E3935" s="39"/>
      <c r="F3935" s="36"/>
      <c r="G3935" s="39"/>
      <c r="H3935" s="38"/>
      <c r="I3935" s="40"/>
    </row>
    <row r="3936" ht="15.75" customHeight="1">
      <c r="A3936" s="36"/>
      <c r="B3936" s="36"/>
      <c r="C3936" s="32"/>
      <c r="D3936" s="36"/>
      <c r="E3936" s="39"/>
      <c r="F3936" s="36"/>
      <c r="G3936" s="39"/>
      <c r="H3936" s="37"/>
      <c r="I3936" s="41"/>
    </row>
    <row r="3937" ht="15.75" customHeight="1">
      <c r="A3937" s="36"/>
      <c r="B3937" s="36"/>
      <c r="C3937" s="32"/>
      <c r="D3937" s="36"/>
      <c r="E3937" s="39"/>
      <c r="F3937" s="36"/>
      <c r="G3937" s="39"/>
      <c r="H3937" s="38"/>
      <c r="I3937" s="40"/>
    </row>
    <row r="3938" ht="15.75" customHeight="1">
      <c r="A3938" s="36"/>
      <c r="B3938" s="36"/>
      <c r="C3938" s="32"/>
      <c r="D3938" s="36"/>
      <c r="E3938" s="39"/>
      <c r="F3938" s="36"/>
      <c r="G3938" s="39"/>
      <c r="H3938" s="37"/>
      <c r="I3938" s="41"/>
    </row>
    <row r="3939" ht="15.75" customHeight="1">
      <c r="A3939" s="36"/>
      <c r="B3939" s="36"/>
      <c r="C3939" s="32"/>
      <c r="D3939" s="36"/>
      <c r="E3939" s="39"/>
      <c r="F3939" s="36"/>
      <c r="G3939" s="39"/>
      <c r="H3939" s="38"/>
      <c r="I3939" s="40"/>
    </row>
    <row r="3940" ht="15.75" customHeight="1">
      <c r="A3940" s="36"/>
      <c r="B3940" s="36"/>
      <c r="C3940" s="32"/>
      <c r="D3940" s="36"/>
      <c r="E3940" s="39"/>
      <c r="F3940" s="36"/>
      <c r="G3940" s="39"/>
      <c r="H3940" s="37"/>
      <c r="I3940" s="41"/>
    </row>
    <row r="3941" ht="15.75" customHeight="1">
      <c r="A3941" s="36"/>
      <c r="B3941" s="36"/>
      <c r="C3941" s="32"/>
      <c r="D3941" s="36"/>
      <c r="E3941" s="39"/>
      <c r="F3941" s="36"/>
      <c r="G3941" s="39"/>
      <c r="H3941" s="38"/>
      <c r="I3941" s="40"/>
    </row>
    <row r="3942" ht="15.75" customHeight="1">
      <c r="A3942" s="36"/>
      <c r="B3942" s="36"/>
      <c r="C3942" s="32"/>
      <c r="D3942" s="36"/>
      <c r="E3942" s="39"/>
      <c r="F3942" s="36"/>
      <c r="G3942" s="39"/>
      <c r="H3942" s="37"/>
      <c r="I3942" s="41"/>
    </row>
    <row r="3943" ht="15.75" customHeight="1">
      <c r="A3943" s="36"/>
      <c r="B3943" s="36"/>
      <c r="C3943" s="32"/>
      <c r="D3943" s="36"/>
      <c r="E3943" s="39"/>
      <c r="F3943" s="36"/>
      <c r="G3943" s="39"/>
      <c r="H3943" s="38"/>
      <c r="I3943" s="40"/>
    </row>
    <row r="3944" ht="15.75" customHeight="1">
      <c r="A3944" s="36"/>
      <c r="B3944" s="36"/>
      <c r="C3944" s="32"/>
      <c r="D3944" s="36"/>
      <c r="E3944" s="39"/>
      <c r="F3944" s="36"/>
      <c r="G3944" s="39"/>
      <c r="H3944" s="37"/>
      <c r="I3944" s="41"/>
    </row>
    <row r="3945" ht="15.75" customHeight="1">
      <c r="A3945" s="36"/>
      <c r="B3945" s="36"/>
      <c r="C3945" s="32"/>
      <c r="D3945" s="36"/>
      <c r="E3945" s="39"/>
      <c r="F3945" s="36"/>
      <c r="G3945" s="39"/>
      <c r="H3945" s="38"/>
      <c r="I3945" s="40"/>
    </row>
    <row r="3946" ht="15.75" customHeight="1">
      <c r="A3946" s="36"/>
      <c r="B3946" s="36"/>
      <c r="C3946" s="32"/>
      <c r="D3946" s="36"/>
      <c r="E3946" s="39"/>
      <c r="F3946" s="36"/>
      <c r="G3946" s="39"/>
      <c r="H3946" s="37"/>
      <c r="I3946" s="41"/>
    </row>
    <row r="3947" ht="15.75" customHeight="1">
      <c r="A3947" s="36"/>
      <c r="B3947" s="36"/>
      <c r="C3947" s="32"/>
      <c r="D3947" s="36"/>
      <c r="E3947" s="39"/>
      <c r="F3947" s="36"/>
      <c r="G3947" s="39"/>
      <c r="H3947" s="38"/>
      <c r="I3947" s="40"/>
    </row>
    <row r="3948" ht="15.75" customHeight="1">
      <c r="A3948" s="36"/>
      <c r="B3948" s="36"/>
      <c r="C3948" s="32"/>
      <c r="D3948" s="36"/>
      <c r="E3948" s="39"/>
      <c r="F3948" s="36"/>
      <c r="G3948" s="39"/>
      <c r="H3948" s="37"/>
      <c r="I3948" s="41"/>
    </row>
    <row r="3949" ht="15.75" customHeight="1">
      <c r="A3949" s="36"/>
      <c r="B3949" s="36"/>
      <c r="C3949" s="32"/>
      <c r="D3949" s="36"/>
      <c r="E3949" s="39"/>
      <c r="F3949" s="36"/>
      <c r="G3949" s="39"/>
      <c r="H3949" s="38"/>
      <c r="I3949" s="40"/>
    </row>
    <row r="3950" ht="15.75" customHeight="1">
      <c r="A3950" s="36"/>
      <c r="B3950" s="36"/>
      <c r="C3950" s="32"/>
      <c r="D3950" s="36"/>
      <c r="E3950" s="39"/>
      <c r="F3950" s="36"/>
      <c r="G3950" s="39"/>
      <c r="H3950" s="37"/>
      <c r="I3950" s="41"/>
    </row>
    <row r="3951" ht="15.75" customHeight="1">
      <c r="A3951" s="36"/>
      <c r="B3951" s="36"/>
      <c r="C3951" s="32"/>
      <c r="D3951" s="36"/>
      <c r="E3951" s="39"/>
      <c r="F3951" s="36"/>
      <c r="G3951" s="39"/>
      <c r="H3951" s="38"/>
      <c r="I3951" s="40"/>
    </row>
    <row r="3952" ht="15.75" customHeight="1">
      <c r="A3952" s="36"/>
      <c r="B3952" s="36"/>
      <c r="C3952" s="32"/>
      <c r="D3952" s="36"/>
      <c r="E3952" s="39"/>
      <c r="F3952" s="36"/>
      <c r="G3952" s="39"/>
      <c r="H3952" s="37"/>
      <c r="I3952" s="41"/>
    </row>
    <row r="3953" ht="15.75" customHeight="1">
      <c r="A3953" s="36"/>
      <c r="B3953" s="36"/>
      <c r="C3953" s="32"/>
      <c r="D3953" s="36"/>
      <c r="E3953" s="39"/>
      <c r="F3953" s="36"/>
      <c r="G3953" s="39"/>
      <c r="H3953" s="38"/>
      <c r="I3953" s="40"/>
    </row>
    <row r="3954" ht="15.75" customHeight="1">
      <c r="A3954" s="36"/>
      <c r="B3954" s="36"/>
      <c r="C3954" s="32"/>
      <c r="D3954" s="36"/>
      <c r="E3954" s="39"/>
      <c r="F3954" s="36"/>
      <c r="G3954" s="39"/>
      <c r="H3954" s="37"/>
      <c r="I3954" s="41"/>
    </row>
    <row r="3955" ht="15.75" customHeight="1">
      <c r="A3955" s="36"/>
      <c r="B3955" s="36"/>
      <c r="C3955" s="32"/>
      <c r="D3955" s="36"/>
      <c r="E3955" s="39"/>
      <c r="F3955" s="36"/>
      <c r="G3955" s="39"/>
      <c r="H3955" s="38"/>
      <c r="I3955" s="40"/>
    </row>
    <row r="3956" ht="15.75" customHeight="1">
      <c r="A3956" s="36"/>
      <c r="B3956" s="36"/>
      <c r="C3956" s="32"/>
      <c r="D3956" s="36"/>
      <c r="E3956" s="39"/>
      <c r="F3956" s="36"/>
      <c r="G3956" s="39"/>
      <c r="H3956" s="37"/>
      <c r="I3956" s="41"/>
    </row>
    <row r="3957" ht="15.75" customHeight="1">
      <c r="A3957" s="36"/>
      <c r="B3957" s="36"/>
      <c r="C3957" s="32"/>
      <c r="D3957" s="36"/>
      <c r="E3957" s="39"/>
      <c r="F3957" s="36"/>
      <c r="G3957" s="39"/>
      <c r="H3957" s="38"/>
      <c r="I3957" s="40"/>
    </row>
    <row r="3958" ht="15.75" customHeight="1">
      <c r="A3958" s="36"/>
      <c r="B3958" s="36"/>
      <c r="C3958" s="32"/>
      <c r="D3958" s="36"/>
      <c r="E3958" s="39"/>
      <c r="F3958" s="36"/>
      <c r="G3958" s="39"/>
      <c r="H3958" s="37"/>
      <c r="I3958" s="41"/>
    </row>
    <row r="3959" ht="15.75" customHeight="1">
      <c r="A3959" s="36"/>
      <c r="B3959" s="36"/>
      <c r="C3959" s="32"/>
      <c r="D3959" s="36"/>
      <c r="E3959" s="39"/>
      <c r="F3959" s="36"/>
      <c r="G3959" s="39"/>
      <c r="H3959" s="38"/>
      <c r="I3959" s="40"/>
    </row>
    <row r="3960" ht="15.75" customHeight="1">
      <c r="A3960" s="36"/>
      <c r="B3960" s="36"/>
      <c r="C3960" s="32"/>
      <c r="D3960" s="36"/>
      <c r="E3960" s="39"/>
      <c r="F3960" s="36"/>
      <c r="G3960" s="39"/>
      <c r="H3960" s="37"/>
      <c r="I3960" s="41"/>
    </row>
    <row r="3961" ht="15.75" customHeight="1">
      <c r="A3961" s="36"/>
      <c r="B3961" s="36"/>
      <c r="C3961" s="32"/>
      <c r="D3961" s="36"/>
      <c r="E3961" s="39"/>
      <c r="F3961" s="36"/>
      <c r="G3961" s="39"/>
      <c r="H3961" s="38"/>
      <c r="I3961" s="40"/>
    </row>
    <row r="3962" ht="15.75" customHeight="1">
      <c r="A3962" s="36"/>
      <c r="B3962" s="36"/>
      <c r="C3962" s="32"/>
      <c r="D3962" s="36"/>
      <c r="E3962" s="39"/>
      <c r="F3962" s="36"/>
      <c r="G3962" s="39"/>
      <c r="H3962" s="37"/>
      <c r="I3962" s="41"/>
    </row>
    <row r="3963" ht="15.75" customHeight="1">
      <c r="A3963" s="36"/>
      <c r="B3963" s="36"/>
      <c r="C3963" s="32"/>
      <c r="D3963" s="36"/>
      <c r="E3963" s="39"/>
      <c r="F3963" s="36"/>
      <c r="G3963" s="39"/>
      <c r="H3963" s="38"/>
      <c r="I3963" s="40"/>
    </row>
    <row r="3964" ht="15.75" customHeight="1">
      <c r="A3964" s="36"/>
      <c r="B3964" s="36"/>
      <c r="C3964" s="32"/>
      <c r="D3964" s="36"/>
      <c r="E3964" s="39"/>
      <c r="F3964" s="36"/>
      <c r="G3964" s="39"/>
      <c r="H3964" s="37"/>
      <c r="I3964" s="41"/>
    </row>
    <row r="3965" ht="15.75" customHeight="1">
      <c r="A3965" s="36"/>
      <c r="B3965" s="36"/>
      <c r="C3965" s="32"/>
      <c r="D3965" s="36"/>
      <c r="E3965" s="39"/>
      <c r="F3965" s="36"/>
      <c r="G3965" s="39"/>
      <c r="H3965" s="38"/>
      <c r="I3965" s="40"/>
    </row>
    <row r="3966" ht="15.75" customHeight="1">
      <c r="A3966" s="36"/>
      <c r="B3966" s="36"/>
      <c r="C3966" s="32"/>
      <c r="D3966" s="36"/>
      <c r="E3966" s="39"/>
      <c r="F3966" s="36"/>
      <c r="G3966" s="39"/>
      <c r="H3966" s="37"/>
      <c r="I3966" s="41"/>
    </row>
    <row r="3967" ht="15.75" customHeight="1">
      <c r="A3967" s="36"/>
      <c r="B3967" s="36"/>
      <c r="C3967" s="32"/>
      <c r="D3967" s="36"/>
      <c r="E3967" s="39"/>
      <c r="F3967" s="36"/>
      <c r="G3967" s="39"/>
      <c r="H3967" s="38"/>
      <c r="I3967" s="40"/>
    </row>
    <row r="3968" ht="15.75" customHeight="1">
      <c r="A3968" s="36"/>
      <c r="B3968" s="36"/>
      <c r="C3968" s="32"/>
      <c r="D3968" s="36"/>
      <c r="E3968" s="39"/>
      <c r="F3968" s="36"/>
      <c r="G3968" s="39"/>
      <c r="H3968" s="37"/>
      <c r="I3968" s="41"/>
    </row>
    <row r="3969" ht="15.75" customHeight="1">
      <c r="A3969" s="36"/>
      <c r="B3969" s="36"/>
      <c r="C3969" s="32"/>
      <c r="D3969" s="36"/>
      <c r="E3969" s="39"/>
      <c r="F3969" s="36"/>
      <c r="G3969" s="39"/>
      <c r="H3969" s="38"/>
      <c r="I3969" s="40"/>
    </row>
    <row r="3970" ht="15.75" customHeight="1">
      <c r="A3970" s="36"/>
      <c r="B3970" s="36"/>
      <c r="C3970" s="32"/>
      <c r="D3970" s="36"/>
      <c r="E3970" s="39"/>
      <c r="F3970" s="36"/>
      <c r="G3970" s="39"/>
      <c r="H3970" s="37"/>
      <c r="I3970" s="41"/>
    </row>
    <row r="3971" ht="15.75" customHeight="1">
      <c r="A3971" s="36"/>
      <c r="B3971" s="36"/>
      <c r="C3971" s="32"/>
      <c r="D3971" s="36"/>
      <c r="E3971" s="39"/>
      <c r="F3971" s="36"/>
      <c r="G3971" s="39"/>
      <c r="H3971" s="38"/>
      <c r="I3971" s="40"/>
    </row>
    <row r="3972" ht="15.75" customHeight="1">
      <c r="A3972" s="36"/>
      <c r="B3972" s="36"/>
      <c r="C3972" s="32"/>
      <c r="D3972" s="36"/>
      <c r="E3972" s="39"/>
      <c r="F3972" s="36"/>
      <c r="G3972" s="39"/>
      <c r="H3972" s="37"/>
      <c r="I3972" s="41"/>
    </row>
    <row r="3973" ht="15.75" customHeight="1">
      <c r="A3973" s="36"/>
      <c r="B3973" s="36"/>
      <c r="C3973" s="32"/>
      <c r="D3973" s="36"/>
      <c r="E3973" s="39"/>
      <c r="F3973" s="36"/>
      <c r="G3973" s="39"/>
      <c r="H3973" s="38"/>
      <c r="I3973" s="40"/>
    </row>
    <row r="3974" ht="15.75" customHeight="1">
      <c r="A3974" s="36"/>
      <c r="B3974" s="36"/>
      <c r="C3974" s="32"/>
      <c r="D3974" s="36"/>
      <c r="E3974" s="39"/>
      <c r="F3974" s="36"/>
      <c r="G3974" s="39"/>
      <c r="H3974" s="37"/>
      <c r="I3974" s="41"/>
    </row>
    <row r="3975" ht="15.75" customHeight="1">
      <c r="A3975" s="36"/>
      <c r="B3975" s="36"/>
      <c r="C3975" s="32"/>
      <c r="D3975" s="36"/>
      <c r="E3975" s="39"/>
      <c r="F3975" s="36"/>
      <c r="G3975" s="39"/>
      <c r="H3975" s="38"/>
      <c r="I3975" s="40"/>
    </row>
    <row r="3976" ht="15.75" customHeight="1">
      <c r="A3976" s="36"/>
      <c r="B3976" s="36"/>
      <c r="C3976" s="32"/>
      <c r="D3976" s="36"/>
      <c r="E3976" s="39"/>
      <c r="F3976" s="36"/>
      <c r="G3976" s="39"/>
      <c r="H3976" s="37"/>
      <c r="I3976" s="41"/>
    </row>
    <row r="3977" ht="15.75" customHeight="1">
      <c r="A3977" s="36"/>
      <c r="B3977" s="36"/>
      <c r="C3977" s="32"/>
      <c r="D3977" s="36"/>
      <c r="E3977" s="39"/>
      <c r="F3977" s="36"/>
      <c r="G3977" s="39"/>
      <c r="H3977" s="38"/>
      <c r="I3977" s="40"/>
    </row>
    <row r="3978" ht="15.75" customHeight="1">
      <c r="A3978" s="36"/>
      <c r="B3978" s="36"/>
      <c r="C3978" s="32"/>
      <c r="D3978" s="36"/>
      <c r="E3978" s="39"/>
      <c r="F3978" s="36"/>
      <c r="G3978" s="39"/>
      <c r="H3978" s="37"/>
      <c r="I3978" s="41"/>
    </row>
    <row r="3979" ht="15.75" customHeight="1">
      <c r="A3979" s="36"/>
      <c r="B3979" s="36"/>
      <c r="C3979" s="32"/>
      <c r="D3979" s="36"/>
      <c r="E3979" s="39"/>
      <c r="F3979" s="36"/>
      <c r="G3979" s="39"/>
      <c r="H3979" s="38"/>
      <c r="I3979" s="40"/>
    </row>
    <row r="3980" ht="15.75" customHeight="1">
      <c r="A3980" s="36"/>
      <c r="B3980" s="36"/>
      <c r="C3980" s="32"/>
      <c r="D3980" s="36"/>
      <c r="E3980" s="39"/>
      <c r="F3980" s="36"/>
      <c r="G3980" s="39"/>
      <c r="H3980" s="37"/>
      <c r="I3980" s="41"/>
    </row>
    <row r="3981" ht="15.75" customHeight="1">
      <c r="A3981" s="36"/>
      <c r="B3981" s="36"/>
      <c r="C3981" s="32"/>
      <c r="D3981" s="36"/>
      <c r="E3981" s="39"/>
      <c r="F3981" s="36"/>
      <c r="G3981" s="39"/>
      <c r="H3981" s="38"/>
      <c r="I3981" s="40"/>
    </row>
    <row r="3982" ht="15.75" customHeight="1">
      <c r="A3982" s="36"/>
      <c r="B3982" s="36"/>
      <c r="C3982" s="32"/>
      <c r="D3982" s="36"/>
      <c r="E3982" s="39"/>
      <c r="F3982" s="36"/>
      <c r="G3982" s="39"/>
      <c r="H3982" s="37"/>
      <c r="I3982" s="41"/>
    </row>
    <row r="3983" ht="15.75" customHeight="1">
      <c r="A3983" s="36"/>
      <c r="B3983" s="36"/>
      <c r="C3983" s="32"/>
      <c r="D3983" s="36"/>
      <c r="E3983" s="39"/>
      <c r="F3983" s="36"/>
      <c r="G3983" s="39"/>
      <c r="H3983" s="38"/>
      <c r="I3983" s="40"/>
    </row>
    <row r="3984" ht="15.75" customHeight="1">
      <c r="A3984" s="36"/>
      <c r="B3984" s="36"/>
      <c r="C3984" s="32"/>
      <c r="D3984" s="36"/>
      <c r="E3984" s="39"/>
      <c r="F3984" s="36"/>
      <c r="G3984" s="39"/>
      <c r="H3984" s="37"/>
      <c r="I3984" s="41"/>
    </row>
    <row r="3985" ht="15.75" customHeight="1">
      <c r="A3985" s="36"/>
      <c r="B3985" s="36"/>
      <c r="C3985" s="32"/>
      <c r="D3985" s="36"/>
      <c r="E3985" s="39"/>
      <c r="F3985" s="36"/>
      <c r="G3985" s="39"/>
      <c r="H3985" s="38"/>
      <c r="I3985" s="40"/>
    </row>
    <row r="3986" ht="15.75" customHeight="1">
      <c r="A3986" s="36"/>
      <c r="B3986" s="36"/>
      <c r="C3986" s="32"/>
      <c r="D3986" s="36"/>
      <c r="E3986" s="39"/>
      <c r="F3986" s="36"/>
      <c r="G3986" s="39"/>
      <c r="H3986" s="37"/>
      <c r="I3986" s="41"/>
    </row>
    <row r="3987" ht="15.75" customHeight="1">
      <c r="A3987" s="36"/>
      <c r="B3987" s="36"/>
      <c r="C3987" s="32"/>
      <c r="D3987" s="36"/>
      <c r="E3987" s="39"/>
      <c r="F3987" s="36"/>
      <c r="G3987" s="39"/>
      <c r="H3987" s="38"/>
      <c r="I3987" s="40"/>
    </row>
    <row r="3988" ht="15.75" customHeight="1">
      <c r="A3988" s="36"/>
      <c r="B3988" s="36"/>
      <c r="C3988" s="32"/>
      <c r="D3988" s="36"/>
      <c r="E3988" s="39"/>
      <c r="F3988" s="36"/>
      <c r="G3988" s="39"/>
      <c r="H3988" s="37"/>
      <c r="I3988" s="41"/>
    </row>
    <row r="3989" ht="15.75" customHeight="1">
      <c r="A3989" s="36"/>
      <c r="B3989" s="36"/>
      <c r="C3989" s="32"/>
      <c r="D3989" s="36"/>
      <c r="E3989" s="39"/>
      <c r="F3989" s="36"/>
      <c r="G3989" s="39"/>
      <c r="H3989" s="38"/>
      <c r="I3989" s="40"/>
    </row>
    <row r="3990" ht="15.75" customHeight="1">
      <c r="A3990" s="36"/>
      <c r="B3990" s="36"/>
      <c r="C3990" s="32"/>
      <c r="D3990" s="36"/>
      <c r="E3990" s="39"/>
      <c r="F3990" s="36"/>
      <c r="G3990" s="39"/>
      <c r="H3990" s="37"/>
      <c r="I3990" s="41"/>
    </row>
    <row r="3991" ht="15.75" customHeight="1">
      <c r="A3991" s="36"/>
      <c r="B3991" s="36"/>
      <c r="C3991" s="32"/>
      <c r="D3991" s="36"/>
      <c r="E3991" s="39"/>
      <c r="F3991" s="36"/>
      <c r="G3991" s="39"/>
      <c r="H3991" s="38"/>
      <c r="I3991" s="40"/>
    </row>
    <row r="3992" ht="15.75" customHeight="1">
      <c r="A3992" s="36"/>
      <c r="B3992" s="36"/>
      <c r="C3992" s="32"/>
      <c r="D3992" s="36"/>
      <c r="E3992" s="39"/>
      <c r="F3992" s="36"/>
      <c r="G3992" s="39"/>
      <c r="H3992" s="37"/>
      <c r="I3992" s="41"/>
    </row>
    <row r="3993" ht="15.75" customHeight="1">
      <c r="A3993" s="36"/>
      <c r="B3993" s="36"/>
      <c r="C3993" s="32"/>
      <c r="D3993" s="36"/>
      <c r="E3993" s="39"/>
      <c r="F3993" s="36"/>
      <c r="G3993" s="39"/>
      <c r="H3993" s="38"/>
      <c r="I3993" s="40"/>
    </row>
    <row r="3994" ht="15.75" customHeight="1">
      <c r="A3994" s="36"/>
      <c r="B3994" s="36"/>
      <c r="C3994" s="32"/>
      <c r="D3994" s="36"/>
      <c r="E3994" s="39"/>
      <c r="F3994" s="36"/>
      <c r="G3994" s="39"/>
      <c r="H3994" s="37"/>
      <c r="I3994" s="41"/>
    </row>
    <row r="3995" ht="15.75" customHeight="1">
      <c r="A3995" s="36"/>
      <c r="B3995" s="36"/>
      <c r="C3995" s="32"/>
      <c r="D3995" s="36"/>
      <c r="E3995" s="39"/>
      <c r="F3995" s="36"/>
      <c r="G3995" s="39"/>
      <c r="H3995" s="38"/>
      <c r="I3995" s="40"/>
    </row>
    <row r="3996" ht="15.75" customHeight="1">
      <c r="A3996" s="36"/>
      <c r="B3996" s="36"/>
      <c r="C3996" s="32"/>
      <c r="D3996" s="36"/>
      <c r="E3996" s="39"/>
      <c r="F3996" s="36"/>
      <c r="G3996" s="39"/>
      <c r="H3996" s="37"/>
      <c r="I3996" s="41"/>
    </row>
    <row r="3997" ht="15.75" customHeight="1">
      <c r="A3997" s="36"/>
      <c r="B3997" s="36"/>
      <c r="C3997" s="32"/>
      <c r="D3997" s="36"/>
      <c r="E3997" s="39"/>
      <c r="F3997" s="36"/>
      <c r="G3997" s="39"/>
      <c r="H3997" s="38"/>
      <c r="I3997" s="40"/>
    </row>
    <row r="3998" ht="15.75" customHeight="1">
      <c r="A3998" s="36"/>
      <c r="B3998" s="36"/>
      <c r="C3998" s="32"/>
      <c r="D3998" s="36"/>
      <c r="E3998" s="39"/>
      <c r="F3998" s="36"/>
      <c r="G3998" s="39"/>
      <c r="H3998" s="37"/>
      <c r="I3998" s="41"/>
    </row>
    <row r="3999" ht="15.75" customHeight="1">
      <c r="A3999" s="36"/>
      <c r="B3999" s="36"/>
      <c r="C3999" s="32"/>
      <c r="D3999" s="36"/>
      <c r="E3999" s="39"/>
      <c r="F3999" s="36"/>
      <c r="G3999" s="39"/>
      <c r="H3999" s="38"/>
      <c r="I3999" s="40"/>
    </row>
    <row r="4000" ht="15.75" customHeight="1">
      <c r="A4000" s="36"/>
      <c r="B4000" s="36"/>
      <c r="C4000" s="32"/>
      <c r="D4000" s="36"/>
      <c r="E4000" s="39"/>
      <c r="F4000" s="36"/>
      <c r="G4000" s="39"/>
      <c r="H4000" s="37"/>
      <c r="I4000" s="41"/>
    </row>
    <row r="4001" ht="15.75" customHeight="1">
      <c r="A4001" s="36"/>
      <c r="B4001" s="36"/>
      <c r="C4001" s="32"/>
      <c r="D4001" s="36"/>
      <c r="E4001" s="39"/>
      <c r="F4001" s="36"/>
      <c r="G4001" s="39"/>
      <c r="H4001" s="38"/>
      <c r="I4001" s="40"/>
    </row>
    <row r="4002" ht="15.75" customHeight="1">
      <c r="A4002" s="36"/>
      <c r="B4002" s="36"/>
      <c r="C4002" s="32"/>
      <c r="D4002" s="36"/>
      <c r="E4002" s="39"/>
      <c r="F4002" s="36"/>
      <c r="G4002" s="39"/>
      <c r="H4002" s="37"/>
      <c r="I4002" s="41"/>
    </row>
    <row r="4003" ht="15.75" customHeight="1">
      <c r="A4003" s="36"/>
      <c r="B4003" s="36"/>
      <c r="C4003" s="32"/>
      <c r="D4003" s="36"/>
      <c r="E4003" s="39"/>
      <c r="F4003" s="36"/>
      <c r="G4003" s="39"/>
      <c r="H4003" s="38"/>
      <c r="I4003" s="40"/>
    </row>
    <row r="4004" ht="15.75" customHeight="1">
      <c r="A4004" s="36"/>
      <c r="B4004" s="36"/>
      <c r="C4004" s="32"/>
      <c r="D4004" s="36"/>
      <c r="E4004" s="39"/>
      <c r="F4004" s="36"/>
      <c r="G4004" s="39"/>
      <c r="H4004" s="37"/>
      <c r="I4004" s="41"/>
    </row>
    <row r="4005" ht="15.75" customHeight="1">
      <c r="A4005" s="36"/>
      <c r="B4005" s="36"/>
      <c r="C4005" s="32"/>
      <c r="D4005" s="36"/>
      <c r="E4005" s="39"/>
      <c r="F4005" s="36"/>
      <c r="G4005" s="39"/>
      <c r="H4005" s="38"/>
      <c r="I4005" s="40"/>
    </row>
    <row r="4006" ht="15.75" customHeight="1">
      <c r="A4006" s="36"/>
      <c r="B4006" s="36"/>
      <c r="C4006" s="32"/>
      <c r="D4006" s="36"/>
      <c r="E4006" s="39"/>
      <c r="F4006" s="36"/>
      <c r="G4006" s="39"/>
      <c r="H4006" s="37"/>
      <c r="I4006" s="41"/>
    </row>
    <row r="4007" ht="15.75" customHeight="1">
      <c r="A4007" s="36"/>
      <c r="B4007" s="36"/>
      <c r="C4007" s="32"/>
      <c r="D4007" s="36"/>
      <c r="E4007" s="39"/>
      <c r="F4007" s="36"/>
      <c r="G4007" s="39"/>
      <c r="H4007" s="38"/>
      <c r="I4007" s="40"/>
    </row>
    <row r="4008" ht="15.75" customHeight="1">
      <c r="A4008" s="36"/>
      <c r="B4008" s="36"/>
      <c r="C4008" s="32"/>
      <c r="D4008" s="36"/>
      <c r="E4008" s="39"/>
      <c r="F4008" s="36"/>
      <c r="G4008" s="39"/>
      <c r="H4008" s="37"/>
      <c r="I4008" s="41"/>
    </row>
    <row r="4009" ht="15.75" customHeight="1">
      <c r="A4009" s="36"/>
      <c r="B4009" s="36"/>
      <c r="C4009" s="32"/>
      <c r="D4009" s="36"/>
      <c r="E4009" s="39"/>
      <c r="F4009" s="36"/>
      <c r="G4009" s="39"/>
      <c r="H4009" s="38"/>
      <c r="I4009" s="40"/>
    </row>
    <row r="4010" ht="15.75" customHeight="1">
      <c r="A4010" s="36"/>
      <c r="B4010" s="36"/>
      <c r="C4010" s="32"/>
      <c r="D4010" s="36"/>
      <c r="E4010" s="39"/>
      <c r="F4010" s="36"/>
      <c r="G4010" s="39"/>
      <c r="H4010" s="37"/>
      <c r="I4010" s="41"/>
    </row>
    <row r="4011" ht="15.75" customHeight="1">
      <c r="A4011" s="36"/>
      <c r="B4011" s="36"/>
      <c r="C4011" s="32"/>
      <c r="D4011" s="36"/>
      <c r="E4011" s="39"/>
      <c r="F4011" s="36"/>
      <c r="G4011" s="39"/>
      <c r="H4011" s="38"/>
      <c r="I4011" s="40"/>
    </row>
    <row r="4012" ht="15.75" customHeight="1">
      <c r="A4012" s="36"/>
      <c r="B4012" s="36"/>
      <c r="C4012" s="32"/>
      <c r="D4012" s="36"/>
      <c r="E4012" s="39"/>
      <c r="F4012" s="36"/>
      <c r="G4012" s="39"/>
      <c r="H4012" s="37"/>
      <c r="I4012" s="41"/>
    </row>
    <row r="4013" ht="15.75" customHeight="1">
      <c r="A4013" s="36"/>
      <c r="B4013" s="36"/>
      <c r="C4013" s="32"/>
      <c r="D4013" s="36"/>
      <c r="E4013" s="39"/>
      <c r="F4013" s="36"/>
      <c r="G4013" s="39"/>
      <c r="H4013" s="38"/>
      <c r="I4013" s="40"/>
    </row>
    <row r="4014" ht="15.75" customHeight="1">
      <c r="A4014" s="36"/>
      <c r="B4014" s="36"/>
      <c r="C4014" s="32"/>
      <c r="D4014" s="36"/>
      <c r="E4014" s="39"/>
      <c r="F4014" s="36"/>
      <c r="G4014" s="39"/>
      <c r="H4014" s="37"/>
      <c r="I4014" s="41"/>
    </row>
    <row r="4015" ht="15.75" customHeight="1">
      <c r="A4015" s="36"/>
      <c r="B4015" s="36"/>
      <c r="C4015" s="32"/>
      <c r="D4015" s="36"/>
      <c r="E4015" s="39"/>
      <c r="F4015" s="36"/>
      <c r="G4015" s="39"/>
      <c r="H4015" s="38"/>
      <c r="I4015" s="40"/>
    </row>
    <row r="4016" ht="15.75" customHeight="1">
      <c r="A4016" s="36"/>
      <c r="B4016" s="36"/>
      <c r="C4016" s="32"/>
      <c r="D4016" s="36"/>
      <c r="E4016" s="39"/>
      <c r="F4016" s="36"/>
      <c r="G4016" s="39"/>
      <c r="H4016" s="37"/>
      <c r="I4016" s="41"/>
    </row>
    <row r="4017" ht="15.75" customHeight="1">
      <c r="A4017" s="36"/>
      <c r="B4017" s="36"/>
      <c r="C4017" s="32"/>
      <c r="D4017" s="36"/>
      <c r="E4017" s="39"/>
      <c r="F4017" s="36"/>
      <c r="G4017" s="39"/>
      <c r="H4017" s="38"/>
      <c r="I4017" s="40"/>
    </row>
    <row r="4018" ht="15.75" customHeight="1">
      <c r="A4018" s="36"/>
      <c r="B4018" s="36"/>
      <c r="C4018" s="32"/>
      <c r="D4018" s="36"/>
      <c r="E4018" s="39"/>
      <c r="F4018" s="36"/>
      <c r="G4018" s="39"/>
      <c r="H4018" s="37"/>
      <c r="I4018" s="41"/>
    </row>
    <row r="4019" ht="15.75" customHeight="1">
      <c r="A4019" s="36"/>
      <c r="B4019" s="36"/>
      <c r="C4019" s="32"/>
      <c r="D4019" s="36"/>
      <c r="E4019" s="39"/>
      <c r="F4019" s="36"/>
      <c r="G4019" s="39"/>
      <c r="H4019" s="38"/>
      <c r="I4019" s="40"/>
    </row>
    <row r="4020" ht="15.75" customHeight="1">
      <c r="A4020" s="36"/>
      <c r="B4020" s="36"/>
      <c r="C4020" s="32"/>
      <c r="D4020" s="36"/>
      <c r="E4020" s="39"/>
      <c r="F4020" s="36"/>
      <c r="G4020" s="39"/>
      <c r="H4020" s="37"/>
      <c r="I4020" s="41"/>
    </row>
    <row r="4021" ht="15.75" customHeight="1">
      <c r="A4021" s="36"/>
      <c r="B4021" s="36"/>
      <c r="C4021" s="32"/>
      <c r="D4021" s="36"/>
      <c r="E4021" s="39"/>
      <c r="F4021" s="36"/>
      <c r="G4021" s="39"/>
      <c r="H4021" s="38"/>
      <c r="I4021" s="40"/>
    </row>
    <row r="4022" ht="15.75" customHeight="1">
      <c r="A4022" s="36"/>
      <c r="B4022" s="36"/>
      <c r="C4022" s="32"/>
      <c r="D4022" s="36"/>
      <c r="E4022" s="39"/>
      <c r="F4022" s="36"/>
      <c r="G4022" s="39"/>
      <c r="H4022" s="37"/>
      <c r="I4022" s="41"/>
    </row>
    <row r="4023" ht="15.75" customHeight="1">
      <c r="A4023" s="36"/>
      <c r="B4023" s="36"/>
      <c r="C4023" s="32"/>
      <c r="D4023" s="36"/>
      <c r="E4023" s="39"/>
      <c r="F4023" s="36"/>
      <c r="G4023" s="39"/>
      <c r="H4023" s="38"/>
      <c r="I4023" s="40"/>
    </row>
    <row r="4024" ht="15.75" customHeight="1">
      <c r="A4024" s="36"/>
      <c r="B4024" s="36"/>
      <c r="C4024" s="32"/>
      <c r="D4024" s="36"/>
      <c r="E4024" s="39"/>
      <c r="F4024" s="36"/>
      <c r="G4024" s="39"/>
      <c r="H4024" s="37"/>
      <c r="I4024" s="41"/>
    </row>
    <row r="4025" ht="15.75" customHeight="1">
      <c r="A4025" s="36"/>
      <c r="B4025" s="36"/>
      <c r="C4025" s="32"/>
      <c r="D4025" s="36"/>
      <c r="E4025" s="39"/>
      <c r="F4025" s="36"/>
      <c r="G4025" s="39"/>
      <c r="H4025" s="38"/>
      <c r="I4025" s="40"/>
    </row>
    <row r="4026" ht="15.75" customHeight="1">
      <c r="A4026" s="36"/>
      <c r="B4026" s="36"/>
      <c r="C4026" s="32"/>
      <c r="D4026" s="36"/>
      <c r="E4026" s="39"/>
      <c r="F4026" s="36"/>
      <c r="G4026" s="39"/>
      <c r="H4026" s="37"/>
      <c r="I4026" s="41"/>
    </row>
    <row r="4027" ht="15.75" customHeight="1">
      <c r="A4027" s="36"/>
      <c r="B4027" s="36"/>
      <c r="C4027" s="32"/>
      <c r="D4027" s="36"/>
      <c r="E4027" s="39"/>
      <c r="F4027" s="36"/>
      <c r="G4027" s="39"/>
      <c r="H4027" s="38"/>
      <c r="I4027" s="40"/>
    </row>
    <row r="4028" ht="15.75" customHeight="1">
      <c r="A4028" s="36"/>
      <c r="B4028" s="36"/>
      <c r="C4028" s="32"/>
      <c r="D4028" s="36"/>
      <c r="E4028" s="39"/>
      <c r="F4028" s="36"/>
      <c r="G4028" s="39"/>
      <c r="H4028" s="37"/>
      <c r="I4028" s="41"/>
    </row>
    <row r="4029" ht="15.75" customHeight="1">
      <c r="A4029" s="36"/>
      <c r="B4029" s="36"/>
      <c r="C4029" s="32"/>
      <c r="D4029" s="36"/>
      <c r="E4029" s="39"/>
      <c r="F4029" s="36"/>
      <c r="G4029" s="39"/>
      <c r="H4029" s="38"/>
      <c r="I4029" s="40"/>
    </row>
    <row r="4030" ht="15.75" customHeight="1">
      <c r="A4030" s="36"/>
      <c r="B4030" s="36"/>
      <c r="C4030" s="32"/>
      <c r="D4030" s="36"/>
      <c r="E4030" s="39"/>
      <c r="F4030" s="36"/>
      <c r="G4030" s="39"/>
      <c r="H4030" s="37"/>
      <c r="I4030" s="41"/>
    </row>
    <row r="4031" ht="15.75" customHeight="1">
      <c r="A4031" s="36"/>
      <c r="B4031" s="36"/>
      <c r="C4031" s="32"/>
      <c r="D4031" s="36"/>
      <c r="E4031" s="39"/>
      <c r="F4031" s="36"/>
      <c r="G4031" s="39"/>
      <c r="H4031" s="38"/>
      <c r="I4031" s="40"/>
    </row>
    <row r="4032" ht="15.75" customHeight="1">
      <c r="A4032" s="36"/>
      <c r="B4032" s="36"/>
      <c r="C4032" s="32"/>
      <c r="D4032" s="36"/>
      <c r="E4032" s="39"/>
      <c r="F4032" s="36"/>
      <c r="G4032" s="39"/>
      <c r="H4032" s="37"/>
      <c r="I4032" s="41"/>
    </row>
    <row r="4033" ht="15.75" customHeight="1">
      <c r="A4033" s="36"/>
      <c r="B4033" s="36"/>
      <c r="C4033" s="32"/>
      <c r="D4033" s="36"/>
      <c r="E4033" s="39"/>
      <c r="F4033" s="36"/>
      <c r="G4033" s="39"/>
      <c r="H4033" s="38"/>
      <c r="I4033" s="40"/>
    </row>
    <row r="4034" ht="15.75" customHeight="1">
      <c r="A4034" s="36"/>
      <c r="B4034" s="36"/>
      <c r="C4034" s="32"/>
      <c r="D4034" s="36"/>
      <c r="E4034" s="39"/>
      <c r="F4034" s="36"/>
      <c r="G4034" s="39"/>
      <c r="H4034" s="37"/>
      <c r="I4034" s="41"/>
    </row>
    <row r="4035" ht="15.75" customHeight="1">
      <c r="A4035" s="36"/>
      <c r="B4035" s="36"/>
      <c r="C4035" s="32"/>
      <c r="D4035" s="36"/>
      <c r="E4035" s="39"/>
      <c r="F4035" s="36"/>
      <c r="G4035" s="39"/>
      <c r="H4035" s="38"/>
      <c r="I4035" s="40"/>
    </row>
    <row r="4036" ht="15.75" customHeight="1">
      <c r="A4036" s="36"/>
      <c r="B4036" s="36"/>
      <c r="C4036" s="32"/>
      <c r="D4036" s="36"/>
      <c r="E4036" s="39"/>
      <c r="F4036" s="36"/>
      <c r="G4036" s="39"/>
      <c r="H4036" s="37"/>
      <c r="I4036" s="41"/>
    </row>
    <row r="4037" ht="15.75" customHeight="1">
      <c r="A4037" s="36"/>
      <c r="B4037" s="36"/>
      <c r="C4037" s="32"/>
      <c r="D4037" s="36"/>
      <c r="E4037" s="39"/>
      <c r="F4037" s="36"/>
      <c r="G4037" s="39"/>
      <c r="H4037" s="38"/>
      <c r="I4037" s="40"/>
    </row>
    <row r="4038" ht="15.75" customHeight="1">
      <c r="A4038" s="36"/>
      <c r="B4038" s="36"/>
      <c r="C4038" s="32"/>
      <c r="D4038" s="36"/>
      <c r="E4038" s="39"/>
      <c r="F4038" s="36"/>
      <c r="G4038" s="39"/>
      <c r="H4038" s="37"/>
      <c r="I4038" s="41"/>
    </row>
    <row r="4039" ht="15.75" customHeight="1">
      <c r="A4039" s="36"/>
      <c r="B4039" s="36"/>
      <c r="C4039" s="32"/>
      <c r="D4039" s="36"/>
      <c r="E4039" s="39"/>
      <c r="F4039" s="36"/>
      <c r="G4039" s="39"/>
      <c r="H4039" s="38"/>
      <c r="I4039" s="40"/>
    </row>
    <row r="4040" ht="15.75" customHeight="1">
      <c r="A4040" s="36"/>
      <c r="B4040" s="36"/>
      <c r="C4040" s="32"/>
      <c r="D4040" s="36"/>
      <c r="E4040" s="39"/>
      <c r="F4040" s="36"/>
      <c r="G4040" s="39"/>
      <c r="H4040" s="37"/>
      <c r="I4040" s="41"/>
    </row>
    <row r="4041" ht="15.75" customHeight="1">
      <c r="A4041" s="36"/>
      <c r="B4041" s="36"/>
      <c r="C4041" s="32"/>
      <c r="D4041" s="36"/>
      <c r="E4041" s="39"/>
      <c r="F4041" s="36"/>
      <c r="G4041" s="39"/>
      <c r="H4041" s="38"/>
      <c r="I4041" s="40"/>
    </row>
    <row r="4042" ht="15.75" customHeight="1">
      <c r="A4042" s="36"/>
      <c r="B4042" s="36"/>
      <c r="C4042" s="32"/>
      <c r="D4042" s="36"/>
      <c r="E4042" s="39"/>
      <c r="F4042" s="36"/>
      <c r="G4042" s="39"/>
      <c r="H4042" s="37"/>
      <c r="I4042" s="41"/>
    </row>
    <row r="4043" ht="15.75" customHeight="1">
      <c r="A4043" s="36"/>
      <c r="B4043" s="36"/>
      <c r="C4043" s="32"/>
      <c r="D4043" s="36"/>
      <c r="E4043" s="39"/>
      <c r="F4043" s="36"/>
      <c r="G4043" s="39"/>
      <c r="H4043" s="38"/>
      <c r="I4043" s="40"/>
    </row>
    <row r="4044" ht="15.75" customHeight="1">
      <c r="A4044" s="36"/>
      <c r="B4044" s="36"/>
      <c r="C4044" s="32"/>
      <c r="D4044" s="36"/>
      <c r="E4044" s="39"/>
      <c r="F4044" s="36"/>
      <c r="G4044" s="39"/>
      <c r="H4044" s="37"/>
      <c r="I4044" s="41"/>
    </row>
    <row r="4045" ht="15.75" customHeight="1">
      <c r="A4045" s="36"/>
      <c r="B4045" s="36"/>
      <c r="C4045" s="32"/>
      <c r="D4045" s="36"/>
      <c r="E4045" s="39"/>
      <c r="F4045" s="36"/>
      <c r="G4045" s="39"/>
      <c r="H4045" s="38"/>
      <c r="I4045" s="40"/>
    </row>
    <row r="4046" ht="15.75" customHeight="1">
      <c r="A4046" s="36"/>
      <c r="B4046" s="36"/>
      <c r="C4046" s="32"/>
      <c r="D4046" s="36"/>
      <c r="E4046" s="39"/>
      <c r="F4046" s="36"/>
      <c r="G4046" s="39"/>
      <c r="H4046" s="37"/>
      <c r="I4046" s="41"/>
    </row>
    <row r="4047" ht="15.75" customHeight="1">
      <c r="A4047" s="36"/>
      <c r="B4047" s="36"/>
      <c r="C4047" s="32"/>
      <c r="D4047" s="36"/>
      <c r="E4047" s="39"/>
      <c r="F4047" s="36"/>
      <c r="G4047" s="39"/>
      <c r="H4047" s="38"/>
      <c r="I4047" s="40"/>
    </row>
    <row r="4048" ht="15.75" customHeight="1">
      <c r="A4048" s="36"/>
      <c r="B4048" s="36"/>
      <c r="C4048" s="32"/>
      <c r="D4048" s="36"/>
      <c r="E4048" s="39"/>
      <c r="F4048" s="36"/>
      <c r="G4048" s="39"/>
      <c r="H4048" s="37"/>
      <c r="I4048" s="41"/>
    </row>
    <row r="4049" ht="15.75" customHeight="1">
      <c r="A4049" s="36"/>
      <c r="B4049" s="36"/>
      <c r="C4049" s="32"/>
      <c r="D4049" s="36"/>
      <c r="E4049" s="39"/>
      <c r="F4049" s="36"/>
      <c r="G4049" s="39"/>
      <c r="H4049" s="38"/>
      <c r="I4049" s="40"/>
    </row>
    <row r="4050" ht="15.75" customHeight="1">
      <c r="A4050" s="36"/>
      <c r="B4050" s="36"/>
      <c r="C4050" s="32"/>
      <c r="D4050" s="36"/>
      <c r="E4050" s="39"/>
      <c r="F4050" s="36"/>
      <c r="G4050" s="39"/>
      <c r="H4050" s="37"/>
      <c r="I4050" s="41"/>
    </row>
    <row r="4051" ht="15.75" customHeight="1">
      <c r="A4051" s="36"/>
      <c r="B4051" s="36"/>
      <c r="C4051" s="32"/>
      <c r="D4051" s="36"/>
      <c r="E4051" s="39"/>
      <c r="F4051" s="36"/>
      <c r="G4051" s="39"/>
      <c r="H4051" s="38"/>
      <c r="I4051" s="40"/>
    </row>
    <row r="4052" ht="15.75" customHeight="1">
      <c r="A4052" s="36"/>
      <c r="B4052" s="36"/>
      <c r="C4052" s="32"/>
      <c r="D4052" s="36"/>
      <c r="E4052" s="39"/>
      <c r="F4052" s="36"/>
      <c r="G4052" s="39"/>
      <c r="H4052" s="37"/>
      <c r="I4052" s="41"/>
    </row>
    <row r="4053" ht="15.75" customHeight="1">
      <c r="A4053" s="36"/>
      <c r="B4053" s="36"/>
      <c r="C4053" s="32"/>
      <c r="D4053" s="36"/>
      <c r="E4053" s="39"/>
      <c r="F4053" s="36"/>
      <c r="G4053" s="39"/>
      <c r="H4053" s="38"/>
      <c r="I4053" s="40"/>
    </row>
    <row r="4054" ht="15.75" customHeight="1">
      <c r="A4054" s="36"/>
      <c r="B4054" s="36"/>
      <c r="C4054" s="32"/>
      <c r="D4054" s="36"/>
      <c r="E4054" s="39"/>
      <c r="F4054" s="36"/>
      <c r="G4054" s="39"/>
      <c r="H4054" s="37"/>
      <c r="I4054" s="41"/>
    </row>
    <row r="4055" ht="15.75" customHeight="1">
      <c r="A4055" s="36"/>
      <c r="B4055" s="36"/>
      <c r="C4055" s="32"/>
      <c r="D4055" s="36"/>
      <c r="E4055" s="39"/>
      <c r="F4055" s="36"/>
      <c r="G4055" s="39"/>
      <c r="H4055" s="38"/>
      <c r="I4055" s="40"/>
    </row>
    <row r="4056" ht="15.75" customHeight="1">
      <c r="A4056" s="36"/>
      <c r="B4056" s="36"/>
      <c r="C4056" s="32"/>
      <c r="D4056" s="36"/>
      <c r="E4056" s="39"/>
      <c r="F4056" s="36"/>
      <c r="G4056" s="39"/>
      <c r="H4056" s="37"/>
      <c r="I4056" s="41"/>
    </row>
    <row r="4057" ht="15.75" customHeight="1">
      <c r="A4057" s="36"/>
      <c r="B4057" s="36"/>
      <c r="C4057" s="32"/>
      <c r="D4057" s="36"/>
      <c r="E4057" s="39"/>
      <c r="F4057" s="36"/>
      <c r="G4057" s="39"/>
      <c r="H4057" s="38"/>
      <c r="I4057" s="40"/>
    </row>
    <row r="4058" ht="15.75" customHeight="1">
      <c r="A4058" s="36"/>
      <c r="B4058" s="36"/>
      <c r="C4058" s="32"/>
      <c r="D4058" s="36"/>
      <c r="E4058" s="39"/>
      <c r="F4058" s="36"/>
      <c r="G4058" s="39"/>
      <c r="H4058" s="37"/>
      <c r="I4058" s="41"/>
    </row>
    <row r="4059" ht="15.75" customHeight="1">
      <c r="A4059" s="36"/>
      <c r="B4059" s="36"/>
      <c r="C4059" s="32"/>
      <c r="D4059" s="36"/>
      <c r="E4059" s="39"/>
      <c r="F4059" s="36"/>
      <c r="G4059" s="39"/>
      <c r="H4059" s="38"/>
      <c r="I4059" s="40"/>
    </row>
    <row r="4060" ht="15.75" customHeight="1">
      <c r="A4060" s="36"/>
      <c r="B4060" s="36"/>
      <c r="C4060" s="32"/>
      <c r="D4060" s="36"/>
      <c r="E4060" s="39"/>
      <c r="F4060" s="36"/>
      <c r="G4060" s="39"/>
      <c r="H4060" s="37"/>
      <c r="I4060" s="41"/>
    </row>
    <row r="4061" ht="15.75" customHeight="1">
      <c r="A4061" s="36"/>
      <c r="B4061" s="36"/>
      <c r="C4061" s="32"/>
      <c r="D4061" s="36"/>
      <c r="E4061" s="39"/>
      <c r="F4061" s="36"/>
      <c r="G4061" s="39"/>
      <c r="H4061" s="38"/>
      <c r="I4061" s="40"/>
    </row>
    <row r="4062" ht="15.75" customHeight="1">
      <c r="A4062" s="36"/>
      <c r="B4062" s="36"/>
      <c r="C4062" s="32"/>
      <c r="D4062" s="36"/>
      <c r="E4062" s="39"/>
      <c r="F4062" s="36"/>
      <c r="G4062" s="39"/>
      <c r="H4062" s="37"/>
      <c r="I4062" s="41"/>
    </row>
    <row r="4063" ht="15.75" customHeight="1">
      <c r="A4063" s="36"/>
      <c r="B4063" s="36"/>
      <c r="C4063" s="32"/>
      <c r="D4063" s="36"/>
      <c r="E4063" s="39"/>
      <c r="F4063" s="36"/>
      <c r="G4063" s="39"/>
      <c r="H4063" s="38"/>
      <c r="I4063" s="40"/>
    </row>
    <row r="4064" ht="15.75" customHeight="1">
      <c r="A4064" s="36"/>
      <c r="B4064" s="36"/>
      <c r="C4064" s="32"/>
      <c r="D4064" s="36"/>
      <c r="E4064" s="39"/>
      <c r="F4064" s="36"/>
      <c r="G4064" s="39"/>
      <c r="H4064" s="37"/>
      <c r="I4064" s="41"/>
    </row>
    <row r="4065" ht="15.75" customHeight="1">
      <c r="A4065" s="36"/>
      <c r="B4065" s="36"/>
      <c r="C4065" s="32"/>
      <c r="D4065" s="36"/>
      <c r="E4065" s="39"/>
      <c r="F4065" s="36"/>
      <c r="G4065" s="39"/>
      <c r="H4065" s="38"/>
      <c r="I4065" s="40"/>
    </row>
    <row r="4066" ht="15.75" customHeight="1">
      <c r="A4066" s="36"/>
      <c r="B4066" s="36"/>
      <c r="C4066" s="32"/>
      <c r="D4066" s="36"/>
      <c r="E4066" s="39"/>
      <c r="F4066" s="36"/>
      <c r="G4066" s="39"/>
      <c r="H4066" s="37"/>
      <c r="I4066" s="41"/>
    </row>
    <row r="4067" ht="15.75" customHeight="1">
      <c r="A4067" s="36"/>
      <c r="B4067" s="36"/>
      <c r="C4067" s="32"/>
      <c r="D4067" s="36"/>
      <c r="E4067" s="39"/>
      <c r="F4067" s="36"/>
      <c r="G4067" s="39"/>
      <c r="H4067" s="38"/>
      <c r="I4067" s="40"/>
    </row>
    <row r="4068" ht="15.75" customHeight="1">
      <c r="A4068" s="36"/>
      <c r="B4068" s="36"/>
      <c r="C4068" s="32"/>
      <c r="D4068" s="36"/>
      <c r="E4068" s="39"/>
      <c r="F4068" s="36"/>
      <c r="G4068" s="39"/>
      <c r="H4068" s="37"/>
      <c r="I4068" s="41"/>
    </row>
    <row r="4069" ht="15.75" customHeight="1">
      <c r="A4069" s="36"/>
      <c r="B4069" s="36"/>
      <c r="C4069" s="32"/>
      <c r="D4069" s="36"/>
      <c r="E4069" s="39"/>
      <c r="F4069" s="36"/>
      <c r="G4069" s="39"/>
      <c r="H4069" s="38"/>
      <c r="I4069" s="40"/>
    </row>
    <row r="4070" ht="15.75" customHeight="1">
      <c r="A4070" s="36"/>
      <c r="B4070" s="36"/>
      <c r="C4070" s="32"/>
      <c r="D4070" s="36"/>
      <c r="E4070" s="39"/>
      <c r="F4070" s="36"/>
      <c r="G4070" s="39"/>
      <c r="H4070" s="37"/>
      <c r="I4070" s="41"/>
    </row>
    <row r="4071" ht="15.75" customHeight="1">
      <c r="A4071" s="36"/>
      <c r="B4071" s="36"/>
      <c r="C4071" s="32"/>
      <c r="D4071" s="36"/>
      <c r="E4071" s="39"/>
      <c r="F4071" s="36"/>
      <c r="G4071" s="39"/>
      <c r="H4071" s="38"/>
      <c r="I4071" s="40"/>
    </row>
    <row r="4072" ht="15.75" customHeight="1">
      <c r="A4072" s="36"/>
      <c r="B4072" s="36"/>
      <c r="C4072" s="32"/>
      <c r="D4072" s="36"/>
      <c r="E4072" s="39"/>
      <c r="F4072" s="36"/>
      <c r="G4072" s="39"/>
      <c r="H4072" s="37"/>
      <c r="I4072" s="41"/>
    </row>
    <row r="4073" ht="15.75" customHeight="1">
      <c r="A4073" s="36"/>
      <c r="B4073" s="36"/>
      <c r="C4073" s="32"/>
      <c r="D4073" s="36"/>
      <c r="E4073" s="39"/>
      <c r="F4073" s="36"/>
      <c r="G4073" s="39"/>
      <c r="H4073" s="38"/>
      <c r="I4073" s="40"/>
    </row>
    <row r="4074" ht="15.75" customHeight="1">
      <c r="A4074" s="36"/>
      <c r="B4074" s="36"/>
      <c r="C4074" s="32"/>
      <c r="D4074" s="36"/>
      <c r="E4074" s="39"/>
      <c r="F4074" s="36"/>
      <c r="G4074" s="39"/>
      <c r="H4074" s="37"/>
      <c r="I4074" s="41"/>
    </row>
    <row r="4075" ht="15.75" customHeight="1">
      <c r="A4075" s="36"/>
      <c r="B4075" s="36"/>
      <c r="C4075" s="32"/>
      <c r="D4075" s="36"/>
      <c r="E4075" s="39"/>
      <c r="F4075" s="36"/>
      <c r="G4075" s="39"/>
      <c r="H4075" s="38"/>
      <c r="I4075" s="40"/>
    </row>
    <row r="4076" ht="15.75" customHeight="1">
      <c r="A4076" s="36"/>
      <c r="B4076" s="36"/>
      <c r="C4076" s="32"/>
      <c r="D4076" s="36"/>
      <c r="E4076" s="39"/>
      <c r="F4076" s="36"/>
      <c r="G4076" s="39"/>
      <c r="H4076" s="37"/>
      <c r="I4076" s="41"/>
    </row>
    <row r="4077" ht="15.75" customHeight="1">
      <c r="A4077" s="36"/>
      <c r="B4077" s="36"/>
      <c r="C4077" s="32"/>
      <c r="D4077" s="36"/>
      <c r="E4077" s="39"/>
      <c r="F4077" s="36"/>
      <c r="G4077" s="39"/>
      <c r="H4077" s="38"/>
      <c r="I4077" s="40"/>
    </row>
    <row r="4078" ht="15.75" customHeight="1">
      <c r="A4078" s="36"/>
      <c r="B4078" s="36"/>
      <c r="C4078" s="32"/>
      <c r="D4078" s="36"/>
      <c r="E4078" s="39"/>
      <c r="F4078" s="36"/>
      <c r="G4078" s="39"/>
      <c r="H4078" s="37"/>
      <c r="I4078" s="41"/>
    </row>
    <row r="4079" ht="15.75" customHeight="1">
      <c r="A4079" s="36"/>
      <c r="B4079" s="36"/>
      <c r="C4079" s="32"/>
      <c r="D4079" s="36"/>
      <c r="E4079" s="39"/>
      <c r="F4079" s="36"/>
      <c r="G4079" s="39"/>
      <c r="H4079" s="38"/>
      <c r="I4079" s="40"/>
    </row>
    <row r="4080" ht="15.75" customHeight="1">
      <c r="A4080" s="36"/>
      <c r="B4080" s="36"/>
      <c r="C4080" s="32"/>
      <c r="D4080" s="36"/>
      <c r="E4080" s="39"/>
      <c r="F4080" s="36"/>
      <c r="G4080" s="39"/>
      <c r="H4080" s="37"/>
      <c r="I4080" s="41"/>
    </row>
    <row r="4081" ht="15.75" customHeight="1">
      <c r="A4081" s="36"/>
      <c r="B4081" s="36"/>
      <c r="C4081" s="32"/>
      <c r="D4081" s="36"/>
      <c r="E4081" s="39"/>
      <c r="F4081" s="36"/>
      <c r="G4081" s="39"/>
      <c r="H4081" s="38"/>
      <c r="I4081" s="40"/>
    </row>
    <row r="4082" ht="15.75" customHeight="1">
      <c r="A4082" s="36"/>
      <c r="B4082" s="36"/>
      <c r="C4082" s="32"/>
      <c r="D4082" s="36"/>
      <c r="E4082" s="39"/>
      <c r="F4082" s="36"/>
      <c r="G4082" s="39"/>
      <c r="H4082" s="37"/>
      <c r="I4082" s="41"/>
    </row>
    <row r="4083" ht="15.75" customHeight="1">
      <c r="A4083" s="36"/>
      <c r="B4083" s="36"/>
      <c r="C4083" s="32"/>
      <c r="D4083" s="36"/>
      <c r="E4083" s="39"/>
      <c r="F4083" s="36"/>
      <c r="G4083" s="39"/>
      <c r="H4083" s="38"/>
      <c r="I4083" s="40"/>
    </row>
    <row r="4084" ht="15.75" customHeight="1">
      <c r="A4084" s="36"/>
      <c r="B4084" s="36"/>
      <c r="C4084" s="32"/>
      <c r="D4084" s="36"/>
      <c r="E4084" s="39"/>
      <c r="F4084" s="36"/>
      <c r="G4084" s="39"/>
      <c r="H4084" s="37"/>
      <c r="I4084" s="41"/>
    </row>
    <row r="4085" ht="15.75" customHeight="1">
      <c r="A4085" s="36"/>
      <c r="B4085" s="36"/>
      <c r="C4085" s="32"/>
      <c r="D4085" s="36"/>
      <c r="E4085" s="39"/>
      <c r="F4085" s="36"/>
      <c r="G4085" s="39"/>
      <c r="H4085" s="38"/>
      <c r="I4085" s="40"/>
    </row>
    <row r="4086" ht="15.75" customHeight="1">
      <c r="A4086" s="36"/>
      <c r="B4086" s="36"/>
      <c r="C4086" s="32"/>
      <c r="D4086" s="36"/>
      <c r="E4086" s="39"/>
      <c r="F4086" s="36"/>
      <c r="G4086" s="39"/>
      <c r="H4086" s="37"/>
      <c r="I4086" s="41"/>
    </row>
    <row r="4087" ht="15.75" customHeight="1">
      <c r="A4087" s="36"/>
      <c r="B4087" s="36"/>
      <c r="C4087" s="32"/>
      <c r="D4087" s="36"/>
      <c r="E4087" s="39"/>
      <c r="F4087" s="36"/>
      <c r="G4087" s="39"/>
      <c r="H4087" s="38"/>
      <c r="I4087" s="40"/>
    </row>
    <row r="4088" ht="15.75" customHeight="1">
      <c r="A4088" s="36"/>
      <c r="B4088" s="36"/>
      <c r="C4088" s="32"/>
      <c r="D4088" s="36"/>
      <c r="E4088" s="39"/>
      <c r="F4088" s="36"/>
      <c r="G4088" s="39"/>
      <c r="H4088" s="37"/>
      <c r="I4088" s="41"/>
    </row>
    <row r="4089" ht="15.75" customHeight="1">
      <c r="A4089" s="36"/>
      <c r="B4089" s="36"/>
      <c r="C4089" s="32"/>
      <c r="D4089" s="36"/>
      <c r="E4089" s="39"/>
      <c r="F4089" s="36"/>
      <c r="G4089" s="39"/>
      <c r="H4089" s="38"/>
      <c r="I4089" s="40"/>
    </row>
    <row r="4090" ht="15.75" customHeight="1">
      <c r="A4090" s="36"/>
      <c r="B4090" s="36"/>
      <c r="C4090" s="32"/>
      <c r="D4090" s="36"/>
      <c r="E4090" s="39"/>
      <c r="F4090" s="36"/>
      <c r="G4090" s="39"/>
      <c r="H4090" s="37"/>
      <c r="I4090" s="41"/>
    </row>
    <row r="4091" ht="15.75" customHeight="1">
      <c r="A4091" s="36"/>
      <c r="B4091" s="36"/>
      <c r="C4091" s="32"/>
      <c r="D4091" s="36"/>
      <c r="E4091" s="39"/>
      <c r="F4091" s="36"/>
      <c r="G4091" s="39"/>
      <c r="H4091" s="38"/>
      <c r="I4091" s="40"/>
    </row>
    <row r="4092" ht="15.75" customHeight="1">
      <c r="A4092" s="36"/>
      <c r="B4092" s="36"/>
      <c r="C4092" s="32"/>
      <c r="D4092" s="36"/>
      <c r="E4092" s="39"/>
      <c r="F4092" s="36"/>
      <c r="G4092" s="39"/>
      <c r="H4092" s="37"/>
      <c r="I4092" s="41"/>
    </row>
    <row r="4093" ht="15.75" customHeight="1">
      <c r="A4093" s="36"/>
      <c r="B4093" s="36"/>
      <c r="C4093" s="32"/>
      <c r="D4093" s="36"/>
      <c r="E4093" s="39"/>
      <c r="F4093" s="36"/>
      <c r="G4093" s="39"/>
      <c r="H4093" s="38"/>
      <c r="I4093" s="40"/>
    </row>
    <row r="4094" ht="15.75" customHeight="1">
      <c r="A4094" s="36"/>
      <c r="B4094" s="36"/>
      <c r="C4094" s="32"/>
      <c r="D4094" s="36"/>
      <c r="E4094" s="39"/>
      <c r="F4094" s="36"/>
      <c r="G4094" s="39"/>
      <c r="H4094" s="37"/>
      <c r="I4094" s="41"/>
    </row>
    <row r="4095" ht="15.75" customHeight="1">
      <c r="A4095" s="36"/>
      <c r="B4095" s="36"/>
      <c r="C4095" s="32"/>
      <c r="D4095" s="36"/>
      <c r="E4095" s="39"/>
      <c r="F4095" s="36"/>
      <c r="G4095" s="39"/>
      <c r="H4095" s="38"/>
      <c r="I4095" s="40"/>
    </row>
    <row r="4096" ht="15.75" customHeight="1">
      <c r="A4096" s="36"/>
      <c r="B4096" s="36"/>
      <c r="C4096" s="32"/>
      <c r="D4096" s="36"/>
      <c r="E4096" s="39"/>
      <c r="F4096" s="36"/>
      <c r="G4096" s="39"/>
      <c r="H4096" s="37"/>
      <c r="I4096" s="41"/>
    </row>
    <row r="4097" ht="15.75" customHeight="1">
      <c r="A4097" s="36"/>
      <c r="B4097" s="36"/>
      <c r="C4097" s="32"/>
      <c r="D4097" s="36"/>
      <c r="E4097" s="39"/>
      <c r="F4097" s="36"/>
      <c r="G4097" s="39"/>
      <c r="H4097" s="38"/>
      <c r="I4097" s="40"/>
    </row>
    <row r="4098" ht="15.75" customHeight="1">
      <c r="A4098" s="36"/>
      <c r="B4098" s="36"/>
      <c r="C4098" s="32"/>
      <c r="D4098" s="36"/>
      <c r="E4098" s="39"/>
      <c r="F4098" s="36"/>
      <c r="G4098" s="39"/>
      <c r="H4098" s="37"/>
      <c r="I4098" s="41"/>
    </row>
    <row r="4099" ht="15.75" customHeight="1">
      <c r="A4099" s="36"/>
      <c r="B4099" s="36"/>
      <c r="C4099" s="32"/>
      <c r="D4099" s="36"/>
      <c r="E4099" s="39"/>
      <c r="F4099" s="36"/>
      <c r="G4099" s="39"/>
      <c r="H4099" s="38"/>
      <c r="I4099" s="40"/>
    </row>
    <row r="4100" ht="15.75" customHeight="1">
      <c r="A4100" s="36"/>
      <c r="B4100" s="36"/>
      <c r="C4100" s="32"/>
      <c r="D4100" s="36"/>
      <c r="E4100" s="39"/>
      <c r="F4100" s="36"/>
      <c r="G4100" s="39"/>
      <c r="H4100" s="37"/>
      <c r="I4100" s="41"/>
    </row>
    <row r="4101" ht="15.75" customHeight="1">
      <c r="A4101" s="36"/>
      <c r="B4101" s="36"/>
      <c r="C4101" s="32"/>
      <c r="D4101" s="36"/>
      <c r="E4101" s="39"/>
      <c r="F4101" s="36"/>
      <c r="G4101" s="39"/>
      <c r="H4101" s="38"/>
      <c r="I4101" s="40"/>
    </row>
    <row r="4102" ht="15.75" customHeight="1">
      <c r="A4102" s="36"/>
      <c r="B4102" s="36"/>
      <c r="C4102" s="32"/>
      <c r="D4102" s="36"/>
      <c r="E4102" s="39"/>
      <c r="F4102" s="36"/>
      <c r="G4102" s="39"/>
      <c r="H4102" s="37"/>
      <c r="I4102" s="41"/>
    </row>
    <row r="4103" ht="15.75" customHeight="1">
      <c r="A4103" s="36"/>
      <c r="B4103" s="36"/>
      <c r="C4103" s="32"/>
      <c r="D4103" s="36"/>
      <c r="E4103" s="39"/>
      <c r="F4103" s="36"/>
      <c r="G4103" s="39"/>
      <c r="H4103" s="38"/>
      <c r="I4103" s="40"/>
    </row>
    <row r="4104" ht="15.75" customHeight="1">
      <c r="A4104" s="36"/>
      <c r="B4104" s="36"/>
      <c r="C4104" s="32"/>
      <c r="D4104" s="36"/>
      <c r="E4104" s="39"/>
      <c r="F4104" s="36"/>
      <c r="G4104" s="39"/>
      <c r="H4104" s="37"/>
      <c r="I4104" s="41"/>
    </row>
    <row r="4105" ht="15.75" customHeight="1">
      <c r="A4105" s="36"/>
      <c r="B4105" s="36"/>
      <c r="C4105" s="32"/>
      <c r="D4105" s="36"/>
      <c r="E4105" s="39"/>
      <c r="F4105" s="36"/>
      <c r="G4105" s="39"/>
      <c r="H4105" s="38"/>
      <c r="I4105" s="40"/>
    </row>
    <row r="4106" ht="15.75" customHeight="1">
      <c r="A4106" s="36"/>
      <c r="B4106" s="36"/>
      <c r="C4106" s="32"/>
      <c r="D4106" s="36"/>
      <c r="E4106" s="39"/>
      <c r="F4106" s="36"/>
      <c r="G4106" s="39"/>
      <c r="H4106" s="37"/>
      <c r="I4106" s="41"/>
    </row>
    <row r="4107" ht="15.75" customHeight="1">
      <c r="A4107" s="36"/>
      <c r="B4107" s="36"/>
      <c r="C4107" s="32"/>
      <c r="D4107" s="36"/>
      <c r="E4107" s="39"/>
      <c r="F4107" s="36"/>
      <c r="G4107" s="39"/>
      <c r="H4107" s="38"/>
      <c r="I4107" s="40"/>
    </row>
    <row r="4108" ht="15.75" customHeight="1">
      <c r="A4108" s="36"/>
      <c r="B4108" s="36"/>
      <c r="C4108" s="32"/>
      <c r="D4108" s="36"/>
      <c r="E4108" s="39"/>
      <c r="F4108" s="36"/>
      <c r="G4108" s="39"/>
      <c r="H4108" s="37"/>
      <c r="I4108" s="41"/>
    </row>
    <row r="4109" ht="15.75" customHeight="1">
      <c r="A4109" s="36"/>
      <c r="B4109" s="36"/>
      <c r="C4109" s="32"/>
      <c r="D4109" s="36"/>
      <c r="E4109" s="39"/>
      <c r="F4109" s="36"/>
      <c r="G4109" s="39"/>
      <c r="H4109" s="38"/>
      <c r="I4109" s="40"/>
    </row>
    <row r="4110" ht="15.75" customHeight="1">
      <c r="A4110" s="36"/>
      <c r="B4110" s="36"/>
      <c r="C4110" s="32"/>
      <c r="D4110" s="36"/>
      <c r="E4110" s="39"/>
      <c r="F4110" s="36"/>
      <c r="G4110" s="39"/>
      <c r="H4110" s="37"/>
      <c r="I4110" s="41"/>
    </row>
    <row r="4111" ht="15.75" customHeight="1">
      <c r="A4111" s="36"/>
      <c r="B4111" s="36"/>
      <c r="C4111" s="32"/>
      <c r="D4111" s="36"/>
      <c r="E4111" s="39"/>
      <c r="F4111" s="36"/>
      <c r="G4111" s="39"/>
      <c r="H4111" s="38"/>
      <c r="I4111" s="40"/>
    </row>
    <row r="4112" ht="15.75" customHeight="1">
      <c r="A4112" s="36"/>
      <c r="B4112" s="36"/>
      <c r="C4112" s="32"/>
      <c r="D4112" s="36"/>
      <c r="E4112" s="39"/>
      <c r="F4112" s="36"/>
      <c r="G4112" s="39"/>
      <c r="H4112" s="37"/>
      <c r="I4112" s="41"/>
    </row>
    <row r="4113" ht="15.75" customHeight="1">
      <c r="A4113" s="36"/>
      <c r="B4113" s="36"/>
      <c r="C4113" s="32"/>
      <c r="D4113" s="36"/>
      <c r="E4113" s="39"/>
      <c r="F4113" s="36"/>
      <c r="G4113" s="39"/>
      <c r="H4113" s="38"/>
      <c r="I4113" s="40"/>
    </row>
    <row r="4114" ht="15.75" customHeight="1">
      <c r="A4114" s="36"/>
      <c r="B4114" s="36"/>
      <c r="C4114" s="32"/>
      <c r="D4114" s="36"/>
      <c r="E4114" s="39"/>
      <c r="F4114" s="36"/>
      <c r="G4114" s="39"/>
      <c r="H4114" s="37"/>
      <c r="I4114" s="41"/>
    </row>
    <row r="4115" ht="15.75" customHeight="1">
      <c r="A4115" s="36"/>
      <c r="B4115" s="36"/>
      <c r="C4115" s="32"/>
      <c r="D4115" s="36"/>
      <c r="E4115" s="39"/>
      <c r="F4115" s="36"/>
      <c r="G4115" s="39"/>
      <c r="H4115" s="38"/>
      <c r="I4115" s="40"/>
    </row>
    <row r="4116" ht="15.75" customHeight="1">
      <c r="A4116" s="36"/>
      <c r="B4116" s="36"/>
      <c r="C4116" s="32"/>
      <c r="D4116" s="36"/>
      <c r="E4116" s="39"/>
      <c r="F4116" s="36"/>
      <c r="G4116" s="39"/>
      <c r="H4116" s="37"/>
      <c r="I4116" s="41"/>
    </row>
    <row r="4117" ht="15.75" customHeight="1">
      <c r="A4117" s="36"/>
      <c r="B4117" s="36"/>
      <c r="C4117" s="32"/>
      <c r="D4117" s="36"/>
      <c r="E4117" s="39"/>
      <c r="F4117" s="36"/>
      <c r="G4117" s="39"/>
      <c r="H4117" s="38"/>
      <c r="I4117" s="40"/>
    </row>
    <row r="4118" ht="15.75" customHeight="1">
      <c r="A4118" s="36"/>
      <c r="B4118" s="36"/>
      <c r="C4118" s="32"/>
      <c r="D4118" s="36"/>
      <c r="E4118" s="39"/>
      <c r="F4118" s="36"/>
      <c r="G4118" s="39"/>
      <c r="H4118" s="37"/>
      <c r="I4118" s="41"/>
    </row>
    <row r="4119" ht="15.75" customHeight="1">
      <c r="A4119" s="36"/>
      <c r="B4119" s="36"/>
      <c r="C4119" s="32"/>
      <c r="D4119" s="36"/>
      <c r="E4119" s="39"/>
      <c r="F4119" s="36"/>
      <c r="G4119" s="39"/>
      <c r="H4119" s="38"/>
      <c r="I4119" s="40"/>
    </row>
    <row r="4120" ht="15.75" customHeight="1">
      <c r="A4120" s="36"/>
      <c r="B4120" s="36"/>
      <c r="C4120" s="32"/>
      <c r="D4120" s="36"/>
      <c r="E4120" s="39"/>
      <c r="F4120" s="36"/>
      <c r="G4120" s="39"/>
      <c r="H4120" s="37"/>
      <c r="I4120" s="41"/>
    </row>
    <row r="4121" ht="15.75" customHeight="1">
      <c r="A4121" s="36"/>
      <c r="B4121" s="36"/>
      <c r="C4121" s="32"/>
      <c r="D4121" s="36"/>
      <c r="E4121" s="39"/>
      <c r="F4121" s="36"/>
      <c r="G4121" s="39"/>
      <c r="H4121" s="38"/>
      <c r="I4121" s="40"/>
    </row>
    <row r="4122" ht="15.75" customHeight="1">
      <c r="A4122" s="36"/>
      <c r="B4122" s="36"/>
      <c r="C4122" s="32"/>
      <c r="D4122" s="36"/>
      <c r="E4122" s="39"/>
      <c r="F4122" s="36"/>
      <c r="G4122" s="39"/>
      <c r="H4122" s="37"/>
      <c r="I4122" s="41"/>
    </row>
    <row r="4123" ht="15.75" customHeight="1">
      <c r="A4123" s="36"/>
      <c r="B4123" s="36"/>
      <c r="C4123" s="32"/>
      <c r="D4123" s="36"/>
      <c r="E4123" s="39"/>
      <c r="F4123" s="36"/>
      <c r="G4123" s="39"/>
      <c r="H4123" s="38"/>
      <c r="I4123" s="40"/>
    </row>
    <row r="4124" ht="15.75" customHeight="1">
      <c r="A4124" s="36"/>
      <c r="B4124" s="36"/>
      <c r="C4124" s="32"/>
      <c r="D4124" s="36"/>
      <c r="E4124" s="39"/>
      <c r="F4124" s="36"/>
      <c r="G4124" s="39"/>
      <c r="H4124" s="37"/>
      <c r="I4124" s="41"/>
    </row>
    <row r="4125" ht="15.75" customHeight="1">
      <c r="A4125" s="36"/>
      <c r="B4125" s="36"/>
      <c r="C4125" s="32"/>
      <c r="D4125" s="36"/>
      <c r="E4125" s="39"/>
      <c r="F4125" s="36"/>
      <c r="G4125" s="39"/>
      <c r="H4125" s="38"/>
      <c r="I4125" s="40"/>
    </row>
    <row r="4126" ht="15.75" customHeight="1">
      <c r="A4126" s="36"/>
      <c r="B4126" s="36"/>
      <c r="C4126" s="32"/>
      <c r="D4126" s="36"/>
      <c r="E4126" s="39"/>
      <c r="F4126" s="36"/>
      <c r="G4126" s="39"/>
      <c r="H4126" s="37"/>
      <c r="I4126" s="41"/>
    </row>
    <row r="4127" ht="15.75" customHeight="1">
      <c r="A4127" s="36"/>
      <c r="B4127" s="36"/>
      <c r="C4127" s="32"/>
      <c r="D4127" s="36"/>
      <c r="E4127" s="39"/>
      <c r="F4127" s="36"/>
      <c r="G4127" s="39"/>
      <c r="H4127" s="38"/>
      <c r="I4127" s="40"/>
    </row>
    <row r="4128" ht="15.75" customHeight="1">
      <c r="A4128" s="36"/>
      <c r="B4128" s="36"/>
      <c r="C4128" s="32"/>
      <c r="D4128" s="36"/>
      <c r="E4128" s="39"/>
      <c r="F4128" s="36"/>
      <c r="G4128" s="39"/>
      <c r="H4128" s="37"/>
      <c r="I4128" s="41"/>
    </row>
    <row r="4129" ht="15.75" customHeight="1">
      <c r="A4129" s="36"/>
      <c r="B4129" s="36"/>
      <c r="C4129" s="32"/>
      <c r="D4129" s="36"/>
      <c r="E4129" s="39"/>
      <c r="F4129" s="36"/>
      <c r="G4129" s="39"/>
      <c r="H4129" s="38"/>
      <c r="I4129" s="40"/>
    </row>
    <row r="4130" ht="15.75" customHeight="1">
      <c r="A4130" s="36"/>
      <c r="B4130" s="36"/>
      <c r="C4130" s="32"/>
      <c r="D4130" s="36"/>
      <c r="E4130" s="39"/>
      <c r="F4130" s="36"/>
      <c r="G4130" s="39"/>
      <c r="H4130" s="37"/>
      <c r="I4130" s="41"/>
    </row>
    <row r="4131" ht="15.75" customHeight="1">
      <c r="A4131" s="36"/>
      <c r="B4131" s="36"/>
      <c r="C4131" s="32"/>
      <c r="D4131" s="36"/>
      <c r="E4131" s="39"/>
      <c r="F4131" s="36"/>
      <c r="G4131" s="39"/>
      <c r="H4131" s="38"/>
      <c r="I4131" s="40"/>
    </row>
    <row r="4132" ht="15.75" customHeight="1">
      <c r="A4132" s="36"/>
      <c r="B4132" s="36"/>
      <c r="C4132" s="32"/>
      <c r="D4132" s="36"/>
      <c r="E4132" s="39"/>
      <c r="F4132" s="36"/>
      <c r="G4132" s="39"/>
      <c r="H4132" s="37"/>
      <c r="I4132" s="41"/>
    </row>
    <row r="4133" ht="15.75" customHeight="1">
      <c r="A4133" s="36"/>
      <c r="B4133" s="36"/>
      <c r="C4133" s="32"/>
      <c r="D4133" s="36"/>
      <c r="E4133" s="39"/>
      <c r="F4133" s="36"/>
      <c r="G4133" s="39"/>
      <c r="H4133" s="38"/>
      <c r="I4133" s="40"/>
    </row>
    <row r="4134" ht="15.75" customHeight="1">
      <c r="A4134" s="36"/>
      <c r="B4134" s="36"/>
      <c r="C4134" s="32"/>
      <c r="D4134" s="36"/>
      <c r="E4134" s="39"/>
      <c r="F4134" s="36"/>
      <c r="G4134" s="39"/>
      <c r="H4134" s="37"/>
      <c r="I4134" s="41"/>
    </row>
    <row r="4135" ht="15.75" customHeight="1">
      <c r="A4135" s="36"/>
      <c r="B4135" s="36"/>
      <c r="C4135" s="32"/>
      <c r="D4135" s="36"/>
      <c r="E4135" s="39"/>
      <c r="F4135" s="36"/>
      <c r="G4135" s="39"/>
      <c r="H4135" s="38"/>
      <c r="I4135" s="40"/>
    </row>
    <row r="4136" ht="15.75" customHeight="1">
      <c r="A4136" s="36"/>
      <c r="B4136" s="36"/>
      <c r="C4136" s="32"/>
      <c r="D4136" s="36"/>
      <c r="E4136" s="39"/>
      <c r="F4136" s="36"/>
      <c r="G4136" s="39"/>
      <c r="H4136" s="37"/>
      <c r="I4136" s="41"/>
    </row>
    <row r="4137" ht="15.75" customHeight="1">
      <c r="A4137" s="36"/>
      <c r="B4137" s="36"/>
      <c r="C4137" s="32"/>
      <c r="D4137" s="36"/>
      <c r="E4137" s="39"/>
      <c r="F4137" s="36"/>
      <c r="G4137" s="39"/>
      <c r="H4137" s="38"/>
      <c r="I4137" s="40"/>
    </row>
    <row r="4138" ht="15.75" customHeight="1">
      <c r="A4138" s="36"/>
      <c r="B4138" s="36"/>
      <c r="C4138" s="32"/>
      <c r="D4138" s="36"/>
      <c r="E4138" s="39"/>
      <c r="F4138" s="36"/>
      <c r="G4138" s="39"/>
      <c r="H4138" s="37"/>
      <c r="I4138" s="41"/>
    </row>
    <row r="4139" ht="15.75" customHeight="1">
      <c r="A4139" s="36"/>
      <c r="B4139" s="36"/>
      <c r="C4139" s="32"/>
      <c r="D4139" s="36"/>
      <c r="E4139" s="39"/>
      <c r="F4139" s="36"/>
      <c r="G4139" s="39"/>
      <c r="H4139" s="38"/>
      <c r="I4139" s="40"/>
    </row>
    <row r="4140" ht="15.75" customHeight="1">
      <c r="A4140" s="36"/>
      <c r="B4140" s="36"/>
      <c r="C4140" s="32"/>
      <c r="D4140" s="36"/>
      <c r="E4140" s="39"/>
      <c r="F4140" s="36"/>
      <c r="G4140" s="39"/>
      <c r="H4140" s="37"/>
      <c r="I4140" s="41"/>
    </row>
    <row r="4141" ht="15.75" customHeight="1">
      <c r="A4141" s="36"/>
      <c r="B4141" s="36"/>
      <c r="C4141" s="32"/>
      <c r="D4141" s="36"/>
      <c r="E4141" s="39"/>
      <c r="F4141" s="36"/>
      <c r="G4141" s="39"/>
      <c r="H4141" s="38"/>
      <c r="I4141" s="40"/>
    </row>
    <row r="4142" ht="15.75" customHeight="1">
      <c r="A4142" s="36"/>
      <c r="B4142" s="36"/>
      <c r="C4142" s="32"/>
      <c r="D4142" s="36"/>
      <c r="E4142" s="39"/>
      <c r="F4142" s="36"/>
      <c r="G4142" s="39"/>
      <c r="H4142" s="37"/>
      <c r="I4142" s="41"/>
    </row>
    <row r="4143" ht="15.75" customHeight="1">
      <c r="A4143" s="36"/>
      <c r="B4143" s="36"/>
      <c r="C4143" s="32"/>
      <c r="D4143" s="36"/>
      <c r="E4143" s="39"/>
      <c r="F4143" s="36"/>
      <c r="G4143" s="39"/>
      <c r="H4143" s="38"/>
      <c r="I4143" s="40"/>
    </row>
    <row r="4144" ht="15.75" customHeight="1">
      <c r="A4144" s="36"/>
      <c r="B4144" s="36"/>
      <c r="C4144" s="32"/>
      <c r="D4144" s="36"/>
      <c r="E4144" s="39"/>
      <c r="F4144" s="36"/>
      <c r="G4144" s="39"/>
      <c r="H4144" s="37"/>
      <c r="I4144" s="41"/>
    </row>
    <row r="4145" ht="15.75" customHeight="1">
      <c r="A4145" s="36"/>
      <c r="B4145" s="36"/>
      <c r="C4145" s="32"/>
      <c r="D4145" s="36"/>
      <c r="E4145" s="39"/>
      <c r="F4145" s="36"/>
      <c r="G4145" s="39"/>
      <c r="H4145" s="38"/>
      <c r="I4145" s="40"/>
    </row>
    <row r="4146" ht="15.75" customHeight="1">
      <c r="A4146" s="36"/>
      <c r="B4146" s="36"/>
      <c r="C4146" s="32"/>
      <c r="D4146" s="36"/>
      <c r="E4146" s="39"/>
      <c r="F4146" s="36"/>
      <c r="G4146" s="39"/>
      <c r="H4146" s="37"/>
      <c r="I4146" s="41"/>
    </row>
    <row r="4147" ht="15.75" customHeight="1">
      <c r="A4147" s="36"/>
      <c r="B4147" s="36"/>
      <c r="C4147" s="32"/>
      <c r="D4147" s="36"/>
      <c r="E4147" s="39"/>
      <c r="F4147" s="36"/>
      <c r="G4147" s="39"/>
      <c r="H4147" s="38"/>
      <c r="I4147" s="40"/>
    </row>
    <row r="4148" ht="15.75" customHeight="1">
      <c r="A4148" s="36"/>
      <c r="B4148" s="36"/>
      <c r="C4148" s="32"/>
      <c r="D4148" s="36"/>
      <c r="E4148" s="39"/>
      <c r="F4148" s="36"/>
      <c r="G4148" s="39"/>
      <c r="H4148" s="37"/>
      <c r="I4148" s="41"/>
    </row>
    <row r="4149" ht="15.75" customHeight="1">
      <c r="A4149" s="36"/>
      <c r="B4149" s="36"/>
      <c r="C4149" s="32"/>
      <c r="D4149" s="36"/>
      <c r="E4149" s="39"/>
      <c r="F4149" s="36"/>
      <c r="G4149" s="39"/>
      <c r="H4149" s="38"/>
      <c r="I4149" s="40"/>
    </row>
    <row r="4150" ht="15.75" customHeight="1">
      <c r="A4150" s="36"/>
      <c r="B4150" s="36"/>
      <c r="C4150" s="32"/>
      <c r="D4150" s="36"/>
      <c r="E4150" s="39"/>
      <c r="F4150" s="36"/>
      <c r="G4150" s="39"/>
      <c r="H4150" s="37"/>
      <c r="I4150" s="41"/>
    </row>
    <row r="4151" ht="15.75" customHeight="1">
      <c r="A4151" s="36"/>
      <c r="B4151" s="36"/>
      <c r="C4151" s="32"/>
      <c r="D4151" s="36"/>
      <c r="E4151" s="39"/>
      <c r="F4151" s="36"/>
      <c r="G4151" s="39"/>
      <c r="H4151" s="38"/>
      <c r="I4151" s="40"/>
    </row>
    <row r="4152" ht="15.75" customHeight="1">
      <c r="A4152" s="36"/>
      <c r="B4152" s="36"/>
      <c r="C4152" s="32"/>
      <c r="D4152" s="36"/>
      <c r="E4152" s="39"/>
      <c r="F4152" s="36"/>
      <c r="G4152" s="39"/>
      <c r="H4152" s="37"/>
      <c r="I4152" s="41"/>
    </row>
    <row r="4153" ht="15.75" customHeight="1">
      <c r="A4153" s="36"/>
      <c r="B4153" s="36"/>
      <c r="C4153" s="32"/>
      <c r="D4153" s="36"/>
      <c r="E4153" s="39"/>
      <c r="F4153" s="36"/>
      <c r="G4153" s="39"/>
      <c r="H4153" s="38"/>
      <c r="I4153" s="40"/>
    </row>
    <row r="4154" ht="15.75" customHeight="1">
      <c r="A4154" s="36"/>
      <c r="B4154" s="36"/>
      <c r="C4154" s="32"/>
      <c r="D4154" s="36"/>
      <c r="E4154" s="39"/>
      <c r="F4154" s="36"/>
      <c r="G4154" s="39"/>
      <c r="H4154" s="37"/>
      <c r="I4154" s="41"/>
    </row>
    <row r="4155" ht="15.75" customHeight="1">
      <c r="A4155" s="36"/>
      <c r="B4155" s="36"/>
      <c r="C4155" s="32"/>
      <c r="D4155" s="36"/>
      <c r="E4155" s="39"/>
      <c r="F4155" s="36"/>
      <c r="G4155" s="39"/>
      <c r="H4155" s="38"/>
      <c r="I4155" s="40"/>
    </row>
    <row r="4156" ht="15.75" customHeight="1">
      <c r="A4156" s="36"/>
      <c r="B4156" s="36"/>
      <c r="C4156" s="32"/>
      <c r="D4156" s="36"/>
      <c r="E4156" s="39"/>
      <c r="F4156" s="36"/>
      <c r="G4156" s="39"/>
      <c r="H4156" s="37"/>
      <c r="I4156" s="41"/>
    </row>
    <row r="4157" ht="15.75" customHeight="1">
      <c r="A4157" s="36"/>
      <c r="B4157" s="36"/>
      <c r="C4157" s="32"/>
      <c r="D4157" s="36"/>
      <c r="E4157" s="39"/>
      <c r="F4157" s="36"/>
      <c r="G4157" s="39"/>
      <c r="H4157" s="38"/>
      <c r="I4157" s="40"/>
    </row>
    <row r="4158" ht="15.75" customHeight="1">
      <c r="A4158" s="36"/>
      <c r="B4158" s="36"/>
      <c r="C4158" s="32"/>
      <c r="D4158" s="36"/>
      <c r="E4158" s="39"/>
      <c r="F4158" s="36"/>
      <c r="G4158" s="39"/>
      <c r="H4158" s="37"/>
      <c r="I4158" s="41"/>
    </row>
    <row r="4159" ht="15.75" customHeight="1">
      <c r="A4159" s="36"/>
      <c r="B4159" s="36"/>
      <c r="C4159" s="32"/>
      <c r="D4159" s="36"/>
      <c r="E4159" s="39"/>
      <c r="F4159" s="36"/>
      <c r="G4159" s="39"/>
      <c r="H4159" s="38"/>
      <c r="I4159" s="40"/>
    </row>
    <row r="4160" ht="15.75" customHeight="1">
      <c r="A4160" s="36"/>
      <c r="B4160" s="36"/>
      <c r="C4160" s="32"/>
      <c r="D4160" s="36"/>
      <c r="E4160" s="39"/>
      <c r="F4160" s="36"/>
      <c r="G4160" s="39"/>
      <c r="H4160" s="37"/>
      <c r="I4160" s="41"/>
    </row>
    <row r="4161" ht="15.75" customHeight="1">
      <c r="A4161" s="36"/>
      <c r="B4161" s="36"/>
      <c r="C4161" s="32"/>
      <c r="D4161" s="36"/>
      <c r="E4161" s="39"/>
      <c r="F4161" s="36"/>
      <c r="G4161" s="39"/>
      <c r="H4161" s="38"/>
      <c r="I4161" s="40"/>
    </row>
    <row r="4162" ht="15.75" customHeight="1">
      <c r="A4162" s="36"/>
      <c r="B4162" s="36"/>
      <c r="C4162" s="32"/>
      <c r="D4162" s="36"/>
      <c r="E4162" s="39"/>
      <c r="F4162" s="36"/>
      <c r="G4162" s="39"/>
      <c r="H4162" s="37"/>
      <c r="I4162" s="41"/>
    </row>
    <row r="4163" ht="15.75" customHeight="1">
      <c r="A4163" s="36"/>
      <c r="B4163" s="36"/>
      <c r="C4163" s="32"/>
      <c r="D4163" s="36"/>
      <c r="E4163" s="39"/>
      <c r="F4163" s="36"/>
      <c r="G4163" s="39"/>
      <c r="H4163" s="38"/>
      <c r="I4163" s="40"/>
    </row>
    <row r="4164" ht="15.75" customHeight="1">
      <c r="A4164" s="36"/>
      <c r="B4164" s="36"/>
      <c r="C4164" s="32"/>
      <c r="D4164" s="36"/>
      <c r="E4164" s="39"/>
      <c r="F4164" s="36"/>
      <c r="G4164" s="39"/>
      <c r="H4164" s="37"/>
      <c r="I4164" s="41"/>
    </row>
    <row r="4165" ht="15.75" customHeight="1">
      <c r="A4165" s="36"/>
      <c r="B4165" s="36"/>
      <c r="C4165" s="32"/>
      <c r="D4165" s="36"/>
      <c r="E4165" s="39"/>
      <c r="F4165" s="36"/>
      <c r="G4165" s="39"/>
      <c r="H4165" s="38"/>
      <c r="I4165" s="40"/>
    </row>
    <row r="4166" ht="15.75" customHeight="1">
      <c r="A4166" s="36"/>
      <c r="B4166" s="36"/>
      <c r="C4166" s="32"/>
      <c r="D4166" s="36"/>
      <c r="E4166" s="39"/>
      <c r="F4166" s="36"/>
      <c r="G4166" s="39"/>
      <c r="H4166" s="37"/>
      <c r="I4166" s="41"/>
    </row>
    <row r="4167" ht="15.75" customHeight="1">
      <c r="A4167" s="36"/>
      <c r="B4167" s="36"/>
      <c r="C4167" s="32"/>
      <c r="D4167" s="36"/>
      <c r="E4167" s="39"/>
      <c r="F4167" s="36"/>
      <c r="G4167" s="39"/>
      <c r="H4167" s="38"/>
      <c r="I4167" s="40"/>
    </row>
    <row r="4168" ht="15.75" customHeight="1">
      <c r="A4168" s="36"/>
      <c r="B4168" s="36"/>
      <c r="C4168" s="32"/>
      <c r="D4168" s="36"/>
      <c r="E4168" s="39"/>
      <c r="F4168" s="36"/>
      <c r="G4168" s="39"/>
      <c r="H4168" s="37"/>
      <c r="I4168" s="41"/>
    </row>
    <row r="4169" ht="15.75" customHeight="1">
      <c r="A4169" s="36"/>
      <c r="B4169" s="36"/>
      <c r="C4169" s="32"/>
      <c r="D4169" s="36"/>
      <c r="E4169" s="39"/>
      <c r="F4169" s="36"/>
      <c r="G4169" s="39"/>
      <c r="H4169" s="38"/>
      <c r="I4169" s="40"/>
    </row>
    <row r="4170" ht="15.75" customHeight="1">
      <c r="A4170" s="36"/>
      <c r="B4170" s="36"/>
      <c r="C4170" s="32"/>
      <c r="D4170" s="36"/>
      <c r="E4170" s="39"/>
      <c r="F4170" s="36"/>
      <c r="G4170" s="39"/>
      <c r="H4170" s="37"/>
      <c r="I4170" s="41"/>
    </row>
    <row r="4171" ht="15.75" customHeight="1">
      <c r="A4171" s="36"/>
      <c r="B4171" s="36"/>
      <c r="C4171" s="32"/>
      <c r="D4171" s="36"/>
      <c r="E4171" s="39"/>
      <c r="F4171" s="36"/>
      <c r="G4171" s="39"/>
      <c r="H4171" s="38"/>
      <c r="I4171" s="40"/>
    </row>
    <row r="4172" ht="15.75" customHeight="1">
      <c r="A4172" s="36"/>
      <c r="B4172" s="36"/>
      <c r="C4172" s="32"/>
      <c r="D4172" s="36"/>
      <c r="E4172" s="39"/>
      <c r="F4172" s="36"/>
      <c r="G4172" s="39"/>
      <c r="H4172" s="37"/>
      <c r="I4172" s="41"/>
    </row>
    <row r="4173" ht="15.75" customHeight="1">
      <c r="A4173" s="36"/>
      <c r="B4173" s="36"/>
      <c r="C4173" s="32"/>
      <c r="D4173" s="36"/>
      <c r="E4173" s="39"/>
      <c r="F4173" s="36"/>
      <c r="G4173" s="39"/>
      <c r="H4173" s="38"/>
      <c r="I4173" s="40"/>
    </row>
    <row r="4174" ht="15.75" customHeight="1">
      <c r="A4174" s="36"/>
      <c r="B4174" s="36"/>
      <c r="C4174" s="32"/>
      <c r="D4174" s="36"/>
      <c r="E4174" s="39"/>
      <c r="F4174" s="36"/>
      <c r="G4174" s="39"/>
      <c r="H4174" s="37"/>
      <c r="I4174" s="41"/>
    </row>
    <row r="4175" ht="15.75" customHeight="1">
      <c r="A4175" s="36"/>
      <c r="B4175" s="36"/>
      <c r="C4175" s="32"/>
      <c r="D4175" s="36"/>
      <c r="E4175" s="39"/>
      <c r="F4175" s="36"/>
      <c r="G4175" s="39"/>
      <c r="H4175" s="38"/>
      <c r="I4175" s="40"/>
    </row>
    <row r="4176" ht="15.75" customHeight="1">
      <c r="A4176" s="36"/>
      <c r="B4176" s="36"/>
      <c r="C4176" s="32"/>
      <c r="D4176" s="36"/>
      <c r="E4176" s="39"/>
      <c r="F4176" s="36"/>
      <c r="G4176" s="39"/>
      <c r="H4176" s="37"/>
      <c r="I4176" s="41"/>
    </row>
    <row r="4177" ht="15.75" customHeight="1">
      <c r="A4177" s="36"/>
      <c r="B4177" s="36"/>
      <c r="C4177" s="32"/>
      <c r="D4177" s="36"/>
      <c r="E4177" s="39"/>
      <c r="F4177" s="36"/>
      <c r="G4177" s="39"/>
      <c r="H4177" s="38"/>
      <c r="I4177" s="40"/>
    </row>
    <row r="4178" ht="15.75" customHeight="1">
      <c r="A4178" s="36"/>
      <c r="B4178" s="36"/>
      <c r="C4178" s="32"/>
      <c r="D4178" s="36"/>
      <c r="E4178" s="39"/>
      <c r="F4178" s="36"/>
      <c r="G4178" s="39"/>
      <c r="H4178" s="37"/>
      <c r="I4178" s="41"/>
    </row>
    <row r="4179" ht="15.75" customHeight="1">
      <c r="A4179" s="36"/>
      <c r="B4179" s="36"/>
      <c r="C4179" s="32"/>
      <c r="D4179" s="36"/>
      <c r="E4179" s="39"/>
      <c r="F4179" s="36"/>
      <c r="G4179" s="39"/>
      <c r="H4179" s="38"/>
      <c r="I4179" s="40"/>
    </row>
    <row r="4180" ht="15.75" customHeight="1">
      <c r="A4180" s="36"/>
      <c r="B4180" s="36"/>
      <c r="C4180" s="32"/>
      <c r="D4180" s="36"/>
      <c r="E4180" s="39"/>
      <c r="F4180" s="36"/>
      <c r="G4180" s="39"/>
      <c r="H4180" s="37"/>
      <c r="I4180" s="41"/>
    </row>
    <row r="4181" ht="15.75" customHeight="1">
      <c r="A4181" s="36"/>
      <c r="B4181" s="36"/>
      <c r="C4181" s="32"/>
      <c r="D4181" s="36"/>
      <c r="E4181" s="39"/>
      <c r="F4181" s="36"/>
      <c r="G4181" s="39"/>
      <c r="H4181" s="38"/>
      <c r="I4181" s="40"/>
    </row>
    <row r="4182" ht="15.75" customHeight="1">
      <c r="A4182" s="36"/>
      <c r="B4182" s="36"/>
      <c r="C4182" s="32"/>
      <c r="D4182" s="36"/>
      <c r="E4182" s="39"/>
      <c r="F4182" s="36"/>
      <c r="G4182" s="39"/>
      <c r="H4182" s="37"/>
      <c r="I4182" s="41"/>
    </row>
    <row r="4183" ht="15.75" customHeight="1">
      <c r="A4183" s="36"/>
      <c r="B4183" s="36"/>
      <c r="C4183" s="32"/>
      <c r="D4183" s="36"/>
      <c r="E4183" s="39"/>
      <c r="F4183" s="36"/>
      <c r="G4183" s="39"/>
      <c r="H4183" s="38"/>
      <c r="I4183" s="40"/>
    </row>
    <row r="4184" ht="15.75" customHeight="1">
      <c r="A4184" s="36"/>
      <c r="B4184" s="36"/>
      <c r="C4184" s="32"/>
      <c r="D4184" s="36"/>
      <c r="E4184" s="39"/>
      <c r="F4184" s="36"/>
      <c r="G4184" s="39"/>
      <c r="H4184" s="37"/>
      <c r="I4184" s="41"/>
    </row>
    <row r="4185" ht="15.75" customHeight="1">
      <c r="A4185" s="36"/>
      <c r="B4185" s="36"/>
      <c r="C4185" s="32"/>
      <c r="D4185" s="36"/>
      <c r="E4185" s="39"/>
      <c r="F4185" s="36"/>
      <c r="G4185" s="39"/>
      <c r="H4185" s="38"/>
      <c r="I4185" s="40"/>
    </row>
    <row r="4186" ht="15.75" customHeight="1">
      <c r="A4186" s="36"/>
      <c r="B4186" s="36"/>
      <c r="C4186" s="32"/>
      <c r="D4186" s="36"/>
      <c r="E4186" s="39"/>
      <c r="F4186" s="36"/>
      <c r="G4186" s="39"/>
      <c r="H4186" s="37"/>
      <c r="I4186" s="41"/>
    </row>
    <row r="4187" ht="15.75" customHeight="1">
      <c r="A4187" s="36"/>
      <c r="B4187" s="36"/>
      <c r="C4187" s="32"/>
      <c r="D4187" s="36"/>
      <c r="E4187" s="39"/>
      <c r="F4187" s="36"/>
      <c r="G4187" s="39"/>
      <c r="H4187" s="38"/>
      <c r="I4187" s="40"/>
    </row>
    <row r="4188" ht="15.75" customHeight="1">
      <c r="A4188" s="36"/>
      <c r="B4188" s="36"/>
      <c r="C4188" s="32"/>
      <c r="D4188" s="36"/>
      <c r="E4188" s="39"/>
      <c r="F4188" s="36"/>
      <c r="G4188" s="39"/>
      <c r="H4188" s="37"/>
      <c r="I4188" s="41"/>
    </row>
    <row r="4189" ht="15.75" customHeight="1">
      <c r="A4189" s="36"/>
      <c r="B4189" s="36"/>
      <c r="C4189" s="32"/>
      <c r="D4189" s="36"/>
      <c r="E4189" s="39"/>
      <c r="F4189" s="36"/>
      <c r="G4189" s="39"/>
      <c r="H4189" s="38"/>
      <c r="I4189" s="40"/>
    </row>
    <row r="4190" ht="15.75" customHeight="1">
      <c r="A4190" s="36"/>
      <c r="B4190" s="36"/>
      <c r="C4190" s="32"/>
      <c r="D4190" s="36"/>
      <c r="E4190" s="39"/>
      <c r="F4190" s="36"/>
      <c r="G4190" s="39"/>
      <c r="H4190" s="37"/>
      <c r="I4190" s="41"/>
    </row>
    <row r="4191" ht="15.75" customHeight="1">
      <c r="A4191" s="36"/>
      <c r="B4191" s="36"/>
      <c r="C4191" s="32"/>
      <c r="D4191" s="36"/>
      <c r="E4191" s="39"/>
      <c r="F4191" s="36"/>
      <c r="G4191" s="39"/>
      <c r="H4191" s="38"/>
      <c r="I4191" s="40"/>
    </row>
    <row r="4192" ht="15.75" customHeight="1">
      <c r="A4192" s="36"/>
      <c r="B4192" s="36"/>
      <c r="C4192" s="32"/>
      <c r="D4192" s="36"/>
      <c r="E4192" s="39"/>
      <c r="F4192" s="36"/>
      <c r="G4192" s="39"/>
      <c r="H4192" s="37"/>
      <c r="I4192" s="41"/>
    </row>
    <row r="4193" ht="15.75" customHeight="1">
      <c r="A4193" s="36"/>
      <c r="B4193" s="36"/>
      <c r="C4193" s="32"/>
      <c r="D4193" s="36"/>
      <c r="E4193" s="39"/>
      <c r="F4193" s="36"/>
      <c r="G4193" s="39"/>
      <c r="H4193" s="38"/>
      <c r="I4193" s="40"/>
    </row>
    <row r="4194" ht="15.75" customHeight="1">
      <c r="A4194" s="36"/>
      <c r="B4194" s="36"/>
      <c r="C4194" s="32"/>
      <c r="D4194" s="36"/>
      <c r="E4194" s="39"/>
      <c r="F4194" s="36"/>
      <c r="G4194" s="39"/>
      <c r="H4194" s="37"/>
      <c r="I4194" s="41"/>
    </row>
    <row r="4195" ht="15.75" customHeight="1">
      <c r="A4195" s="36"/>
      <c r="B4195" s="36"/>
      <c r="C4195" s="32"/>
      <c r="D4195" s="36"/>
      <c r="E4195" s="39"/>
      <c r="F4195" s="36"/>
      <c r="G4195" s="39"/>
      <c r="H4195" s="38"/>
      <c r="I4195" s="40"/>
    </row>
    <row r="4196" ht="15.75" customHeight="1">
      <c r="A4196" s="36"/>
      <c r="B4196" s="36"/>
      <c r="C4196" s="32"/>
      <c r="D4196" s="36"/>
      <c r="E4196" s="39"/>
      <c r="F4196" s="36"/>
      <c r="G4196" s="39"/>
      <c r="H4196" s="37"/>
      <c r="I4196" s="41"/>
    </row>
    <row r="4197" ht="15.75" customHeight="1">
      <c r="A4197" s="36"/>
      <c r="B4197" s="36"/>
      <c r="C4197" s="32"/>
      <c r="D4197" s="36"/>
      <c r="E4197" s="39"/>
      <c r="F4197" s="36"/>
      <c r="G4197" s="39"/>
      <c r="H4197" s="38"/>
      <c r="I4197" s="40"/>
    </row>
    <row r="4198" ht="15.75" customHeight="1">
      <c r="A4198" s="36"/>
      <c r="B4198" s="36"/>
      <c r="C4198" s="32"/>
      <c r="D4198" s="36"/>
      <c r="E4198" s="39"/>
      <c r="F4198" s="36"/>
      <c r="G4198" s="39"/>
      <c r="H4198" s="37"/>
      <c r="I4198" s="41"/>
    </row>
    <row r="4199" ht="15.75" customHeight="1">
      <c r="A4199" s="36"/>
      <c r="B4199" s="36"/>
      <c r="C4199" s="32"/>
      <c r="D4199" s="36"/>
      <c r="E4199" s="39"/>
      <c r="F4199" s="36"/>
      <c r="G4199" s="39"/>
      <c r="H4199" s="38"/>
      <c r="I4199" s="40"/>
    </row>
    <row r="4200" ht="15.75" customHeight="1">
      <c r="A4200" s="36"/>
      <c r="B4200" s="36"/>
      <c r="C4200" s="32"/>
      <c r="D4200" s="36"/>
      <c r="E4200" s="39"/>
      <c r="F4200" s="36"/>
      <c r="G4200" s="39"/>
      <c r="H4200" s="37"/>
      <c r="I4200" s="41"/>
    </row>
    <row r="4201" ht="15.75" customHeight="1">
      <c r="A4201" s="36"/>
      <c r="B4201" s="36"/>
      <c r="C4201" s="32"/>
      <c r="D4201" s="36"/>
      <c r="E4201" s="39"/>
      <c r="F4201" s="36"/>
      <c r="G4201" s="39"/>
      <c r="H4201" s="38"/>
      <c r="I4201" s="40"/>
    </row>
    <row r="4202" ht="15.75" customHeight="1">
      <c r="A4202" s="36"/>
      <c r="B4202" s="36"/>
      <c r="C4202" s="32"/>
      <c r="D4202" s="36"/>
      <c r="E4202" s="39"/>
      <c r="F4202" s="36"/>
      <c r="G4202" s="39"/>
      <c r="H4202" s="37"/>
      <c r="I4202" s="41"/>
    </row>
    <row r="4203" ht="15.75" customHeight="1">
      <c r="A4203" s="36"/>
      <c r="B4203" s="36"/>
      <c r="C4203" s="32"/>
      <c r="D4203" s="36"/>
      <c r="E4203" s="39"/>
      <c r="F4203" s="36"/>
      <c r="G4203" s="39"/>
      <c r="H4203" s="38"/>
      <c r="I4203" s="40"/>
    </row>
    <row r="4204" ht="15.75" customHeight="1">
      <c r="A4204" s="36"/>
      <c r="B4204" s="36"/>
      <c r="C4204" s="32"/>
      <c r="D4204" s="36"/>
      <c r="E4204" s="39"/>
      <c r="F4204" s="36"/>
      <c r="G4204" s="39"/>
      <c r="H4204" s="37"/>
      <c r="I4204" s="41"/>
    </row>
    <row r="4205" ht="15.75" customHeight="1">
      <c r="A4205" s="36"/>
      <c r="B4205" s="36"/>
      <c r="C4205" s="32"/>
      <c r="D4205" s="36"/>
      <c r="E4205" s="39"/>
      <c r="F4205" s="36"/>
      <c r="G4205" s="39"/>
      <c r="H4205" s="38"/>
      <c r="I4205" s="40"/>
    </row>
    <row r="4206" ht="15.75" customHeight="1">
      <c r="A4206" s="36"/>
      <c r="B4206" s="36"/>
      <c r="C4206" s="32"/>
      <c r="D4206" s="36"/>
      <c r="E4206" s="39"/>
      <c r="F4206" s="36"/>
      <c r="G4206" s="39"/>
      <c r="H4206" s="37"/>
      <c r="I4206" s="41"/>
    </row>
    <row r="4207" ht="15.75" customHeight="1">
      <c r="A4207" s="36"/>
      <c r="B4207" s="36"/>
      <c r="C4207" s="32"/>
      <c r="D4207" s="36"/>
      <c r="E4207" s="39"/>
      <c r="F4207" s="36"/>
      <c r="G4207" s="39"/>
      <c r="H4207" s="38"/>
      <c r="I4207" s="40"/>
    </row>
    <row r="4208" ht="15.75" customHeight="1">
      <c r="A4208" s="36"/>
      <c r="B4208" s="36"/>
      <c r="C4208" s="32"/>
      <c r="D4208" s="36"/>
      <c r="E4208" s="39"/>
      <c r="F4208" s="36"/>
      <c r="G4208" s="39"/>
      <c r="H4208" s="37"/>
      <c r="I4208" s="41"/>
    </row>
    <row r="4209" ht="15.75" customHeight="1">
      <c r="A4209" s="36"/>
      <c r="B4209" s="36"/>
      <c r="C4209" s="32"/>
      <c r="D4209" s="36"/>
      <c r="E4209" s="39"/>
      <c r="F4209" s="36"/>
      <c r="G4209" s="39"/>
      <c r="H4209" s="38"/>
      <c r="I4209" s="40"/>
    </row>
    <row r="4210" ht="15.75" customHeight="1">
      <c r="A4210" s="36"/>
      <c r="B4210" s="36"/>
      <c r="C4210" s="32"/>
      <c r="D4210" s="36"/>
      <c r="E4210" s="39"/>
      <c r="F4210" s="36"/>
      <c r="G4210" s="39"/>
      <c r="H4210" s="37"/>
      <c r="I4210" s="41"/>
    </row>
    <row r="4211" ht="15.75" customHeight="1">
      <c r="A4211" s="36"/>
      <c r="B4211" s="36"/>
      <c r="C4211" s="32"/>
      <c r="D4211" s="36"/>
      <c r="E4211" s="39"/>
      <c r="F4211" s="36"/>
      <c r="G4211" s="39"/>
      <c r="H4211" s="38"/>
      <c r="I4211" s="40"/>
    </row>
    <row r="4212" ht="15.75" customHeight="1">
      <c r="A4212" s="36"/>
      <c r="B4212" s="36"/>
      <c r="C4212" s="32"/>
      <c r="D4212" s="36"/>
      <c r="E4212" s="39"/>
      <c r="F4212" s="36"/>
      <c r="G4212" s="39"/>
      <c r="H4212" s="37"/>
      <c r="I4212" s="41"/>
    </row>
    <row r="4213" ht="15.75" customHeight="1">
      <c r="A4213" s="36"/>
      <c r="B4213" s="36"/>
      <c r="C4213" s="32"/>
      <c r="D4213" s="36"/>
      <c r="E4213" s="39"/>
      <c r="F4213" s="36"/>
      <c r="G4213" s="39"/>
      <c r="H4213" s="38"/>
      <c r="I4213" s="40"/>
    </row>
    <row r="4214" ht="15.75" customHeight="1">
      <c r="A4214" s="36"/>
      <c r="B4214" s="36"/>
      <c r="C4214" s="32"/>
      <c r="D4214" s="36"/>
      <c r="E4214" s="39"/>
      <c r="F4214" s="36"/>
      <c r="G4214" s="39"/>
      <c r="H4214" s="37"/>
      <c r="I4214" s="41"/>
    </row>
    <row r="4215" ht="15.75" customHeight="1">
      <c r="A4215" s="36"/>
      <c r="B4215" s="36"/>
      <c r="C4215" s="32"/>
      <c r="D4215" s="36"/>
      <c r="E4215" s="39"/>
      <c r="F4215" s="36"/>
      <c r="G4215" s="39"/>
      <c r="H4215" s="38"/>
      <c r="I4215" s="40"/>
    </row>
    <row r="4216" ht="15.75" customHeight="1">
      <c r="A4216" s="36"/>
      <c r="B4216" s="36"/>
      <c r="C4216" s="32"/>
      <c r="D4216" s="36"/>
      <c r="E4216" s="39"/>
      <c r="F4216" s="36"/>
      <c r="G4216" s="39"/>
      <c r="H4216" s="37"/>
      <c r="I4216" s="41"/>
    </row>
    <row r="4217" ht="15.75" customHeight="1">
      <c r="A4217" s="36"/>
      <c r="B4217" s="36"/>
      <c r="C4217" s="32"/>
      <c r="D4217" s="36"/>
      <c r="E4217" s="39"/>
      <c r="F4217" s="36"/>
      <c r="G4217" s="39"/>
      <c r="H4217" s="38"/>
      <c r="I4217" s="40"/>
    </row>
    <row r="4218" ht="15.75" customHeight="1">
      <c r="A4218" s="36"/>
      <c r="B4218" s="36"/>
      <c r="C4218" s="32"/>
      <c r="D4218" s="36"/>
      <c r="E4218" s="39"/>
      <c r="F4218" s="36"/>
      <c r="G4218" s="39"/>
      <c r="H4218" s="37"/>
      <c r="I4218" s="41"/>
    </row>
    <row r="4219" ht="15.75" customHeight="1">
      <c r="A4219" s="36"/>
      <c r="B4219" s="36"/>
      <c r="C4219" s="32"/>
      <c r="D4219" s="36"/>
      <c r="E4219" s="39"/>
      <c r="F4219" s="36"/>
      <c r="G4219" s="39"/>
      <c r="H4219" s="38"/>
      <c r="I4219" s="40"/>
    </row>
    <row r="4220" ht="15.75" customHeight="1">
      <c r="A4220" s="36"/>
      <c r="B4220" s="36"/>
      <c r="C4220" s="32"/>
      <c r="D4220" s="36"/>
      <c r="E4220" s="39"/>
      <c r="F4220" s="36"/>
      <c r="G4220" s="39"/>
      <c r="H4220" s="37"/>
      <c r="I4220" s="41"/>
    </row>
    <row r="4221" ht="15.75" customHeight="1">
      <c r="A4221" s="36"/>
      <c r="B4221" s="36"/>
      <c r="C4221" s="32"/>
      <c r="D4221" s="36"/>
      <c r="E4221" s="39"/>
      <c r="F4221" s="36"/>
      <c r="G4221" s="39"/>
      <c r="H4221" s="38"/>
      <c r="I4221" s="40"/>
    </row>
    <row r="4222" ht="15.75" customHeight="1">
      <c r="A4222" s="36"/>
      <c r="B4222" s="36"/>
      <c r="C4222" s="32"/>
      <c r="D4222" s="36"/>
      <c r="E4222" s="39"/>
      <c r="F4222" s="36"/>
      <c r="G4222" s="39"/>
      <c r="H4222" s="37"/>
      <c r="I4222" s="41"/>
    </row>
    <row r="4223" ht="15.75" customHeight="1">
      <c r="A4223" s="36"/>
      <c r="B4223" s="36"/>
      <c r="C4223" s="32"/>
      <c r="D4223" s="36"/>
      <c r="E4223" s="39"/>
      <c r="F4223" s="36"/>
      <c r="G4223" s="39"/>
      <c r="H4223" s="38"/>
      <c r="I4223" s="40"/>
    </row>
    <row r="4224" ht="15.75" customHeight="1">
      <c r="A4224" s="36"/>
      <c r="B4224" s="36"/>
      <c r="C4224" s="32"/>
      <c r="D4224" s="36"/>
      <c r="E4224" s="39"/>
      <c r="F4224" s="36"/>
      <c r="G4224" s="39"/>
      <c r="H4224" s="37"/>
      <c r="I4224" s="41"/>
    </row>
    <row r="4225" ht="15.75" customHeight="1">
      <c r="A4225" s="36"/>
      <c r="B4225" s="36"/>
      <c r="C4225" s="32"/>
      <c r="D4225" s="36"/>
      <c r="E4225" s="39"/>
      <c r="F4225" s="36"/>
      <c r="G4225" s="39"/>
      <c r="H4225" s="38"/>
      <c r="I4225" s="40"/>
    </row>
    <row r="4226" ht="15.75" customHeight="1">
      <c r="A4226" s="36"/>
      <c r="B4226" s="36"/>
      <c r="C4226" s="32"/>
      <c r="D4226" s="36"/>
      <c r="E4226" s="39"/>
      <c r="F4226" s="36"/>
      <c r="G4226" s="39"/>
      <c r="H4226" s="37"/>
      <c r="I4226" s="41"/>
    </row>
    <row r="4227" ht="15.75" customHeight="1">
      <c r="A4227" s="36"/>
      <c r="B4227" s="36"/>
      <c r="C4227" s="32"/>
      <c r="D4227" s="36"/>
      <c r="E4227" s="39"/>
      <c r="F4227" s="36"/>
      <c r="G4227" s="39"/>
      <c r="H4227" s="38"/>
      <c r="I4227" s="40"/>
    </row>
    <row r="4228" ht="15.75" customHeight="1">
      <c r="A4228" s="36"/>
      <c r="B4228" s="36"/>
      <c r="C4228" s="32"/>
      <c r="D4228" s="36"/>
      <c r="E4228" s="39"/>
      <c r="F4228" s="36"/>
      <c r="G4228" s="39"/>
      <c r="H4228" s="37"/>
      <c r="I4228" s="41"/>
    </row>
    <row r="4229" ht="15.75" customHeight="1">
      <c r="A4229" s="36"/>
      <c r="B4229" s="36"/>
      <c r="C4229" s="32"/>
      <c r="D4229" s="36"/>
      <c r="E4229" s="39"/>
      <c r="F4229" s="36"/>
      <c r="G4229" s="39"/>
      <c r="H4229" s="38"/>
      <c r="I4229" s="40"/>
    </row>
    <row r="4230" ht="15.75" customHeight="1">
      <c r="A4230" s="36"/>
      <c r="B4230" s="36"/>
      <c r="C4230" s="32"/>
      <c r="D4230" s="36"/>
      <c r="E4230" s="39"/>
      <c r="F4230" s="36"/>
      <c r="G4230" s="39"/>
      <c r="H4230" s="37"/>
      <c r="I4230" s="41"/>
    </row>
    <row r="4231" ht="15.75" customHeight="1">
      <c r="A4231" s="36"/>
      <c r="B4231" s="36"/>
      <c r="C4231" s="32"/>
      <c r="D4231" s="36"/>
      <c r="E4231" s="39"/>
      <c r="F4231" s="36"/>
      <c r="G4231" s="39"/>
      <c r="H4231" s="38"/>
      <c r="I4231" s="40"/>
    </row>
    <row r="4232" ht="15.75" customHeight="1">
      <c r="A4232" s="36"/>
      <c r="B4232" s="36"/>
      <c r="C4232" s="32"/>
      <c r="D4232" s="36"/>
      <c r="E4232" s="39"/>
      <c r="F4232" s="36"/>
      <c r="G4232" s="39"/>
      <c r="H4232" s="37"/>
      <c r="I4232" s="41"/>
    </row>
    <row r="4233" ht="15.75" customHeight="1">
      <c r="A4233" s="36"/>
      <c r="B4233" s="36"/>
      <c r="C4233" s="32"/>
      <c r="D4233" s="36"/>
      <c r="E4233" s="39"/>
      <c r="F4233" s="36"/>
      <c r="G4233" s="39"/>
      <c r="H4233" s="38"/>
      <c r="I4233" s="40"/>
    </row>
    <row r="4234" ht="15.75" customHeight="1">
      <c r="A4234" s="36"/>
      <c r="B4234" s="36"/>
      <c r="C4234" s="32"/>
      <c r="D4234" s="36"/>
      <c r="E4234" s="39"/>
      <c r="F4234" s="36"/>
      <c r="G4234" s="39"/>
      <c r="H4234" s="37"/>
      <c r="I4234" s="41"/>
    </row>
    <row r="4235" ht="15.75" customHeight="1">
      <c r="A4235" s="36"/>
      <c r="B4235" s="36"/>
      <c r="C4235" s="32"/>
      <c r="D4235" s="36"/>
      <c r="E4235" s="39"/>
      <c r="F4235" s="36"/>
      <c r="G4235" s="39"/>
      <c r="H4235" s="38"/>
      <c r="I4235" s="40"/>
    </row>
    <row r="4236" ht="15.75" customHeight="1">
      <c r="A4236" s="36"/>
      <c r="B4236" s="36"/>
      <c r="C4236" s="32"/>
      <c r="D4236" s="36"/>
      <c r="E4236" s="39"/>
      <c r="F4236" s="36"/>
      <c r="G4236" s="39"/>
      <c r="H4236" s="37"/>
      <c r="I4236" s="41"/>
    </row>
    <row r="4237" ht="15.75" customHeight="1">
      <c r="A4237" s="36"/>
      <c r="B4237" s="36"/>
      <c r="C4237" s="32"/>
      <c r="D4237" s="36"/>
      <c r="E4237" s="39"/>
      <c r="F4237" s="36"/>
      <c r="G4237" s="39"/>
      <c r="H4237" s="38"/>
      <c r="I4237" s="40"/>
    </row>
    <row r="4238" ht="15.75" customHeight="1">
      <c r="A4238" s="36"/>
      <c r="B4238" s="36"/>
      <c r="C4238" s="32"/>
      <c r="D4238" s="36"/>
      <c r="E4238" s="39"/>
      <c r="F4238" s="36"/>
      <c r="G4238" s="39"/>
      <c r="H4238" s="37"/>
      <c r="I4238" s="41"/>
    </row>
    <row r="4239" ht="15.75" customHeight="1">
      <c r="A4239" s="36"/>
      <c r="B4239" s="36"/>
      <c r="C4239" s="32"/>
      <c r="D4239" s="36"/>
      <c r="E4239" s="39"/>
      <c r="F4239" s="36"/>
      <c r="G4239" s="39"/>
      <c r="H4239" s="38"/>
      <c r="I4239" s="40"/>
    </row>
    <row r="4240" ht="15.75" customHeight="1">
      <c r="A4240" s="36"/>
      <c r="B4240" s="36"/>
      <c r="C4240" s="32"/>
      <c r="D4240" s="36"/>
      <c r="E4240" s="39"/>
      <c r="F4240" s="36"/>
      <c r="G4240" s="39"/>
      <c r="H4240" s="37"/>
      <c r="I4240" s="41"/>
    </row>
    <row r="4241" ht="15.75" customHeight="1">
      <c r="A4241" s="36"/>
      <c r="B4241" s="36"/>
      <c r="C4241" s="32"/>
      <c r="D4241" s="36"/>
      <c r="E4241" s="39"/>
      <c r="F4241" s="36"/>
      <c r="G4241" s="39"/>
      <c r="H4241" s="38"/>
      <c r="I4241" s="40"/>
    </row>
    <row r="4242" ht="15.75" customHeight="1">
      <c r="A4242" s="36"/>
      <c r="B4242" s="36"/>
      <c r="C4242" s="32"/>
      <c r="D4242" s="36"/>
      <c r="E4242" s="39"/>
      <c r="F4242" s="36"/>
      <c r="G4242" s="39"/>
      <c r="H4242" s="37"/>
      <c r="I4242" s="41"/>
    </row>
    <row r="4243" ht="15.75" customHeight="1">
      <c r="A4243" s="36"/>
      <c r="B4243" s="36"/>
      <c r="C4243" s="32"/>
      <c r="D4243" s="36"/>
      <c r="E4243" s="39"/>
      <c r="F4243" s="36"/>
      <c r="G4243" s="39"/>
      <c r="H4243" s="38"/>
      <c r="I4243" s="40"/>
    </row>
    <row r="4244" ht="15.75" customHeight="1">
      <c r="A4244" s="36"/>
      <c r="B4244" s="36"/>
      <c r="C4244" s="32"/>
      <c r="D4244" s="36"/>
      <c r="E4244" s="39"/>
      <c r="F4244" s="36"/>
      <c r="G4244" s="39"/>
      <c r="H4244" s="37"/>
      <c r="I4244" s="41"/>
    </row>
    <row r="4245" ht="15.75" customHeight="1">
      <c r="A4245" s="36"/>
      <c r="B4245" s="36"/>
      <c r="C4245" s="32"/>
      <c r="D4245" s="36"/>
      <c r="E4245" s="39"/>
      <c r="F4245" s="36"/>
      <c r="G4245" s="39"/>
      <c r="H4245" s="38"/>
      <c r="I4245" s="40"/>
    </row>
    <row r="4246" ht="15.75" customHeight="1">
      <c r="A4246" s="36"/>
      <c r="B4246" s="36"/>
      <c r="C4246" s="32"/>
      <c r="D4246" s="36"/>
      <c r="E4246" s="39"/>
      <c r="F4246" s="36"/>
      <c r="G4246" s="39"/>
      <c r="H4246" s="37"/>
      <c r="I4246" s="41"/>
    </row>
    <row r="4247" ht="15.75" customHeight="1">
      <c r="A4247" s="36"/>
      <c r="B4247" s="36"/>
      <c r="C4247" s="32"/>
      <c r="D4247" s="36"/>
      <c r="E4247" s="39"/>
      <c r="F4247" s="36"/>
      <c r="G4247" s="39"/>
      <c r="H4247" s="38"/>
      <c r="I4247" s="40"/>
    </row>
    <row r="4248" ht="15.75" customHeight="1">
      <c r="A4248" s="36"/>
      <c r="B4248" s="36"/>
      <c r="C4248" s="32"/>
      <c r="D4248" s="36"/>
      <c r="E4248" s="39"/>
      <c r="F4248" s="36"/>
      <c r="G4248" s="39"/>
      <c r="H4248" s="37"/>
      <c r="I4248" s="41"/>
    </row>
    <row r="4249" ht="15.75" customHeight="1">
      <c r="A4249" s="36"/>
      <c r="B4249" s="36"/>
      <c r="C4249" s="32"/>
      <c r="D4249" s="36"/>
      <c r="E4249" s="39"/>
      <c r="F4249" s="36"/>
      <c r="G4249" s="39"/>
      <c r="H4249" s="38"/>
      <c r="I4249" s="40"/>
    </row>
    <row r="4250" ht="15.75" customHeight="1">
      <c r="A4250" s="36"/>
      <c r="B4250" s="36"/>
      <c r="C4250" s="32"/>
      <c r="D4250" s="36"/>
      <c r="E4250" s="39"/>
      <c r="F4250" s="36"/>
      <c r="G4250" s="39"/>
      <c r="H4250" s="37"/>
      <c r="I4250" s="41"/>
    </row>
    <row r="4251" ht="15.75" customHeight="1">
      <c r="A4251" s="36"/>
      <c r="B4251" s="36"/>
      <c r="C4251" s="32"/>
      <c r="D4251" s="36"/>
      <c r="E4251" s="39"/>
      <c r="F4251" s="36"/>
      <c r="G4251" s="39"/>
      <c r="H4251" s="38"/>
      <c r="I4251" s="40"/>
    </row>
    <row r="4252" ht="15.75" customHeight="1">
      <c r="A4252" s="36"/>
      <c r="B4252" s="36"/>
      <c r="C4252" s="32"/>
      <c r="D4252" s="36"/>
      <c r="E4252" s="39"/>
      <c r="F4252" s="36"/>
      <c r="G4252" s="39"/>
      <c r="H4252" s="37"/>
      <c r="I4252" s="41"/>
    </row>
    <row r="4253" ht="15.75" customHeight="1">
      <c r="A4253" s="36"/>
      <c r="B4253" s="36"/>
      <c r="C4253" s="32"/>
      <c r="D4253" s="36"/>
      <c r="E4253" s="39"/>
      <c r="F4253" s="36"/>
      <c r="G4253" s="39"/>
      <c r="H4253" s="38"/>
      <c r="I4253" s="40"/>
    </row>
    <row r="4254" ht="15.75" customHeight="1">
      <c r="A4254" s="36"/>
      <c r="B4254" s="36"/>
      <c r="C4254" s="32"/>
      <c r="D4254" s="36"/>
      <c r="E4254" s="39"/>
      <c r="F4254" s="36"/>
      <c r="G4254" s="39"/>
      <c r="H4254" s="37"/>
      <c r="I4254" s="41"/>
    </row>
    <row r="4255" ht="15.75" customHeight="1">
      <c r="A4255" s="36"/>
      <c r="B4255" s="36"/>
      <c r="C4255" s="32"/>
      <c r="D4255" s="36"/>
      <c r="E4255" s="39"/>
      <c r="F4255" s="36"/>
      <c r="G4255" s="39"/>
      <c r="H4255" s="38"/>
      <c r="I4255" s="40"/>
    </row>
    <row r="4256" ht="15.75" customHeight="1">
      <c r="A4256" s="36"/>
      <c r="B4256" s="36"/>
      <c r="C4256" s="32"/>
      <c r="D4256" s="36"/>
      <c r="E4256" s="39"/>
      <c r="F4256" s="36"/>
      <c r="G4256" s="39"/>
      <c r="H4256" s="37"/>
      <c r="I4256" s="41"/>
    </row>
    <row r="4257" ht="15.75" customHeight="1">
      <c r="A4257" s="36"/>
      <c r="B4257" s="36"/>
      <c r="C4257" s="32"/>
      <c r="D4257" s="36"/>
      <c r="E4257" s="39"/>
      <c r="F4257" s="36"/>
      <c r="G4257" s="39"/>
      <c r="H4257" s="38"/>
      <c r="I4257" s="40"/>
    </row>
    <row r="4258" ht="15.75" customHeight="1">
      <c r="A4258" s="36"/>
      <c r="B4258" s="36"/>
      <c r="C4258" s="32"/>
      <c r="D4258" s="36"/>
      <c r="E4258" s="39"/>
      <c r="F4258" s="36"/>
      <c r="G4258" s="39"/>
      <c r="H4258" s="37"/>
      <c r="I4258" s="41"/>
    </row>
    <row r="4259" ht="15.75" customHeight="1">
      <c r="A4259" s="36"/>
      <c r="B4259" s="36"/>
      <c r="C4259" s="32"/>
      <c r="D4259" s="36"/>
      <c r="E4259" s="39"/>
      <c r="F4259" s="36"/>
      <c r="G4259" s="39"/>
      <c r="H4259" s="38"/>
      <c r="I4259" s="40"/>
    </row>
    <row r="4260" ht="15.75" customHeight="1">
      <c r="A4260" s="36"/>
      <c r="B4260" s="36"/>
      <c r="C4260" s="32"/>
      <c r="D4260" s="36"/>
      <c r="E4260" s="39"/>
      <c r="F4260" s="36"/>
      <c r="G4260" s="39"/>
      <c r="H4260" s="37"/>
      <c r="I4260" s="41"/>
    </row>
    <row r="4261" ht="15.75" customHeight="1">
      <c r="A4261" s="36"/>
      <c r="B4261" s="36"/>
      <c r="C4261" s="32"/>
      <c r="D4261" s="36"/>
      <c r="E4261" s="39"/>
      <c r="F4261" s="36"/>
      <c r="G4261" s="39"/>
      <c r="H4261" s="38"/>
      <c r="I4261" s="40"/>
    </row>
    <row r="4262" ht="15.75" customHeight="1">
      <c r="A4262" s="36"/>
      <c r="B4262" s="36"/>
      <c r="C4262" s="32"/>
      <c r="D4262" s="36"/>
      <c r="E4262" s="39"/>
      <c r="F4262" s="36"/>
      <c r="G4262" s="39"/>
      <c r="H4262" s="37"/>
      <c r="I4262" s="41"/>
    </row>
    <row r="4263" ht="15.75" customHeight="1">
      <c r="A4263" s="36"/>
      <c r="B4263" s="36"/>
      <c r="C4263" s="32"/>
      <c r="D4263" s="36"/>
      <c r="E4263" s="39"/>
      <c r="F4263" s="36"/>
      <c r="G4263" s="39"/>
      <c r="H4263" s="38"/>
      <c r="I4263" s="40"/>
    </row>
    <row r="4264" ht="15.75" customHeight="1">
      <c r="A4264" s="36"/>
      <c r="B4264" s="36"/>
      <c r="C4264" s="32"/>
      <c r="D4264" s="36"/>
      <c r="E4264" s="39"/>
      <c r="F4264" s="36"/>
      <c r="G4264" s="39"/>
      <c r="H4264" s="37"/>
      <c r="I4264" s="41"/>
    </row>
    <row r="4265" ht="15.75" customHeight="1">
      <c r="A4265" s="36"/>
      <c r="B4265" s="36"/>
      <c r="C4265" s="32"/>
      <c r="D4265" s="36"/>
      <c r="E4265" s="39"/>
      <c r="F4265" s="36"/>
      <c r="G4265" s="39"/>
      <c r="H4265" s="38"/>
      <c r="I4265" s="40"/>
    </row>
    <row r="4266" ht="15.75" customHeight="1">
      <c r="A4266" s="36"/>
      <c r="B4266" s="36"/>
      <c r="C4266" s="32"/>
      <c r="D4266" s="36"/>
      <c r="E4266" s="39"/>
      <c r="F4266" s="36"/>
      <c r="G4266" s="39"/>
      <c r="H4266" s="37"/>
      <c r="I4266" s="41"/>
    </row>
    <row r="4267" ht="15.75" customHeight="1">
      <c r="A4267" s="36"/>
      <c r="B4267" s="36"/>
      <c r="C4267" s="32"/>
      <c r="D4267" s="36"/>
      <c r="E4267" s="39"/>
      <c r="F4267" s="36"/>
      <c r="G4267" s="39"/>
      <c r="H4267" s="38"/>
      <c r="I4267" s="40"/>
    </row>
    <row r="4268" ht="15.75" customHeight="1">
      <c r="A4268" s="36"/>
      <c r="B4268" s="36"/>
      <c r="C4268" s="32"/>
      <c r="D4268" s="36"/>
      <c r="E4268" s="39"/>
      <c r="F4268" s="36"/>
      <c r="G4268" s="39"/>
      <c r="H4268" s="37"/>
      <c r="I4268" s="41"/>
    </row>
    <row r="4269" ht="15.75" customHeight="1">
      <c r="A4269" s="36"/>
      <c r="B4269" s="36"/>
      <c r="C4269" s="32"/>
      <c r="D4269" s="36"/>
      <c r="E4269" s="39"/>
      <c r="F4269" s="36"/>
      <c r="G4269" s="39"/>
      <c r="H4269" s="38"/>
      <c r="I4269" s="40"/>
    </row>
    <row r="4270" ht="15.75" customHeight="1">
      <c r="A4270" s="36"/>
      <c r="B4270" s="36"/>
      <c r="C4270" s="32"/>
      <c r="D4270" s="36"/>
      <c r="E4270" s="39"/>
      <c r="F4270" s="36"/>
      <c r="G4270" s="39"/>
      <c r="H4270" s="37"/>
      <c r="I4270" s="41"/>
    </row>
    <row r="4271" ht="15.75" customHeight="1">
      <c r="A4271" s="36"/>
      <c r="B4271" s="36"/>
      <c r="C4271" s="32"/>
      <c r="D4271" s="36"/>
      <c r="E4271" s="39"/>
      <c r="F4271" s="36"/>
      <c r="G4271" s="39"/>
      <c r="H4271" s="38"/>
      <c r="I4271" s="40"/>
    </row>
    <row r="4272" ht="15.75" customHeight="1">
      <c r="A4272" s="36"/>
      <c r="B4272" s="36"/>
      <c r="C4272" s="32"/>
      <c r="D4272" s="36"/>
      <c r="E4272" s="39"/>
      <c r="F4272" s="36"/>
      <c r="G4272" s="39"/>
      <c r="H4272" s="37"/>
      <c r="I4272" s="41"/>
    </row>
    <row r="4273" ht="15.75" customHeight="1">
      <c r="A4273" s="36"/>
      <c r="B4273" s="36"/>
      <c r="C4273" s="32"/>
      <c r="D4273" s="36"/>
      <c r="E4273" s="39"/>
      <c r="F4273" s="36"/>
      <c r="G4273" s="39"/>
      <c r="H4273" s="38"/>
      <c r="I4273" s="40"/>
    </row>
    <row r="4274" ht="15.75" customHeight="1">
      <c r="A4274" s="36"/>
      <c r="B4274" s="36"/>
      <c r="C4274" s="32"/>
      <c r="D4274" s="36"/>
      <c r="E4274" s="39"/>
      <c r="F4274" s="36"/>
      <c r="G4274" s="39"/>
      <c r="H4274" s="37"/>
      <c r="I4274" s="41"/>
    </row>
    <row r="4275" ht="15.75" customHeight="1">
      <c r="A4275" s="36"/>
      <c r="B4275" s="36"/>
      <c r="C4275" s="32"/>
      <c r="D4275" s="36"/>
      <c r="E4275" s="39"/>
      <c r="F4275" s="36"/>
      <c r="G4275" s="39"/>
      <c r="H4275" s="38"/>
      <c r="I4275" s="40"/>
    </row>
    <row r="4276" ht="15.75" customHeight="1">
      <c r="A4276" s="36"/>
      <c r="B4276" s="36"/>
      <c r="C4276" s="32"/>
      <c r="D4276" s="36"/>
      <c r="E4276" s="39"/>
      <c r="F4276" s="36"/>
      <c r="G4276" s="39"/>
      <c r="H4276" s="37"/>
      <c r="I4276" s="41"/>
    </row>
    <row r="4277" ht="15.75" customHeight="1">
      <c r="A4277" s="36"/>
      <c r="B4277" s="36"/>
      <c r="C4277" s="32"/>
      <c r="D4277" s="36"/>
      <c r="E4277" s="39"/>
      <c r="F4277" s="36"/>
      <c r="G4277" s="39"/>
      <c r="H4277" s="38"/>
      <c r="I4277" s="40"/>
    </row>
    <row r="4278" ht="15.75" customHeight="1">
      <c r="A4278" s="36"/>
      <c r="B4278" s="36"/>
      <c r="C4278" s="32"/>
      <c r="D4278" s="36"/>
      <c r="E4278" s="39"/>
      <c r="F4278" s="36"/>
      <c r="G4278" s="39"/>
      <c r="H4278" s="37"/>
      <c r="I4278" s="41"/>
    </row>
    <row r="4279" ht="15.75" customHeight="1">
      <c r="A4279" s="36"/>
      <c r="B4279" s="36"/>
      <c r="C4279" s="32"/>
      <c r="D4279" s="36"/>
      <c r="E4279" s="39"/>
      <c r="F4279" s="36"/>
      <c r="G4279" s="39"/>
      <c r="H4279" s="38"/>
      <c r="I4279" s="40"/>
    </row>
    <row r="4280" ht="15.75" customHeight="1">
      <c r="A4280" s="36"/>
      <c r="B4280" s="36"/>
      <c r="C4280" s="32"/>
      <c r="D4280" s="36"/>
      <c r="E4280" s="39"/>
      <c r="F4280" s="36"/>
      <c r="G4280" s="39"/>
      <c r="H4280" s="37"/>
      <c r="I4280" s="41"/>
    </row>
    <row r="4281" ht="15.75" customHeight="1">
      <c r="A4281" s="36"/>
      <c r="B4281" s="36"/>
      <c r="C4281" s="32"/>
      <c r="D4281" s="36"/>
      <c r="E4281" s="39"/>
      <c r="F4281" s="36"/>
      <c r="G4281" s="39"/>
      <c r="H4281" s="38"/>
      <c r="I4281" s="40"/>
    </row>
    <row r="4282" ht="15.75" customHeight="1">
      <c r="A4282" s="36"/>
      <c r="B4282" s="36"/>
      <c r="C4282" s="32"/>
      <c r="D4282" s="36"/>
      <c r="E4282" s="39"/>
      <c r="F4282" s="36"/>
      <c r="G4282" s="39"/>
      <c r="H4282" s="37"/>
      <c r="I4282" s="41"/>
    </row>
    <row r="4283" ht="15.75" customHeight="1">
      <c r="A4283" s="36"/>
      <c r="B4283" s="36"/>
      <c r="C4283" s="32"/>
      <c r="D4283" s="36"/>
      <c r="E4283" s="39"/>
      <c r="F4283" s="36"/>
      <c r="G4283" s="39"/>
      <c r="H4283" s="38"/>
      <c r="I4283" s="40"/>
    </row>
    <row r="4284" ht="15.75" customHeight="1">
      <c r="A4284" s="36"/>
      <c r="B4284" s="36"/>
      <c r="C4284" s="32"/>
      <c r="D4284" s="36"/>
      <c r="E4284" s="39"/>
      <c r="F4284" s="36"/>
      <c r="G4284" s="39"/>
      <c r="H4284" s="37"/>
      <c r="I4284" s="41"/>
    </row>
    <row r="4285" ht="15.75" customHeight="1">
      <c r="A4285" s="36"/>
      <c r="B4285" s="36"/>
      <c r="C4285" s="32"/>
      <c r="D4285" s="36"/>
      <c r="E4285" s="39"/>
      <c r="F4285" s="36"/>
      <c r="G4285" s="39"/>
      <c r="H4285" s="38"/>
      <c r="I4285" s="40"/>
    </row>
    <row r="4286" ht="15.75" customHeight="1">
      <c r="A4286" s="36"/>
      <c r="B4286" s="36"/>
      <c r="C4286" s="32"/>
      <c r="D4286" s="36"/>
      <c r="E4286" s="39"/>
      <c r="F4286" s="36"/>
      <c r="G4286" s="39"/>
      <c r="H4286" s="37"/>
      <c r="I4286" s="41"/>
    </row>
    <row r="4287" ht="15.75" customHeight="1">
      <c r="A4287" s="36"/>
      <c r="B4287" s="36"/>
      <c r="C4287" s="32"/>
      <c r="D4287" s="36"/>
      <c r="E4287" s="39"/>
      <c r="F4287" s="36"/>
      <c r="G4287" s="39"/>
      <c r="H4287" s="38"/>
      <c r="I4287" s="40"/>
    </row>
    <row r="4288" ht="15.75" customHeight="1">
      <c r="A4288" s="36"/>
      <c r="B4288" s="36"/>
      <c r="C4288" s="32"/>
      <c r="D4288" s="36"/>
      <c r="E4288" s="39"/>
      <c r="F4288" s="36"/>
      <c r="G4288" s="39"/>
      <c r="H4288" s="37"/>
      <c r="I4288" s="41"/>
    </row>
    <row r="4289" ht="15.75" customHeight="1">
      <c r="A4289" s="36"/>
      <c r="B4289" s="36"/>
      <c r="C4289" s="32"/>
      <c r="D4289" s="36"/>
      <c r="E4289" s="39"/>
      <c r="F4289" s="36"/>
      <c r="G4289" s="39"/>
      <c r="H4289" s="38"/>
      <c r="I4289" s="40"/>
    </row>
    <row r="4290" ht="15.75" customHeight="1">
      <c r="A4290" s="36"/>
      <c r="B4290" s="36"/>
      <c r="C4290" s="32"/>
      <c r="D4290" s="36"/>
      <c r="E4290" s="39"/>
      <c r="F4290" s="36"/>
      <c r="G4290" s="39"/>
      <c r="H4290" s="37"/>
      <c r="I4290" s="41"/>
    </row>
    <row r="4291" ht="15.75" customHeight="1">
      <c r="A4291" s="36"/>
      <c r="B4291" s="36"/>
      <c r="C4291" s="32"/>
      <c r="D4291" s="36"/>
      <c r="E4291" s="39"/>
      <c r="F4291" s="36"/>
      <c r="G4291" s="39"/>
      <c r="H4291" s="38"/>
      <c r="I4291" s="40"/>
    </row>
    <row r="4292" ht="15.75" customHeight="1">
      <c r="A4292" s="36"/>
      <c r="B4292" s="36"/>
      <c r="C4292" s="32"/>
      <c r="D4292" s="36"/>
      <c r="E4292" s="39"/>
      <c r="F4292" s="36"/>
      <c r="G4292" s="39"/>
      <c r="H4292" s="37"/>
      <c r="I4292" s="41"/>
    </row>
    <row r="4293" ht="15.75" customHeight="1">
      <c r="A4293" s="36"/>
      <c r="B4293" s="36"/>
      <c r="C4293" s="32"/>
      <c r="D4293" s="36"/>
      <c r="E4293" s="39"/>
      <c r="F4293" s="36"/>
      <c r="G4293" s="39"/>
      <c r="H4293" s="38"/>
      <c r="I4293" s="40"/>
    </row>
    <row r="4294" ht="15.75" customHeight="1">
      <c r="A4294" s="36"/>
      <c r="B4294" s="36"/>
      <c r="C4294" s="32"/>
      <c r="D4294" s="36"/>
      <c r="E4294" s="39"/>
      <c r="F4294" s="36"/>
      <c r="G4294" s="39"/>
      <c r="H4294" s="37"/>
      <c r="I4294" s="41"/>
    </row>
    <row r="4295" ht="15.75" customHeight="1">
      <c r="A4295" s="36"/>
      <c r="B4295" s="36"/>
      <c r="C4295" s="32"/>
      <c r="D4295" s="36"/>
      <c r="E4295" s="39"/>
      <c r="F4295" s="36"/>
      <c r="G4295" s="39"/>
      <c r="H4295" s="38"/>
      <c r="I4295" s="40"/>
    </row>
    <row r="4296" ht="15.75" customHeight="1">
      <c r="A4296" s="36"/>
      <c r="B4296" s="36"/>
      <c r="C4296" s="32"/>
      <c r="D4296" s="36"/>
      <c r="E4296" s="39"/>
      <c r="F4296" s="36"/>
      <c r="G4296" s="39"/>
      <c r="H4296" s="37"/>
      <c r="I4296" s="41"/>
    </row>
    <row r="4297" ht="15.75" customHeight="1">
      <c r="A4297" s="36"/>
      <c r="B4297" s="36"/>
      <c r="C4297" s="32"/>
      <c r="D4297" s="36"/>
      <c r="E4297" s="39"/>
      <c r="F4297" s="36"/>
      <c r="G4297" s="39"/>
      <c r="H4297" s="38"/>
      <c r="I4297" s="40"/>
    </row>
    <row r="4298" ht="15.75" customHeight="1">
      <c r="A4298" s="36"/>
      <c r="B4298" s="36"/>
      <c r="C4298" s="32"/>
      <c r="D4298" s="36"/>
      <c r="E4298" s="39"/>
      <c r="F4298" s="36"/>
      <c r="G4298" s="39"/>
      <c r="H4298" s="37"/>
      <c r="I4298" s="41"/>
    </row>
    <row r="4299" ht="15.75" customHeight="1">
      <c r="A4299" s="36"/>
      <c r="B4299" s="36"/>
      <c r="C4299" s="32"/>
      <c r="D4299" s="36"/>
      <c r="E4299" s="39"/>
      <c r="F4299" s="36"/>
      <c r="G4299" s="39"/>
      <c r="H4299" s="38"/>
      <c r="I4299" s="40"/>
    </row>
    <row r="4300" ht="15.75" customHeight="1">
      <c r="A4300" s="36"/>
      <c r="B4300" s="36"/>
      <c r="C4300" s="32"/>
      <c r="D4300" s="36"/>
      <c r="E4300" s="39"/>
      <c r="F4300" s="36"/>
      <c r="G4300" s="39"/>
      <c r="H4300" s="37"/>
      <c r="I4300" s="41"/>
    </row>
    <row r="4301" ht="15.75" customHeight="1">
      <c r="A4301" s="36"/>
      <c r="B4301" s="36"/>
      <c r="C4301" s="32"/>
      <c r="D4301" s="36"/>
      <c r="E4301" s="39"/>
      <c r="F4301" s="36"/>
      <c r="G4301" s="39"/>
      <c r="H4301" s="38"/>
      <c r="I4301" s="40"/>
    </row>
    <row r="4302" ht="15.75" customHeight="1">
      <c r="A4302" s="36"/>
      <c r="B4302" s="36"/>
      <c r="C4302" s="32"/>
      <c r="D4302" s="36"/>
      <c r="E4302" s="39"/>
      <c r="F4302" s="36"/>
      <c r="G4302" s="39"/>
      <c r="H4302" s="37"/>
      <c r="I4302" s="41"/>
    </row>
    <row r="4303" ht="15.75" customHeight="1">
      <c r="A4303" s="36"/>
      <c r="B4303" s="36"/>
      <c r="C4303" s="32"/>
      <c r="D4303" s="36"/>
      <c r="E4303" s="39"/>
      <c r="F4303" s="36"/>
      <c r="G4303" s="39"/>
      <c r="H4303" s="38"/>
      <c r="I4303" s="40"/>
    </row>
    <row r="4304" ht="15.75" customHeight="1">
      <c r="A4304" s="36"/>
      <c r="B4304" s="36"/>
      <c r="C4304" s="32"/>
      <c r="D4304" s="36"/>
      <c r="E4304" s="39"/>
      <c r="F4304" s="36"/>
      <c r="G4304" s="39"/>
      <c r="H4304" s="37"/>
      <c r="I4304" s="41"/>
    </row>
    <row r="4305" ht="15.75" customHeight="1">
      <c r="A4305" s="36"/>
      <c r="B4305" s="36"/>
      <c r="C4305" s="32"/>
      <c r="D4305" s="36"/>
      <c r="E4305" s="39"/>
      <c r="F4305" s="36"/>
      <c r="G4305" s="39"/>
      <c r="H4305" s="38"/>
      <c r="I4305" s="40"/>
    </row>
    <row r="4306" ht="15.75" customHeight="1">
      <c r="A4306" s="36"/>
      <c r="B4306" s="36"/>
      <c r="C4306" s="32"/>
      <c r="D4306" s="36"/>
      <c r="E4306" s="39"/>
      <c r="F4306" s="36"/>
      <c r="G4306" s="39"/>
      <c r="H4306" s="37"/>
      <c r="I4306" s="41"/>
    </row>
    <row r="4307" ht="15.75" customHeight="1">
      <c r="A4307" s="36"/>
      <c r="B4307" s="36"/>
      <c r="C4307" s="32"/>
      <c r="D4307" s="36"/>
      <c r="E4307" s="39"/>
      <c r="F4307" s="36"/>
      <c r="G4307" s="39"/>
      <c r="H4307" s="38"/>
      <c r="I4307" s="40"/>
    </row>
    <row r="4308" ht="15.75" customHeight="1">
      <c r="A4308" s="36"/>
      <c r="B4308" s="36"/>
      <c r="C4308" s="32"/>
      <c r="D4308" s="36"/>
      <c r="E4308" s="39"/>
      <c r="F4308" s="36"/>
      <c r="G4308" s="39"/>
      <c r="H4308" s="37"/>
      <c r="I4308" s="41"/>
    </row>
    <row r="4309" ht="15.75" customHeight="1">
      <c r="A4309" s="36"/>
      <c r="B4309" s="36"/>
      <c r="C4309" s="32"/>
      <c r="D4309" s="36"/>
      <c r="E4309" s="39"/>
      <c r="F4309" s="36"/>
      <c r="G4309" s="39"/>
      <c r="H4309" s="38"/>
      <c r="I4309" s="40"/>
    </row>
    <row r="4310" ht="15.75" customHeight="1">
      <c r="A4310" s="36"/>
      <c r="B4310" s="36"/>
      <c r="C4310" s="32"/>
      <c r="D4310" s="36"/>
      <c r="E4310" s="39"/>
      <c r="F4310" s="36"/>
      <c r="G4310" s="39"/>
      <c r="H4310" s="37"/>
      <c r="I4310" s="41"/>
    </row>
    <row r="4311" ht="15.75" customHeight="1">
      <c r="A4311" s="36"/>
      <c r="B4311" s="36"/>
      <c r="C4311" s="32"/>
      <c r="D4311" s="36"/>
      <c r="E4311" s="39"/>
      <c r="F4311" s="36"/>
      <c r="G4311" s="39"/>
      <c r="H4311" s="38"/>
      <c r="I4311" s="40"/>
    </row>
    <row r="4312" ht="15.75" customHeight="1">
      <c r="A4312" s="36"/>
      <c r="B4312" s="36"/>
      <c r="C4312" s="32"/>
      <c r="D4312" s="36"/>
      <c r="E4312" s="39"/>
      <c r="F4312" s="36"/>
      <c r="G4312" s="39"/>
      <c r="H4312" s="37"/>
      <c r="I4312" s="41"/>
    </row>
    <row r="4313" ht="15.75" customHeight="1">
      <c r="A4313" s="36"/>
      <c r="B4313" s="36"/>
      <c r="C4313" s="32"/>
      <c r="D4313" s="36"/>
      <c r="E4313" s="39"/>
      <c r="F4313" s="36"/>
      <c r="G4313" s="39"/>
      <c r="H4313" s="38"/>
      <c r="I4313" s="40"/>
    </row>
    <row r="4314" ht="15.75" customHeight="1">
      <c r="A4314" s="36"/>
      <c r="B4314" s="36"/>
      <c r="C4314" s="32"/>
      <c r="D4314" s="36"/>
      <c r="E4314" s="39"/>
      <c r="F4314" s="36"/>
      <c r="G4314" s="39"/>
      <c r="H4314" s="37"/>
      <c r="I4314" s="41"/>
    </row>
    <row r="4315" ht="15.75" customHeight="1">
      <c r="A4315" s="36"/>
      <c r="B4315" s="36"/>
      <c r="C4315" s="32"/>
      <c r="D4315" s="36"/>
      <c r="E4315" s="39"/>
      <c r="F4315" s="36"/>
      <c r="G4315" s="39"/>
      <c r="H4315" s="38"/>
      <c r="I4315" s="40"/>
    </row>
    <row r="4316" ht="15.75" customHeight="1">
      <c r="A4316" s="36"/>
      <c r="B4316" s="36"/>
      <c r="C4316" s="32"/>
      <c r="D4316" s="36"/>
      <c r="E4316" s="39"/>
      <c r="F4316" s="36"/>
      <c r="G4316" s="39"/>
      <c r="H4316" s="37"/>
      <c r="I4316" s="41"/>
    </row>
    <row r="4317" ht="15.75" customHeight="1">
      <c r="A4317" s="36"/>
      <c r="B4317" s="36"/>
      <c r="C4317" s="32"/>
      <c r="D4317" s="36"/>
      <c r="E4317" s="39"/>
      <c r="F4317" s="36"/>
      <c r="G4317" s="39"/>
      <c r="H4317" s="38"/>
      <c r="I4317" s="40"/>
    </row>
    <row r="4318" ht="15.75" customHeight="1">
      <c r="A4318" s="36"/>
      <c r="B4318" s="36"/>
      <c r="C4318" s="32"/>
      <c r="D4318" s="36"/>
      <c r="E4318" s="39"/>
      <c r="F4318" s="36"/>
      <c r="G4318" s="39"/>
      <c r="H4318" s="37"/>
      <c r="I4318" s="41"/>
    </row>
    <row r="4319" ht="15.75" customHeight="1">
      <c r="A4319" s="36"/>
      <c r="B4319" s="36"/>
      <c r="C4319" s="32"/>
      <c r="D4319" s="36"/>
      <c r="E4319" s="39"/>
      <c r="F4319" s="36"/>
      <c r="G4319" s="39"/>
      <c r="H4319" s="38"/>
      <c r="I4319" s="40"/>
    </row>
    <row r="4320" ht="15.75" customHeight="1">
      <c r="A4320" s="36"/>
      <c r="B4320" s="36"/>
      <c r="C4320" s="32"/>
      <c r="D4320" s="36"/>
      <c r="E4320" s="39"/>
      <c r="F4320" s="36"/>
      <c r="G4320" s="39"/>
      <c r="H4320" s="37"/>
      <c r="I4320" s="41"/>
    </row>
    <row r="4321" ht="15.75" customHeight="1">
      <c r="A4321" s="36"/>
      <c r="B4321" s="36"/>
      <c r="C4321" s="32"/>
      <c r="D4321" s="36"/>
      <c r="E4321" s="39"/>
      <c r="F4321" s="36"/>
      <c r="G4321" s="39"/>
      <c r="H4321" s="38"/>
      <c r="I4321" s="40"/>
    </row>
    <row r="4322" ht="15.75" customHeight="1">
      <c r="A4322" s="36"/>
      <c r="B4322" s="36"/>
      <c r="C4322" s="32"/>
      <c r="D4322" s="36"/>
      <c r="E4322" s="39"/>
      <c r="F4322" s="36"/>
      <c r="G4322" s="39"/>
      <c r="H4322" s="37"/>
      <c r="I4322" s="41"/>
    </row>
    <row r="4323" ht="15.75" customHeight="1">
      <c r="A4323" s="36"/>
      <c r="B4323" s="36"/>
      <c r="C4323" s="32"/>
      <c r="D4323" s="36"/>
      <c r="E4323" s="39"/>
      <c r="F4323" s="36"/>
      <c r="G4323" s="39"/>
      <c r="H4323" s="38"/>
      <c r="I4323" s="40"/>
    </row>
    <row r="4324" ht="15.75" customHeight="1">
      <c r="A4324" s="36"/>
      <c r="B4324" s="36"/>
      <c r="C4324" s="32"/>
      <c r="D4324" s="36"/>
      <c r="E4324" s="39"/>
      <c r="F4324" s="36"/>
      <c r="G4324" s="39"/>
      <c r="H4324" s="37"/>
      <c r="I4324" s="41"/>
    </row>
    <row r="4325" ht="15.75" customHeight="1">
      <c r="A4325" s="36"/>
      <c r="B4325" s="36"/>
      <c r="C4325" s="32"/>
      <c r="D4325" s="36"/>
      <c r="E4325" s="39"/>
      <c r="F4325" s="36"/>
      <c r="G4325" s="39"/>
      <c r="H4325" s="38"/>
      <c r="I4325" s="40"/>
    </row>
    <row r="4326" ht="15.75" customHeight="1">
      <c r="A4326" s="36"/>
      <c r="B4326" s="36"/>
      <c r="C4326" s="32"/>
      <c r="D4326" s="36"/>
      <c r="E4326" s="39"/>
      <c r="F4326" s="36"/>
      <c r="G4326" s="39"/>
      <c r="H4326" s="37"/>
      <c r="I4326" s="41"/>
    </row>
    <row r="4327" ht="15.75" customHeight="1">
      <c r="A4327" s="36"/>
      <c r="B4327" s="36"/>
      <c r="C4327" s="32"/>
      <c r="D4327" s="36"/>
      <c r="E4327" s="39"/>
      <c r="F4327" s="36"/>
      <c r="G4327" s="39"/>
      <c r="H4327" s="38"/>
      <c r="I4327" s="40"/>
    </row>
    <row r="4328" ht="15.75" customHeight="1">
      <c r="A4328" s="36"/>
      <c r="B4328" s="36"/>
      <c r="C4328" s="32"/>
      <c r="D4328" s="36"/>
      <c r="E4328" s="39"/>
      <c r="F4328" s="36"/>
      <c r="G4328" s="39"/>
      <c r="H4328" s="37"/>
      <c r="I4328" s="41"/>
    </row>
    <row r="4329" ht="15.75" customHeight="1">
      <c r="A4329" s="36"/>
      <c r="B4329" s="36"/>
      <c r="C4329" s="32"/>
      <c r="D4329" s="36"/>
      <c r="E4329" s="39"/>
      <c r="F4329" s="36"/>
      <c r="G4329" s="39"/>
      <c r="H4329" s="38"/>
      <c r="I4329" s="40"/>
    </row>
    <row r="4330" ht="15.75" customHeight="1">
      <c r="A4330" s="36"/>
      <c r="B4330" s="36"/>
      <c r="C4330" s="32"/>
      <c r="D4330" s="36"/>
      <c r="E4330" s="39"/>
      <c r="F4330" s="36"/>
      <c r="G4330" s="39"/>
      <c r="H4330" s="37"/>
      <c r="I4330" s="41"/>
    </row>
    <row r="4331" ht="15.75" customHeight="1">
      <c r="A4331" s="36"/>
      <c r="B4331" s="36"/>
      <c r="C4331" s="32"/>
      <c r="D4331" s="36"/>
      <c r="E4331" s="39"/>
      <c r="F4331" s="36"/>
      <c r="G4331" s="39"/>
      <c r="H4331" s="38"/>
      <c r="I4331" s="40"/>
    </row>
    <row r="4332" ht="15.75" customHeight="1">
      <c r="A4332" s="36"/>
      <c r="B4332" s="36"/>
      <c r="C4332" s="32"/>
      <c r="D4332" s="36"/>
      <c r="E4332" s="39"/>
      <c r="F4332" s="36"/>
      <c r="G4332" s="39"/>
      <c r="H4332" s="37"/>
      <c r="I4332" s="41"/>
    </row>
    <row r="4333" ht="15.75" customHeight="1">
      <c r="A4333" s="36"/>
      <c r="B4333" s="36"/>
      <c r="C4333" s="32"/>
      <c r="D4333" s="36"/>
      <c r="E4333" s="39"/>
      <c r="F4333" s="36"/>
      <c r="G4333" s="39"/>
      <c r="H4333" s="38"/>
      <c r="I4333" s="40"/>
    </row>
    <row r="4334" ht="15.75" customHeight="1">
      <c r="A4334" s="36"/>
      <c r="B4334" s="36"/>
      <c r="C4334" s="32"/>
      <c r="D4334" s="36"/>
      <c r="E4334" s="39"/>
      <c r="F4334" s="36"/>
      <c r="G4334" s="39"/>
      <c r="H4334" s="37"/>
      <c r="I4334" s="41"/>
    </row>
    <row r="4335" ht="15.75" customHeight="1">
      <c r="A4335" s="36"/>
      <c r="B4335" s="36"/>
      <c r="C4335" s="32"/>
      <c r="D4335" s="36"/>
      <c r="E4335" s="39"/>
      <c r="F4335" s="36"/>
      <c r="G4335" s="39"/>
      <c r="H4335" s="38"/>
      <c r="I4335" s="40"/>
    </row>
    <row r="4336" ht="15.75" customHeight="1">
      <c r="A4336" s="36"/>
      <c r="B4336" s="36"/>
      <c r="C4336" s="32"/>
      <c r="D4336" s="36"/>
      <c r="E4336" s="39"/>
      <c r="F4336" s="36"/>
      <c r="G4336" s="39"/>
      <c r="H4336" s="37"/>
      <c r="I4336" s="41"/>
    </row>
    <row r="4337" ht="15.75" customHeight="1">
      <c r="A4337" s="36"/>
      <c r="B4337" s="36"/>
      <c r="C4337" s="32"/>
      <c r="D4337" s="36"/>
      <c r="E4337" s="39"/>
      <c r="F4337" s="36"/>
      <c r="G4337" s="39"/>
      <c r="H4337" s="38"/>
      <c r="I4337" s="40"/>
    </row>
    <row r="4338" ht="15.75" customHeight="1">
      <c r="A4338" s="36"/>
      <c r="B4338" s="36"/>
      <c r="C4338" s="32"/>
      <c r="D4338" s="36"/>
      <c r="E4338" s="39"/>
      <c r="F4338" s="36"/>
      <c r="G4338" s="39"/>
      <c r="H4338" s="37"/>
      <c r="I4338" s="41"/>
    </row>
    <row r="4339" ht="15.75" customHeight="1">
      <c r="A4339" s="36"/>
      <c r="B4339" s="36"/>
      <c r="C4339" s="32"/>
      <c r="D4339" s="36"/>
      <c r="E4339" s="39"/>
      <c r="F4339" s="36"/>
      <c r="G4339" s="39"/>
      <c r="H4339" s="38"/>
      <c r="I4339" s="40"/>
    </row>
    <row r="4340" ht="15.75" customHeight="1">
      <c r="A4340" s="36"/>
      <c r="B4340" s="36"/>
      <c r="C4340" s="32"/>
      <c r="D4340" s="36"/>
      <c r="E4340" s="39"/>
      <c r="F4340" s="36"/>
      <c r="G4340" s="39"/>
      <c r="H4340" s="37"/>
      <c r="I4340" s="41"/>
    </row>
    <row r="4341" ht="15.75" customHeight="1">
      <c r="A4341" s="36"/>
      <c r="B4341" s="36"/>
      <c r="C4341" s="32"/>
      <c r="D4341" s="36"/>
      <c r="E4341" s="39"/>
      <c r="F4341" s="36"/>
      <c r="G4341" s="39"/>
      <c r="H4341" s="38"/>
      <c r="I4341" s="40"/>
    </row>
    <row r="4342" ht="15.75" customHeight="1">
      <c r="A4342" s="36"/>
      <c r="B4342" s="36"/>
      <c r="C4342" s="32"/>
      <c r="D4342" s="36"/>
      <c r="E4342" s="39"/>
      <c r="F4342" s="36"/>
      <c r="G4342" s="39"/>
      <c r="H4342" s="37"/>
      <c r="I4342" s="41"/>
    </row>
    <row r="4343" ht="15.75" customHeight="1">
      <c r="A4343" s="36"/>
      <c r="B4343" s="36"/>
      <c r="C4343" s="32"/>
      <c r="D4343" s="36"/>
      <c r="E4343" s="39"/>
      <c r="F4343" s="36"/>
      <c r="G4343" s="39"/>
      <c r="H4343" s="38"/>
      <c r="I4343" s="40"/>
    </row>
    <row r="4344" ht="15.75" customHeight="1">
      <c r="A4344" s="36"/>
      <c r="B4344" s="36"/>
      <c r="C4344" s="32"/>
      <c r="D4344" s="36"/>
      <c r="E4344" s="39"/>
      <c r="F4344" s="36"/>
      <c r="G4344" s="39"/>
      <c r="H4344" s="37"/>
      <c r="I4344" s="41"/>
    </row>
    <row r="4345" ht="15.75" customHeight="1">
      <c r="A4345" s="36"/>
      <c r="B4345" s="36"/>
      <c r="C4345" s="32"/>
      <c r="D4345" s="36"/>
      <c r="E4345" s="39"/>
      <c r="F4345" s="36"/>
      <c r="G4345" s="39"/>
      <c r="H4345" s="38"/>
      <c r="I4345" s="40"/>
    </row>
    <row r="4346" ht="15.75" customHeight="1">
      <c r="A4346" s="36"/>
      <c r="B4346" s="36"/>
      <c r="C4346" s="32"/>
      <c r="D4346" s="36"/>
      <c r="E4346" s="39"/>
      <c r="F4346" s="36"/>
      <c r="G4346" s="39"/>
      <c r="H4346" s="37"/>
      <c r="I4346" s="41"/>
    </row>
    <row r="4347" ht="15.75" customHeight="1">
      <c r="A4347" s="36"/>
      <c r="B4347" s="36"/>
      <c r="C4347" s="32"/>
      <c r="D4347" s="36"/>
      <c r="E4347" s="39"/>
      <c r="F4347" s="36"/>
      <c r="G4347" s="39"/>
      <c r="H4347" s="38"/>
      <c r="I4347" s="40"/>
    </row>
    <row r="4348" ht="15.75" customHeight="1">
      <c r="A4348" s="36"/>
      <c r="B4348" s="36"/>
      <c r="C4348" s="32"/>
      <c r="D4348" s="36"/>
      <c r="E4348" s="39"/>
      <c r="F4348" s="36"/>
      <c r="G4348" s="39"/>
      <c r="H4348" s="37"/>
      <c r="I4348" s="41"/>
    </row>
    <row r="4349" ht="15.75" customHeight="1">
      <c r="A4349" s="36"/>
      <c r="B4349" s="36"/>
      <c r="C4349" s="32"/>
      <c r="D4349" s="36"/>
      <c r="E4349" s="39"/>
      <c r="F4349" s="36"/>
      <c r="G4349" s="39"/>
      <c r="H4349" s="38"/>
      <c r="I4349" s="40"/>
    </row>
    <row r="4350" ht="15.75" customHeight="1">
      <c r="A4350" s="36"/>
      <c r="B4350" s="36"/>
      <c r="C4350" s="32"/>
      <c r="D4350" s="36"/>
      <c r="E4350" s="39"/>
      <c r="F4350" s="36"/>
      <c r="G4350" s="39"/>
      <c r="H4350" s="37"/>
      <c r="I4350" s="41"/>
    </row>
    <row r="4351" ht="15.75" customHeight="1">
      <c r="A4351" s="36"/>
      <c r="B4351" s="36"/>
      <c r="C4351" s="32"/>
      <c r="D4351" s="36"/>
      <c r="E4351" s="39"/>
      <c r="F4351" s="36"/>
      <c r="G4351" s="39"/>
      <c r="H4351" s="38"/>
      <c r="I4351" s="40"/>
    </row>
    <row r="4352" ht="15.75" customHeight="1">
      <c r="A4352" s="36"/>
      <c r="B4352" s="36"/>
      <c r="C4352" s="32"/>
      <c r="D4352" s="36"/>
      <c r="E4352" s="39"/>
      <c r="F4352" s="36"/>
      <c r="G4352" s="39"/>
      <c r="H4352" s="37"/>
      <c r="I4352" s="41"/>
    </row>
    <row r="4353" ht="15.75" customHeight="1">
      <c r="A4353" s="36"/>
      <c r="B4353" s="36"/>
      <c r="C4353" s="32"/>
      <c r="D4353" s="36"/>
      <c r="E4353" s="39"/>
      <c r="F4353" s="36"/>
      <c r="G4353" s="39"/>
      <c r="H4353" s="38"/>
      <c r="I4353" s="40"/>
    </row>
    <row r="4354" ht="15.75" customHeight="1">
      <c r="A4354" s="36"/>
      <c r="B4354" s="36"/>
      <c r="C4354" s="32"/>
      <c r="D4354" s="36"/>
      <c r="E4354" s="39"/>
      <c r="F4354" s="36"/>
      <c r="G4354" s="39"/>
      <c r="H4354" s="37"/>
      <c r="I4354" s="41"/>
    </row>
    <row r="4355" ht="15.75" customHeight="1">
      <c r="A4355" s="36"/>
      <c r="B4355" s="36"/>
      <c r="C4355" s="32"/>
      <c r="D4355" s="36"/>
      <c r="E4355" s="39"/>
      <c r="F4355" s="36"/>
      <c r="G4355" s="39"/>
      <c r="H4355" s="38"/>
      <c r="I4355" s="40"/>
    </row>
    <row r="4356" ht="15.75" customHeight="1">
      <c r="A4356" s="36"/>
      <c r="B4356" s="36"/>
      <c r="C4356" s="32"/>
      <c r="D4356" s="36"/>
      <c r="E4356" s="39"/>
      <c r="F4356" s="36"/>
      <c r="G4356" s="39"/>
      <c r="H4356" s="37"/>
      <c r="I4356" s="41"/>
    </row>
    <row r="4357" ht="15.75" customHeight="1">
      <c r="A4357" s="36"/>
      <c r="B4357" s="36"/>
      <c r="C4357" s="32"/>
      <c r="D4357" s="36"/>
      <c r="E4357" s="39"/>
      <c r="F4357" s="36"/>
      <c r="G4357" s="39"/>
      <c r="H4357" s="38"/>
      <c r="I4357" s="40"/>
    </row>
    <row r="4358" ht="15.75" customHeight="1">
      <c r="A4358" s="36"/>
      <c r="B4358" s="36"/>
      <c r="C4358" s="32"/>
      <c r="D4358" s="36"/>
      <c r="E4358" s="39"/>
      <c r="F4358" s="36"/>
      <c r="G4358" s="39"/>
      <c r="H4358" s="37"/>
      <c r="I4358" s="41"/>
    </row>
    <row r="4359" ht="15.75" customHeight="1">
      <c r="A4359" s="36"/>
      <c r="B4359" s="36"/>
      <c r="C4359" s="32"/>
      <c r="D4359" s="36"/>
      <c r="E4359" s="39"/>
      <c r="F4359" s="36"/>
      <c r="G4359" s="39"/>
      <c r="H4359" s="38"/>
      <c r="I4359" s="40"/>
    </row>
    <row r="4360" ht="15.75" customHeight="1">
      <c r="A4360" s="36"/>
      <c r="B4360" s="36"/>
      <c r="C4360" s="32"/>
      <c r="D4360" s="36"/>
      <c r="E4360" s="39"/>
      <c r="F4360" s="36"/>
      <c r="G4360" s="39"/>
      <c r="H4360" s="37"/>
      <c r="I4360" s="41"/>
    </row>
    <row r="4361" ht="15.75" customHeight="1">
      <c r="A4361" s="36"/>
      <c r="B4361" s="36"/>
      <c r="C4361" s="32"/>
      <c r="D4361" s="36"/>
      <c r="E4361" s="39"/>
      <c r="F4361" s="36"/>
      <c r="G4361" s="39"/>
      <c r="H4361" s="38"/>
      <c r="I4361" s="40"/>
    </row>
    <row r="4362" ht="15.75" customHeight="1">
      <c r="A4362" s="36"/>
      <c r="B4362" s="36"/>
      <c r="C4362" s="32"/>
      <c r="D4362" s="36"/>
      <c r="E4362" s="39"/>
      <c r="F4362" s="36"/>
      <c r="G4362" s="39"/>
      <c r="H4362" s="37"/>
      <c r="I4362" s="41"/>
    </row>
    <row r="4363" ht="15.75" customHeight="1">
      <c r="A4363" s="36"/>
      <c r="B4363" s="36"/>
      <c r="C4363" s="32"/>
      <c r="D4363" s="36"/>
      <c r="E4363" s="39"/>
      <c r="F4363" s="36"/>
      <c r="G4363" s="39"/>
      <c r="H4363" s="38"/>
      <c r="I4363" s="40"/>
    </row>
    <row r="4364" ht="15.75" customHeight="1">
      <c r="A4364" s="36"/>
      <c r="B4364" s="36"/>
      <c r="C4364" s="32"/>
      <c r="D4364" s="36"/>
      <c r="E4364" s="39"/>
      <c r="F4364" s="36"/>
      <c r="G4364" s="39"/>
      <c r="H4364" s="37"/>
      <c r="I4364" s="41"/>
    </row>
    <row r="4365" ht="15.75" customHeight="1">
      <c r="A4365" s="36"/>
      <c r="B4365" s="36"/>
      <c r="C4365" s="32"/>
      <c r="D4365" s="36"/>
      <c r="E4365" s="39"/>
      <c r="F4365" s="36"/>
      <c r="G4365" s="39"/>
      <c r="H4365" s="38"/>
      <c r="I4365" s="40"/>
    </row>
    <row r="4366" ht="15.75" customHeight="1">
      <c r="A4366" s="36"/>
      <c r="B4366" s="36"/>
      <c r="C4366" s="32"/>
      <c r="D4366" s="36"/>
      <c r="E4366" s="39"/>
      <c r="F4366" s="36"/>
      <c r="G4366" s="39"/>
      <c r="H4366" s="37"/>
      <c r="I4366" s="41"/>
    </row>
    <row r="4367" ht="15.75" customHeight="1">
      <c r="A4367" s="36"/>
      <c r="B4367" s="36"/>
      <c r="C4367" s="32"/>
      <c r="D4367" s="36"/>
      <c r="E4367" s="39"/>
      <c r="F4367" s="36"/>
      <c r="G4367" s="39"/>
      <c r="H4367" s="38"/>
      <c r="I4367" s="40"/>
    </row>
    <row r="4368" ht="15.75" customHeight="1">
      <c r="A4368" s="36"/>
      <c r="B4368" s="36"/>
      <c r="C4368" s="32"/>
      <c r="D4368" s="36"/>
      <c r="E4368" s="39"/>
      <c r="F4368" s="36"/>
      <c r="G4368" s="39"/>
      <c r="H4368" s="37"/>
      <c r="I4368" s="41"/>
    </row>
    <row r="4369" ht="15.75" customHeight="1">
      <c r="A4369" s="36"/>
      <c r="B4369" s="36"/>
      <c r="C4369" s="32"/>
      <c r="D4369" s="36"/>
      <c r="E4369" s="39"/>
      <c r="F4369" s="36"/>
      <c r="G4369" s="39"/>
      <c r="H4369" s="38"/>
      <c r="I4369" s="40"/>
    </row>
    <row r="4370" ht="15.75" customHeight="1">
      <c r="A4370" s="36"/>
      <c r="B4370" s="36"/>
      <c r="C4370" s="32"/>
      <c r="D4370" s="36"/>
      <c r="E4370" s="39"/>
      <c r="F4370" s="36"/>
      <c r="G4370" s="39"/>
      <c r="H4370" s="37"/>
      <c r="I4370" s="41"/>
    </row>
    <row r="4371" ht="15.75" customHeight="1">
      <c r="A4371" s="36"/>
      <c r="B4371" s="36"/>
      <c r="C4371" s="32"/>
      <c r="D4371" s="36"/>
      <c r="E4371" s="39"/>
      <c r="F4371" s="36"/>
      <c r="G4371" s="39"/>
      <c r="H4371" s="38"/>
      <c r="I4371" s="40"/>
    </row>
    <row r="4372" ht="15.75" customHeight="1">
      <c r="A4372" s="36"/>
      <c r="B4372" s="36"/>
      <c r="C4372" s="32"/>
      <c r="D4372" s="36"/>
      <c r="E4372" s="39"/>
      <c r="F4372" s="36"/>
      <c r="G4372" s="39"/>
      <c r="H4372" s="37"/>
      <c r="I4372" s="41"/>
    </row>
    <row r="4373" ht="15.75" customHeight="1">
      <c r="A4373" s="36"/>
      <c r="B4373" s="36"/>
      <c r="C4373" s="32"/>
      <c r="D4373" s="36"/>
      <c r="E4373" s="39"/>
      <c r="F4373" s="36"/>
      <c r="G4373" s="39"/>
      <c r="H4373" s="38"/>
      <c r="I4373" s="40"/>
    </row>
    <row r="4374" ht="15.75" customHeight="1">
      <c r="A4374" s="36"/>
      <c r="B4374" s="36"/>
      <c r="C4374" s="32"/>
      <c r="D4374" s="36"/>
      <c r="E4374" s="39"/>
      <c r="F4374" s="36"/>
      <c r="G4374" s="39"/>
      <c r="H4374" s="37"/>
      <c r="I4374" s="41"/>
    </row>
    <row r="4375" ht="15.75" customHeight="1">
      <c r="A4375" s="36"/>
      <c r="B4375" s="36"/>
      <c r="C4375" s="32"/>
      <c r="D4375" s="36"/>
      <c r="E4375" s="39"/>
      <c r="F4375" s="36"/>
      <c r="G4375" s="39"/>
      <c r="H4375" s="38"/>
      <c r="I4375" s="40"/>
    </row>
    <row r="4376" ht="15.75" customHeight="1">
      <c r="A4376" s="36"/>
      <c r="B4376" s="36"/>
      <c r="C4376" s="32"/>
      <c r="D4376" s="36"/>
      <c r="E4376" s="39"/>
      <c r="F4376" s="36"/>
      <c r="G4376" s="39"/>
      <c r="H4376" s="37"/>
      <c r="I4376" s="41"/>
    </row>
    <row r="4377" ht="15.75" customHeight="1">
      <c r="A4377" s="36"/>
      <c r="B4377" s="36"/>
      <c r="C4377" s="32"/>
      <c r="D4377" s="36"/>
      <c r="E4377" s="39"/>
      <c r="F4377" s="36"/>
      <c r="G4377" s="39"/>
      <c r="H4377" s="38"/>
      <c r="I4377" s="40"/>
    </row>
    <row r="4378" ht="15.75" customHeight="1">
      <c r="A4378" s="36"/>
      <c r="B4378" s="36"/>
      <c r="C4378" s="32"/>
      <c r="D4378" s="36"/>
      <c r="E4378" s="39"/>
      <c r="F4378" s="36"/>
      <c r="G4378" s="39"/>
      <c r="H4378" s="37"/>
      <c r="I4378" s="41"/>
    </row>
    <row r="4379" ht="15.75" customHeight="1">
      <c r="A4379" s="36"/>
      <c r="B4379" s="36"/>
      <c r="C4379" s="32"/>
      <c r="D4379" s="36"/>
      <c r="E4379" s="39"/>
      <c r="F4379" s="36"/>
      <c r="G4379" s="39"/>
      <c r="H4379" s="38"/>
      <c r="I4379" s="40"/>
    </row>
    <row r="4380" ht="15.75" customHeight="1">
      <c r="A4380" s="36"/>
      <c r="B4380" s="36"/>
      <c r="C4380" s="32"/>
      <c r="D4380" s="36"/>
      <c r="E4380" s="39"/>
      <c r="F4380" s="36"/>
      <c r="G4380" s="39"/>
      <c r="H4380" s="37"/>
      <c r="I4380" s="41"/>
    </row>
    <row r="4381" ht="15.75" customHeight="1">
      <c r="A4381" s="36"/>
      <c r="B4381" s="36"/>
      <c r="C4381" s="32"/>
      <c r="D4381" s="36"/>
      <c r="E4381" s="39"/>
      <c r="F4381" s="36"/>
      <c r="G4381" s="39"/>
      <c r="H4381" s="38"/>
      <c r="I4381" s="40"/>
    </row>
    <row r="4382" ht="15.75" customHeight="1">
      <c r="A4382" s="36"/>
      <c r="B4382" s="36"/>
      <c r="C4382" s="32"/>
      <c r="D4382" s="36"/>
      <c r="E4382" s="39"/>
      <c r="F4382" s="36"/>
      <c r="G4382" s="39"/>
      <c r="H4382" s="37"/>
      <c r="I4382" s="41"/>
    </row>
    <row r="4383" ht="15.75" customHeight="1">
      <c r="A4383" s="36"/>
      <c r="B4383" s="36"/>
      <c r="C4383" s="32"/>
      <c r="D4383" s="36"/>
      <c r="E4383" s="39"/>
      <c r="F4383" s="36"/>
      <c r="G4383" s="39"/>
      <c r="H4383" s="38"/>
      <c r="I4383" s="40"/>
    </row>
    <row r="4384" ht="15.75" customHeight="1">
      <c r="A4384" s="36"/>
      <c r="B4384" s="36"/>
      <c r="C4384" s="32"/>
      <c r="D4384" s="36"/>
      <c r="E4384" s="39"/>
      <c r="F4384" s="36"/>
      <c r="G4384" s="39"/>
      <c r="H4384" s="37"/>
      <c r="I4384" s="41"/>
    </row>
    <row r="4385" ht="15.75" customHeight="1">
      <c r="A4385" s="36"/>
      <c r="B4385" s="36"/>
      <c r="C4385" s="32"/>
      <c r="D4385" s="36"/>
      <c r="E4385" s="39"/>
      <c r="F4385" s="36"/>
      <c r="G4385" s="39"/>
      <c r="H4385" s="38"/>
      <c r="I4385" s="40"/>
    </row>
    <row r="4386" ht="15.75" customHeight="1">
      <c r="A4386" s="36"/>
      <c r="B4386" s="36"/>
      <c r="C4386" s="32"/>
      <c r="D4386" s="36"/>
      <c r="E4386" s="39"/>
      <c r="F4386" s="36"/>
      <c r="G4386" s="39"/>
      <c r="H4386" s="37"/>
      <c r="I4386" s="41"/>
    </row>
    <row r="4387" ht="15.75" customHeight="1">
      <c r="A4387" s="36"/>
      <c r="B4387" s="36"/>
      <c r="C4387" s="32"/>
      <c r="D4387" s="36"/>
      <c r="E4387" s="39"/>
      <c r="F4387" s="36"/>
      <c r="G4387" s="39"/>
      <c r="H4387" s="38"/>
      <c r="I4387" s="40"/>
    </row>
    <row r="4388" ht="15.75" customHeight="1">
      <c r="A4388" s="36"/>
      <c r="B4388" s="36"/>
      <c r="C4388" s="32"/>
      <c r="D4388" s="36"/>
      <c r="E4388" s="39"/>
      <c r="F4388" s="36"/>
      <c r="G4388" s="39"/>
      <c r="H4388" s="37"/>
      <c r="I4388" s="41"/>
    </row>
    <row r="4389" ht="15.75" customHeight="1">
      <c r="A4389" s="36"/>
      <c r="B4389" s="36"/>
      <c r="C4389" s="32"/>
      <c r="D4389" s="36"/>
      <c r="E4389" s="39"/>
      <c r="F4389" s="36"/>
      <c r="G4389" s="39"/>
      <c r="H4389" s="38"/>
      <c r="I4389" s="40"/>
    </row>
    <row r="4390" ht="15.75" customHeight="1">
      <c r="A4390" s="36"/>
      <c r="B4390" s="36"/>
      <c r="C4390" s="32"/>
      <c r="D4390" s="36"/>
      <c r="E4390" s="39"/>
      <c r="F4390" s="36"/>
      <c r="G4390" s="39"/>
      <c r="H4390" s="37"/>
      <c r="I4390" s="41"/>
    </row>
    <row r="4391" ht="15.75" customHeight="1">
      <c r="A4391" s="36"/>
      <c r="B4391" s="36"/>
      <c r="C4391" s="32"/>
      <c r="D4391" s="36"/>
      <c r="E4391" s="39"/>
      <c r="F4391" s="36"/>
      <c r="G4391" s="39"/>
      <c r="H4391" s="38"/>
      <c r="I4391" s="40"/>
    </row>
    <row r="4392" ht="15.75" customHeight="1">
      <c r="A4392" s="36"/>
      <c r="B4392" s="36"/>
      <c r="C4392" s="32"/>
      <c r="D4392" s="36"/>
      <c r="E4392" s="39"/>
      <c r="F4392" s="36"/>
      <c r="G4392" s="39"/>
      <c r="H4392" s="37"/>
      <c r="I4392" s="41"/>
    </row>
    <row r="4393" ht="15.75" customHeight="1">
      <c r="A4393" s="36"/>
      <c r="B4393" s="36"/>
      <c r="C4393" s="32"/>
      <c r="D4393" s="36"/>
      <c r="E4393" s="39"/>
      <c r="F4393" s="36"/>
      <c r="G4393" s="39"/>
      <c r="H4393" s="38"/>
      <c r="I4393" s="40"/>
    </row>
    <row r="4394" ht="15.75" customHeight="1">
      <c r="A4394" s="36"/>
      <c r="B4394" s="36"/>
      <c r="C4394" s="32"/>
      <c r="D4394" s="36"/>
      <c r="E4394" s="39"/>
      <c r="F4394" s="36"/>
      <c r="G4394" s="39"/>
      <c r="H4394" s="37"/>
      <c r="I4394" s="41"/>
    </row>
    <row r="4395" ht="15.75" customHeight="1">
      <c r="A4395" s="36"/>
      <c r="B4395" s="36"/>
      <c r="C4395" s="32"/>
      <c r="D4395" s="36"/>
      <c r="E4395" s="39"/>
      <c r="F4395" s="36"/>
      <c r="G4395" s="39"/>
      <c r="H4395" s="38"/>
      <c r="I4395" s="40"/>
    </row>
    <row r="4396" ht="15.75" customHeight="1">
      <c r="A4396" s="36"/>
      <c r="B4396" s="36"/>
      <c r="C4396" s="32"/>
      <c r="D4396" s="36"/>
      <c r="E4396" s="39"/>
      <c r="F4396" s="36"/>
      <c r="G4396" s="39"/>
      <c r="H4396" s="37"/>
      <c r="I4396" s="41"/>
    </row>
    <row r="4397" ht="15.75" customHeight="1">
      <c r="A4397" s="36"/>
      <c r="B4397" s="36"/>
      <c r="C4397" s="32"/>
      <c r="D4397" s="36"/>
      <c r="E4397" s="39"/>
      <c r="F4397" s="36"/>
      <c r="G4397" s="39"/>
      <c r="H4397" s="38"/>
      <c r="I4397" s="40"/>
    </row>
    <row r="4398" ht="15.75" customHeight="1">
      <c r="A4398" s="36"/>
      <c r="B4398" s="36"/>
      <c r="C4398" s="32"/>
      <c r="D4398" s="36"/>
      <c r="E4398" s="39"/>
      <c r="F4398" s="36"/>
      <c r="G4398" s="39"/>
      <c r="H4398" s="37"/>
      <c r="I4398" s="41"/>
    </row>
    <row r="4399" ht="15.75" customHeight="1">
      <c r="A4399" s="36"/>
      <c r="B4399" s="36"/>
      <c r="C4399" s="32"/>
      <c r="D4399" s="36"/>
      <c r="E4399" s="39"/>
      <c r="F4399" s="36"/>
      <c r="G4399" s="39"/>
      <c r="H4399" s="38"/>
      <c r="I4399" s="40"/>
    </row>
    <row r="4400" ht="15.75" customHeight="1">
      <c r="A4400" s="36"/>
      <c r="B4400" s="36"/>
      <c r="C4400" s="32"/>
      <c r="D4400" s="36"/>
      <c r="E4400" s="39"/>
      <c r="F4400" s="36"/>
      <c r="G4400" s="39"/>
      <c r="H4400" s="37"/>
      <c r="I4400" s="41"/>
    </row>
    <row r="4401" ht="15.75" customHeight="1">
      <c r="A4401" s="36"/>
      <c r="B4401" s="36"/>
      <c r="C4401" s="32"/>
      <c r="D4401" s="36"/>
      <c r="E4401" s="39"/>
      <c r="F4401" s="36"/>
      <c r="G4401" s="39"/>
      <c r="H4401" s="38"/>
      <c r="I4401" s="40"/>
    </row>
    <row r="4402" ht="15.75" customHeight="1">
      <c r="A4402" s="36"/>
      <c r="B4402" s="36"/>
      <c r="C4402" s="32"/>
      <c r="D4402" s="36"/>
      <c r="E4402" s="39"/>
      <c r="F4402" s="36"/>
      <c r="G4402" s="39"/>
      <c r="H4402" s="37"/>
      <c r="I4402" s="41"/>
    </row>
    <row r="4403" ht="15.75" customHeight="1">
      <c r="A4403" s="36"/>
      <c r="B4403" s="36"/>
      <c r="C4403" s="32"/>
      <c r="D4403" s="36"/>
      <c r="E4403" s="39"/>
      <c r="F4403" s="36"/>
      <c r="G4403" s="39"/>
      <c r="H4403" s="38"/>
      <c r="I4403" s="40"/>
    </row>
    <row r="4404" ht="15.75" customHeight="1">
      <c r="A4404" s="36"/>
      <c r="B4404" s="36"/>
      <c r="C4404" s="32"/>
      <c r="D4404" s="36"/>
      <c r="E4404" s="39"/>
      <c r="F4404" s="36"/>
      <c r="G4404" s="39"/>
      <c r="H4404" s="37"/>
      <c r="I4404" s="41"/>
    </row>
    <row r="4405" ht="15.75" customHeight="1">
      <c r="A4405" s="36"/>
      <c r="B4405" s="36"/>
      <c r="C4405" s="32"/>
      <c r="D4405" s="36"/>
      <c r="E4405" s="39"/>
      <c r="F4405" s="36"/>
      <c r="G4405" s="39"/>
      <c r="H4405" s="38"/>
      <c r="I4405" s="40"/>
    </row>
    <row r="4406" ht="15.75" customHeight="1">
      <c r="A4406" s="36"/>
      <c r="B4406" s="36"/>
      <c r="C4406" s="32"/>
      <c r="D4406" s="36"/>
      <c r="E4406" s="39"/>
      <c r="F4406" s="36"/>
      <c r="G4406" s="39"/>
      <c r="H4406" s="37"/>
      <c r="I4406" s="41"/>
    </row>
    <row r="4407" ht="15.75" customHeight="1">
      <c r="A4407" s="36"/>
      <c r="B4407" s="36"/>
      <c r="C4407" s="32"/>
      <c r="D4407" s="36"/>
      <c r="E4407" s="39"/>
      <c r="F4407" s="36"/>
      <c r="G4407" s="39"/>
      <c r="H4407" s="38"/>
      <c r="I4407" s="40"/>
    </row>
    <row r="4408" ht="15.75" customHeight="1">
      <c r="A4408" s="36"/>
      <c r="B4408" s="36"/>
      <c r="C4408" s="32"/>
      <c r="D4408" s="36"/>
      <c r="E4408" s="39"/>
      <c r="F4408" s="36"/>
      <c r="G4408" s="39"/>
      <c r="H4408" s="37"/>
      <c r="I4408" s="41"/>
    </row>
    <row r="4409" ht="15.75" customHeight="1">
      <c r="A4409" s="36"/>
      <c r="B4409" s="36"/>
      <c r="C4409" s="32"/>
      <c r="D4409" s="36"/>
      <c r="E4409" s="39"/>
      <c r="F4409" s="36"/>
      <c r="G4409" s="39"/>
      <c r="H4409" s="38"/>
      <c r="I4409" s="40"/>
    </row>
    <row r="4410" ht="15.75" customHeight="1">
      <c r="A4410" s="36"/>
      <c r="B4410" s="36"/>
      <c r="C4410" s="32"/>
      <c r="D4410" s="36"/>
      <c r="E4410" s="39"/>
      <c r="F4410" s="36"/>
      <c r="G4410" s="39"/>
      <c r="H4410" s="37"/>
      <c r="I4410" s="41"/>
    </row>
    <row r="4411" ht="15.75" customHeight="1">
      <c r="A4411" s="36"/>
      <c r="B4411" s="36"/>
      <c r="C4411" s="32"/>
      <c r="D4411" s="36"/>
      <c r="E4411" s="39"/>
      <c r="F4411" s="36"/>
      <c r="G4411" s="39"/>
      <c r="H4411" s="38"/>
      <c r="I4411" s="40"/>
    </row>
    <row r="4412" ht="15.75" customHeight="1">
      <c r="A4412" s="36"/>
      <c r="B4412" s="36"/>
      <c r="C4412" s="32"/>
      <c r="D4412" s="36"/>
      <c r="E4412" s="39"/>
      <c r="F4412" s="36"/>
      <c r="G4412" s="39"/>
      <c r="H4412" s="37"/>
      <c r="I4412" s="41"/>
    </row>
    <row r="4413" ht="15.75" customHeight="1">
      <c r="A4413" s="36"/>
      <c r="B4413" s="36"/>
      <c r="C4413" s="32"/>
      <c r="D4413" s="36"/>
      <c r="E4413" s="39"/>
      <c r="F4413" s="36"/>
      <c r="G4413" s="39"/>
      <c r="H4413" s="38"/>
      <c r="I4413" s="40"/>
    </row>
    <row r="4414" ht="15.75" customHeight="1">
      <c r="A4414" s="36"/>
      <c r="B4414" s="36"/>
      <c r="C4414" s="32"/>
      <c r="D4414" s="36"/>
      <c r="E4414" s="39"/>
      <c r="F4414" s="36"/>
      <c r="G4414" s="39"/>
      <c r="H4414" s="37"/>
      <c r="I4414" s="41"/>
    </row>
    <row r="4415" ht="15.75" customHeight="1">
      <c r="A4415" s="36"/>
      <c r="B4415" s="36"/>
      <c r="C4415" s="32"/>
      <c r="D4415" s="36"/>
      <c r="E4415" s="39"/>
      <c r="F4415" s="36"/>
      <c r="G4415" s="39"/>
      <c r="H4415" s="38"/>
      <c r="I4415" s="40"/>
    </row>
    <row r="4416" ht="15.75" customHeight="1">
      <c r="A4416" s="36"/>
      <c r="B4416" s="36"/>
      <c r="C4416" s="32"/>
      <c r="D4416" s="36"/>
      <c r="E4416" s="39"/>
      <c r="F4416" s="36"/>
      <c r="G4416" s="39"/>
      <c r="H4416" s="37"/>
      <c r="I4416" s="41"/>
    </row>
    <row r="4417" ht="15.75" customHeight="1">
      <c r="A4417" s="36"/>
      <c r="B4417" s="36"/>
      <c r="C4417" s="32"/>
      <c r="D4417" s="36"/>
      <c r="E4417" s="39"/>
      <c r="F4417" s="36"/>
      <c r="G4417" s="39"/>
      <c r="H4417" s="38"/>
      <c r="I4417" s="40"/>
    </row>
    <row r="4418" ht="15.75" customHeight="1">
      <c r="A4418" s="36"/>
      <c r="B4418" s="36"/>
      <c r="C4418" s="32"/>
      <c r="D4418" s="36"/>
      <c r="E4418" s="39"/>
      <c r="F4418" s="36"/>
      <c r="G4418" s="39"/>
      <c r="H4418" s="37"/>
      <c r="I4418" s="41"/>
    </row>
    <row r="4419" ht="15.75" customHeight="1">
      <c r="A4419" s="36"/>
      <c r="B4419" s="36"/>
      <c r="C4419" s="32"/>
      <c r="D4419" s="36"/>
      <c r="E4419" s="39"/>
      <c r="F4419" s="36"/>
      <c r="G4419" s="39"/>
      <c r="H4419" s="38"/>
      <c r="I4419" s="40"/>
    </row>
    <row r="4420" ht="15.75" customHeight="1">
      <c r="A4420" s="36"/>
      <c r="B4420" s="36"/>
      <c r="C4420" s="32"/>
      <c r="D4420" s="36"/>
      <c r="E4420" s="39"/>
      <c r="F4420" s="36"/>
      <c r="G4420" s="39"/>
      <c r="H4420" s="37"/>
      <c r="I4420" s="41"/>
    </row>
    <row r="4421" ht="15.75" customHeight="1">
      <c r="A4421" s="36"/>
      <c r="B4421" s="36"/>
      <c r="C4421" s="32"/>
      <c r="D4421" s="36"/>
      <c r="E4421" s="39"/>
      <c r="F4421" s="36"/>
      <c r="G4421" s="39"/>
      <c r="H4421" s="38"/>
      <c r="I4421" s="40"/>
    </row>
    <row r="4422" ht="15.75" customHeight="1">
      <c r="A4422" s="36"/>
      <c r="B4422" s="36"/>
      <c r="C4422" s="32"/>
      <c r="D4422" s="36"/>
      <c r="E4422" s="39"/>
      <c r="F4422" s="36"/>
      <c r="G4422" s="39"/>
      <c r="H4422" s="37"/>
      <c r="I4422" s="41"/>
    </row>
    <row r="4423" ht="15.75" customHeight="1">
      <c r="A4423" s="36"/>
      <c r="B4423" s="36"/>
      <c r="C4423" s="32"/>
      <c r="D4423" s="36"/>
      <c r="E4423" s="39"/>
      <c r="F4423" s="36"/>
      <c r="G4423" s="39"/>
      <c r="H4423" s="38"/>
      <c r="I4423" s="40"/>
    </row>
    <row r="4424" ht="15.75" customHeight="1">
      <c r="A4424" s="36"/>
      <c r="B4424" s="36"/>
      <c r="C4424" s="32"/>
      <c r="D4424" s="36"/>
      <c r="E4424" s="39"/>
      <c r="F4424" s="36"/>
      <c r="G4424" s="39"/>
      <c r="H4424" s="37"/>
      <c r="I4424" s="41"/>
    </row>
    <row r="4425" ht="15.75" customHeight="1">
      <c r="A4425" s="36"/>
      <c r="B4425" s="36"/>
      <c r="C4425" s="32"/>
      <c r="D4425" s="36"/>
      <c r="E4425" s="39"/>
      <c r="F4425" s="36"/>
      <c r="G4425" s="39"/>
      <c r="H4425" s="38"/>
      <c r="I4425" s="40"/>
    </row>
    <row r="4426" ht="15.75" customHeight="1">
      <c r="A4426" s="36"/>
      <c r="B4426" s="36"/>
      <c r="C4426" s="32"/>
      <c r="D4426" s="36"/>
      <c r="E4426" s="39"/>
      <c r="F4426" s="36"/>
      <c r="G4426" s="39"/>
      <c r="H4426" s="37"/>
      <c r="I4426" s="41"/>
    </row>
    <row r="4427" ht="15.75" customHeight="1">
      <c r="A4427" s="36"/>
      <c r="B4427" s="36"/>
      <c r="C4427" s="32"/>
      <c r="D4427" s="36"/>
      <c r="E4427" s="39"/>
      <c r="F4427" s="36"/>
      <c r="G4427" s="39"/>
      <c r="H4427" s="38"/>
      <c r="I4427" s="40"/>
    </row>
    <row r="4428" ht="15.75" customHeight="1">
      <c r="A4428" s="36"/>
      <c r="B4428" s="36"/>
      <c r="C4428" s="32"/>
      <c r="D4428" s="36"/>
      <c r="E4428" s="39"/>
      <c r="F4428" s="36"/>
      <c r="G4428" s="39"/>
      <c r="H4428" s="37"/>
      <c r="I4428" s="41"/>
    </row>
    <row r="4429" ht="15.75" customHeight="1">
      <c r="A4429" s="36"/>
      <c r="B4429" s="36"/>
      <c r="C4429" s="32"/>
      <c r="D4429" s="36"/>
      <c r="E4429" s="39"/>
      <c r="F4429" s="36"/>
      <c r="G4429" s="39"/>
      <c r="H4429" s="38"/>
      <c r="I4429" s="40"/>
    </row>
    <row r="4430" ht="15.75" customHeight="1">
      <c r="A4430" s="36"/>
      <c r="B4430" s="36"/>
      <c r="C4430" s="32"/>
      <c r="D4430" s="36"/>
      <c r="E4430" s="39"/>
      <c r="F4430" s="36"/>
      <c r="G4430" s="39"/>
      <c r="H4430" s="37"/>
      <c r="I4430" s="41"/>
    </row>
    <row r="4431" ht="15.75" customHeight="1">
      <c r="A4431" s="36"/>
      <c r="B4431" s="36"/>
      <c r="C4431" s="32"/>
      <c r="D4431" s="36"/>
      <c r="E4431" s="39"/>
      <c r="F4431" s="36"/>
      <c r="G4431" s="39"/>
      <c r="H4431" s="38"/>
      <c r="I4431" s="40"/>
    </row>
    <row r="4432" ht="15.75" customHeight="1">
      <c r="A4432" s="36"/>
      <c r="B4432" s="36"/>
      <c r="C4432" s="32"/>
      <c r="D4432" s="36"/>
      <c r="E4432" s="39"/>
      <c r="F4432" s="36"/>
      <c r="G4432" s="39"/>
      <c r="H4432" s="37"/>
      <c r="I4432" s="41"/>
    </row>
    <row r="4433" ht="15.75" customHeight="1">
      <c r="A4433" s="36"/>
      <c r="B4433" s="36"/>
      <c r="C4433" s="32"/>
      <c r="D4433" s="36"/>
      <c r="E4433" s="39"/>
      <c r="F4433" s="36"/>
      <c r="G4433" s="39"/>
      <c r="H4433" s="38"/>
      <c r="I4433" s="40"/>
    </row>
    <row r="4434" ht="15.75" customHeight="1">
      <c r="A4434" s="36"/>
      <c r="B4434" s="36"/>
      <c r="C4434" s="32"/>
      <c r="D4434" s="36"/>
      <c r="E4434" s="39"/>
      <c r="F4434" s="36"/>
      <c r="G4434" s="39"/>
      <c r="H4434" s="37"/>
      <c r="I4434" s="41"/>
    </row>
    <row r="4435" ht="15.75" customHeight="1">
      <c r="A4435" s="36"/>
      <c r="B4435" s="36"/>
      <c r="C4435" s="32"/>
      <c r="D4435" s="36"/>
      <c r="E4435" s="39"/>
      <c r="F4435" s="36"/>
      <c r="G4435" s="39"/>
      <c r="H4435" s="38"/>
      <c r="I4435" s="40"/>
    </row>
    <row r="4436" ht="15.75" customHeight="1">
      <c r="A4436" s="36"/>
      <c r="B4436" s="36"/>
      <c r="C4436" s="32"/>
      <c r="D4436" s="36"/>
      <c r="E4436" s="39"/>
      <c r="F4436" s="36"/>
      <c r="G4436" s="39"/>
      <c r="H4436" s="37"/>
      <c r="I4436" s="41"/>
    </row>
    <row r="4437" ht="15.75" customHeight="1">
      <c r="A4437" s="36"/>
      <c r="B4437" s="36"/>
      <c r="C4437" s="32"/>
      <c r="D4437" s="36"/>
      <c r="E4437" s="39"/>
      <c r="F4437" s="36"/>
      <c r="G4437" s="39"/>
      <c r="H4437" s="38"/>
      <c r="I4437" s="40"/>
    </row>
    <row r="4438" ht="15.75" customHeight="1">
      <c r="A4438" s="36"/>
      <c r="B4438" s="36"/>
      <c r="C4438" s="32"/>
      <c r="D4438" s="36"/>
      <c r="E4438" s="39"/>
      <c r="F4438" s="36"/>
      <c r="G4438" s="39"/>
      <c r="H4438" s="37"/>
      <c r="I4438" s="41"/>
    </row>
    <row r="4439" ht="15.75" customHeight="1">
      <c r="A4439" s="36"/>
      <c r="B4439" s="36"/>
      <c r="C4439" s="32"/>
      <c r="D4439" s="36"/>
      <c r="E4439" s="39"/>
      <c r="F4439" s="36"/>
      <c r="G4439" s="39"/>
      <c r="H4439" s="38"/>
      <c r="I4439" s="40"/>
    </row>
    <row r="4440" ht="15.75" customHeight="1">
      <c r="A4440" s="36"/>
      <c r="B4440" s="36"/>
      <c r="C4440" s="32"/>
      <c r="D4440" s="36"/>
      <c r="E4440" s="39"/>
      <c r="F4440" s="36"/>
      <c r="G4440" s="39"/>
      <c r="H4440" s="37"/>
      <c r="I4440" s="41"/>
    </row>
    <row r="4441" ht="15.75" customHeight="1">
      <c r="A4441" s="36"/>
      <c r="B4441" s="36"/>
      <c r="C4441" s="32"/>
      <c r="D4441" s="36"/>
      <c r="E4441" s="39"/>
      <c r="F4441" s="36"/>
      <c r="G4441" s="39"/>
      <c r="H4441" s="38"/>
      <c r="I4441" s="40"/>
    </row>
    <row r="4442" ht="15.75" customHeight="1">
      <c r="A4442" s="36"/>
      <c r="B4442" s="36"/>
      <c r="C4442" s="32"/>
      <c r="D4442" s="36"/>
      <c r="E4442" s="39"/>
      <c r="F4442" s="36"/>
      <c r="G4442" s="39"/>
      <c r="H4442" s="37"/>
      <c r="I4442" s="41"/>
    </row>
    <row r="4443" ht="15.75" customHeight="1">
      <c r="A4443" s="36"/>
      <c r="B4443" s="36"/>
      <c r="C4443" s="32"/>
      <c r="D4443" s="36"/>
      <c r="E4443" s="39"/>
      <c r="F4443" s="36"/>
      <c r="G4443" s="39"/>
      <c r="H4443" s="38"/>
      <c r="I4443" s="40"/>
    </row>
    <row r="4444" ht="15.75" customHeight="1">
      <c r="A4444" s="36"/>
      <c r="B4444" s="36"/>
      <c r="C4444" s="32"/>
      <c r="D4444" s="36"/>
      <c r="E4444" s="39"/>
      <c r="F4444" s="36"/>
      <c r="G4444" s="39"/>
      <c r="H4444" s="37"/>
      <c r="I4444" s="41"/>
    </row>
    <row r="4445" ht="15.75" customHeight="1">
      <c r="A4445" s="36"/>
      <c r="B4445" s="36"/>
      <c r="C4445" s="32"/>
      <c r="D4445" s="36"/>
      <c r="E4445" s="39"/>
      <c r="F4445" s="36"/>
      <c r="G4445" s="39"/>
      <c r="H4445" s="38"/>
      <c r="I4445" s="40"/>
    </row>
    <row r="4446" ht="15.75" customHeight="1">
      <c r="A4446" s="36"/>
      <c r="B4446" s="36"/>
      <c r="C4446" s="32"/>
      <c r="D4446" s="36"/>
      <c r="E4446" s="39"/>
      <c r="F4446" s="36"/>
      <c r="G4446" s="39"/>
      <c r="H4446" s="37"/>
      <c r="I4446" s="41"/>
    </row>
    <row r="4447" ht="15.75" customHeight="1">
      <c r="A4447" s="36"/>
      <c r="B4447" s="36"/>
      <c r="C4447" s="32"/>
      <c r="D4447" s="36"/>
      <c r="E4447" s="39"/>
      <c r="F4447" s="36"/>
      <c r="G4447" s="39"/>
      <c r="H4447" s="38"/>
      <c r="I4447" s="40"/>
    </row>
    <row r="4448" ht="15.75" customHeight="1">
      <c r="A4448" s="36"/>
      <c r="B4448" s="36"/>
      <c r="C4448" s="32"/>
      <c r="D4448" s="36"/>
      <c r="E4448" s="39"/>
      <c r="F4448" s="36"/>
      <c r="G4448" s="39"/>
      <c r="H4448" s="37"/>
      <c r="I4448" s="41"/>
    </row>
    <row r="4449" ht="15.75" customHeight="1">
      <c r="A4449" s="36"/>
      <c r="B4449" s="36"/>
      <c r="C4449" s="32"/>
      <c r="D4449" s="36"/>
      <c r="E4449" s="39"/>
      <c r="F4449" s="36"/>
      <c r="G4449" s="39"/>
      <c r="H4449" s="38"/>
      <c r="I4449" s="40"/>
    </row>
    <row r="4450" ht="15.75" customHeight="1">
      <c r="A4450" s="36"/>
      <c r="B4450" s="36"/>
      <c r="C4450" s="32"/>
      <c r="D4450" s="36"/>
      <c r="E4450" s="39"/>
      <c r="F4450" s="36"/>
      <c r="G4450" s="39"/>
      <c r="H4450" s="37"/>
      <c r="I4450" s="41"/>
    </row>
    <row r="4451" ht="15.75" customHeight="1">
      <c r="A4451" s="36"/>
      <c r="B4451" s="36"/>
      <c r="C4451" s="32"/>
      <c r="D4451" s="36"/>
      <c r="E4451" s="39"/>
      <c r="F4451" s="36"/>
      <c r="G4451" s="39"/>
      <c r="H4451" s="38"/>
      <c r="I4451" s="40"/>
    </row>
    <row r="4452" ht="15.75" customHeight="1">
      <c r="A4452" s="36"/>
      <c r="B4452" s="36"/>
      <c r="C4452" s="32"/>
      <c r="D4452" s="36"/>
      <c r="E4452" s="39"/>
      <c r="F4452" s="36"/>
      <c r="G4452" s="39"/>
      <c r="H4452" s="37"/>
      <c r="I4452" s="41"/>
    </row>
    <row r="4453" ht="15.75" customHeight="1">
      <c r="A4453" s="36"/>
      <c r="B4453" s="36"/>
      <c r="C4453" s="32"/>
      <c r="D4453" s="36"/>
      <c r="E4453" s="39"/>
      <c r="F4453" s="36"/>
      <c r="G4453" s="39"/>
      <c r="H4453" s="38"/>
      <c r="I4453" s="40"/>
    </row>
    <row r="4454" ht="15.75" customHeight="1">
      <c r="A4454" s="36"/>
      <c r="B4454" s="36"/>
      <c r="C4454" s="32"/>
      <c r="D4454" s="36"/>
      <c r="E4454" s="39"/>
      <c r="F4454" s="36"/>
      <c r="G4454" s="39"/>
      <c r="H4454" s="37"/>
      <c r="I4454" s="41"/>
    </row>
    <row r="4455" ht="15.75" customHeight="1">
      <c r="A4455" s="36"/>
      <c r="B4455" s="36"/>
      <c r="C4455" s="32"/>
      <c r="D4455" s="36"/>
      <c r="E4455" s="39"/>
      <c r="F4455" s="36"/>
      <c r="G4455" s="39"/>
      <c r="H4455" s="38"/>
      <c r="I4455" s="40"/>
    </row>
    <row r="4456" ht="15.75" customHeight="1">
      <c r="A4456" s="36"/>
      <c r="B4456" s="36"/>
      <c r="C4456" s="32"/>
      <c r="D4456" s="36"/>
      <c r="E4456" s="39"/>
      <c r="F4456" s="36"/>
      <c r="G4456" s="39"/>
      <c r="H4456" s="37"/>
      <c r="I4456" s="41"/>
    </row>
    <row r="4457" ht="15.75" customHeight="1">
      <c r="A4457" s="36"/>
      <c r="B4457" s="36"/>
      <c r="C4457" s="32"/>
      <c r="D4457" s="36"/>
      <c r="E4457" s="39"/>
      <c r="F4457" s="36"/>
      <c r="G4457" s="39"/>
      <c r="H4457" s="38"/>
      <c r="I4457" s="40"/>
    </row>
    <row r="4458" ht="15.75" customHeight="1">
      <c r="A4458" s="36"/>
      <c r="B4458" s="36"/>
      <c r="C4458" s="32"/>
      <c r="D4458" s="36"/>
      <c r="E4458" s="39"/>
      <c r="F4458" s="36"/>
      <c r="G4458" s="39"/>
      <c r="H4458" s="37"/>
      <c r="I4458" s="41"/>
    </row>
    <row r="4459" ht="15.75" customHeight="1">
      <c r="A4459" s="36"/>
      <c r="B4459" s="36"/>
      <c r="C4459" s="32"/>
      <c r="D4459" s="36"/>
      <c r="E4459" s="39"/>
      <c r="F4459" s="36"/>
      <c r="G4459" s="39"/>
      <c r="H4459" s="38"/>
      <c r="I4459" s="40"/>
    </row>
    <row r="4460" ht="15.75" customHeight="1">
      <c r="A4460" s="36"/>
      <c r="B4460" s="36"/>
      <c r="C4460" s="32"/>
      <c r="D4460" s="36"/>
      <c r="E4460" s="39"/>
      <c r="F4460" s="36"/>
      <c r="G4460" s="39"/>
      <c r="H4460" s="37"/>
      <c r="I4460" s="41"/>
    </row>
    <row r="4461" ht="15.75" customHeight="1">
      <c r="A4461" s="36"/>
      <c r="B4461" s="36"/>
      <c r="C4461" s="32"/>
      <c r="D4461" s="36"/>
      <c r="E4461" s="39"/>
      <c r="F4461" s="36"/>
      <c r="G4461" s="39"/>
      <c r="H4461" s="38"/>
      <c r="I4461" s="40"/>
    </row>
    <row r="4462" ht="15.75" customHeight="1">
      <c r="A4462" s="36"/>
      <c r="B4462" s="36"/>
      <c r="C4462" s="32"/>
      <c r="D4462" s="36"/>
      <c r="E4462" s="39"/>
      <c r="F4462" s="36"/>
      <c r="G4462" s="39"/>
      <c r="H4462" s="37"/>
      <c r="I4462" s="41"/>
    </row>
    <row r="4463" ht="15.75" customHeight="1">
      <c r="A4463" s="36"/>
      <c r="B4463" s="36"/>
      <c r="C4463" s="32"/>
      <c r="D4463" s="36"/>
      <c r="E4463" s="39"/>
      <c r="F4463" s="36"/>
      <c r="G4463" s="39"/>
      <c r="H4463" s="38"/>
      <c r="I4463" s="40"/>
    </row>
    <row r="4464" ht="15.75" customHeight="1">
      <c r="A4464" s="36"/>
      <c r="B4464" s="36"/>
      <c r="C4464" s="32"/>
      <c r="D4464" s="36"/>
      <c r="E4464" s="39"/>
      <c r="F4464" s="36"/>
      <c r="G4464" s="39"/>
      <c r="H4464" s="37"/>
      <c r="I4464" s="41"/>
    </row>
    <row r="4465" ht="15.75" customHeight="1">
      <c r="A4465" s="36"/>
      <c r="B4465" s="36"/>
      <c r="C4465" s="32"/>
      <c r="D4465" s="36"/>
      <c r="E4465" s="39"/>
      <c r="F4465" s="36"/>
      <c r="G4465" s="39"/>
      <c r="H4465" s="38"/>
      <c r="I4465" s="40"/>
    </row>
    <row r="4466" ht="15.75" customHeight="1">
      <c r="A4466" s="36"/>
      <c r="B4466" s="36"/>
      <c r="C4466" s="32"/>
      <c r="D4466" s="36"/>
      <c r="E4466" s="39"/>
      <c r="F4466" s="36"/>
      <c r="G4466" s="39"/>
      <c r="H4466" s="37"/>
      <c r="I4466" s="41"/>
    </row>
    <row r="4467" ht="15.75" customHeight="1">
      <c r="A4467" s="36"/>
      <c r="B4467" s="36"/>
      <c r="C4467" s="32"/>
      <c r="D4467" s="36"/>
      <c r="E4467" s="39"/>
      <c r="F4467" s="36"/>
      <c r="G4467" s="39"/>
      <c r="H4467" s="38"/>
      <c r="I4467" s="40"/>
    </row>
    <row r="4468" ht="15.75" customHeight="1">
      <c r="A4468" s="36"/>
      <c r="B4468" s="36"/>
      <c r="C4468" s="32"/>
      <c r="D4468" s="36"/>
      <c r="E4468" s="39"/>
      <c r="F4468" s="36"/>
      <c r="G4468" s="39"/>
      <c r="H4468" s="37"/>
      <c r="I4468" s="41"/>
    </row>
    <row r="4469" ht="15.75" customHeight="1">
      <c r="A4469" s="36"/>
      <c r="B4469" s="36"/>
      <c r="C4469" s="32"/>
      <c r="D4469" s="36"/>
      <c r="E4469" s="39"/>
      <c r="F4469" s="36"/>
      <c r="G4469" s="39"/>
      <c r="H4469" s="38"/>
      <c r="I4469" s="40"/>
    </row>
    <row r="4470" ht="15.75" customHeight="1">
      <c r="A4470" s="36"/>
      <c r="B4470" s="36"/>
      <c r="C4470" s="32"/>
      <c r="D4470" s="36"/>
      <c r="E4470" s="39"/>
      <c r="F4470" s="36"/>
      <c r="G4470" s="39"/>
      <c r="H4470" s="37"/>
      <c r="I4470" s="41"/>
    </row>
    <row r="4471" ht="15.75" customHeight="1">
      <c r="A4471" s="36"/>
      <c r="B4471" s="36"/>
      <c r="C4471" s="32"/>
      <c r="D4471" s="36"/>
      <c r="E4471" s="39"/>
      <c r="F4471" s="36"/>
      <c r="G4471" s="39"/>
      <c r="H4471" s="38"/>
      <c r="I4471" s="40"/>
    </row>
    <row r="4472" ht="15.75" customHeight="1">
      <c r="A4472" s="36"/>
      <c r="B4472" s="36"/>
      <c r="C4472" s="32"/>
      <c r="D4472" s="36"/>
      <c r="E4472" s="39"/>
      <c r="F4472" s="36"/>
      <c r="G4472" s="39"/>
      <c r="H4472" s="37"/>
      <c r="I4472" s="41"/>
    </row>
    <row r="4473" ht="15.75" customHeight="1">
      <c r="A4473" s="36"/>
      <c r="B4473" s="36"/>
      <c r="C4473" s="32"/>
      <c r="D4473" s="36"/>
      <c r="E4473" s="39"/>
      <c r="F4473" s="36"/>
      <c r="G4473" s="39"/>
      <c r="H4473" s="38"/>
      <c r="I4473" s="40"/>
    </row>
    <row r="4474" ht="15.75" customHeight="1">
      <c r="A4474" s="36"/>
      <c r="B4474" s="36"/>
      <c r="C4474" s="32"/>
      <c r="D4474" s="36"/>
      <c r="E4474" s="39"/>
      <c r="F4474" s="36"/>
      <c r="G4474" s="39"/>
      <c r="H4474" s="37"/>
      <c r="I4474" s="41"/>
    </row>
    <row r="4475" ht="15.75" customHeight="1">
      <c r="A4475" s="36"/>
      <c r="B4475" s="36"/>
      <c r="C4475" s="32"/>
      <c r="D4475" s="36"/>
      <c r="E4475" s="39"/>
      <c r="F4475" s="36"/>
      <c r="G4475" s="39"/>
      <c r="H4475" s="38"/>
      <c r="I4475" s="40"/>
    </row>
    <row r="4476" ht="15.75" customHeight="1">
      <c r="A4476" s="36"/>
      <c r="B4476" s="36"/>
      <c r="C4476" s="32"/>
      <c r="D4476" s="36"/>
      <c r="E4476" s="39"/>
      <c r="F4476" s="36"/>
      <c r="G4476" s="39"/>
      <c r="H4476" s="37"/>
      <c r="I4476" s="41"/>
    </row>
    <row r="4477" ht="15.75" customHeight="1">
      <c r="A4477" s="36"/>
      <c r="B4477" s="36"/>
      <c r="C4477" s="32"/>
      <c r="D4477" s="36"/>
      <c r="E4477" s="39"/>
      <c r="F4477" s="36"/>
      <c r="G4477" s="39"/>
      <c r="H4477" s="38"/>
      <c r="I4477" s="40"/>
    </row>
    <row r="4478" ht="15.75" customHeight="1">
      <c r="A4478" s="36"/>
      <c r="B4478" s="36"/>
      <c r="C4478" s="32"/>
      <c r="D4478" s="36"/>
      <c r="E4478" s="39"/>
      <c r="F4478" s="36"/>
      <c r="G4478" s="39"/>
      <c r="H4478" s="37"/>
      <c r="I4478" s="41"/>
    </row>
    <row r="4479" ht="15.75" customHeight="1">
      <c r="A4479" s="36"/>
      <c r="B4479" s="36"/>
      <c r="C4479" s="32"/>
      <c r="D4479" s="36"/>
      <c r="E4479" s="39"/>
      <c r="F4479" s="36"/>
      <c r="G4479" s="39"/>
      <c r="H4479" s="38"/>
      <c r="I4479" s="40"/>
    </row>
    <row r="4480" ht="15.75" customHeight="1">
      <c r="A4480" s="36"/>
      <c r="B4480" s="36"/>
      <c r="C4480" s="32"/>
      <c r="D4480" s="36"/>
      <c r="E4480" s="39"/>
      <c r="F4480" s="36"/>
      <c r="G4480" s="39"/>
      <c r="H4480" s="37"/>
      <c r="I4480" s="41"/>
    </row>
    <row r="4481" ht="15.75" customHeight="1">
      <c r="A4481" s="36"/>
      <c r="B4481" s="36"/>
      <c r="C4481" s="32"/>
      <c r="D4481" s="36"/>
      <c r="E4481" s="39"/>
      <c r="F4481" s="36"/>
      <c r="G4481" s="39"/>
      <c r="H4481" s="38"/>
      <c r="I4481" s="40"/>
    </row>
    <row r="4482" ht="15.75" customHeight="1">
      <c r="A4482" s="36"/>
      <c r="B4482" s="36"/>
      <c r="C4482" s="32"/>
      <c r="D4482" s="36"/>
      <c r="E4482" s="39"/>
      <c r="F4482" s="36"/>
      <c r="G4482" s="39"/>
      <c r="H4482" s="37"/>
      <c r="I4482" s="41"/>
    </row>
    <row r="4483" ht="15.75" customHeight="1">
      <c r="A4483" s="36"/>
      <c r="B4483" s="36"/>
      <c r="C4483" s="32"/>
      <c r="D4483" s="36"/>
      <c r="E4483" s="39"/>
      <c r="F4483" s="36"/>
      <c r="G4483" s="39"/>
      <c r="H4483" s="38"/>
      <c r="I4483" s="40"/>
    </row>
    <row r="4484" ht="15.75" customHeight="1">
      <c r="A4484" s="36"/>
      <c r="B4484" s="36"/>
      <c r="C4484" s="32"/>
      <c r="D4484" s="36"/>
      <c r="E4484" s="39"/>
      <c r="F4484" s="36"/>
      <c r="G4484" s="39"/>
      <c r="H4484" s="37"/>
      <c r="I4484" s="41"/>
    </row>
    <row r="4485" ht="15.75" customHeight="1">
      <c r="A4485" s="36"/>
      <c r="B4485" s="36"/>
      <c r="C4485" s="32"/>
      <c r="D4485" s="36"/>
      <c r="E4485" s="39"/>
      <c r="F4485" s="36"/>
      <c r="G4485" s="39"/>
      <c r="H4485" s="38"/>
      <c r="I4485" s="40"/>
    </row>
    <row r="4486" ht="15.75" customHeight="1">
      <c r="A4486" s="36"/>
      <c r="B4486" s="36"/>
      <c r="C4486" s="32"/>
      <c r="D4486" s="36"/>
      <c r="E4486" s="39"/>
      <c r="F4486" s="36"/>
      <c r="G4486" s="39"/>
      <c r="H4486" s="37"/>
      <c r="I4486" s="41"/>
    </row>
    <row r="4487" ht="15.75" customHeight="1">
      <c r="A4487" s="36"/>
      <c r="B4487" s="36"/>
      <c r="C4487" s="32"/>
      <c r="D4487" s="36"/>
      <c r="E4487" s="39"/>
      <c r="F4487" s="36"/>
      <c r="G4487" s="39"/>
      <c r="H4487" s="38"/>
      <c r="I4487" s="40"/>
    </row>
    <row r="4488" ht="15.75" customHeight="1">
      <c r="A4488" s="36"/>
      <c r="B4488" s="36"/>
      <c r="C4488" s="32"/>
      <c r="D4488" s="36"/>
      <c r="E4488" s="39"/>
      <c r="F4488" s="36"/>
      <c r="G4488" s="39"/>
      <c r="H4488" s="37"/>
      <c r="I4488" s="41"/>
    </row>
    <row r="4489" ht="15.75" customHeight="1">
      <c r="A4489" s="36"/>
      <c r="B4489" s="36"/>
      <c r="C4489" s="32"/>
      <c r="D4489" s="36"/>
      <c r="E4489" s="39"/>
      <c r="F4489" s="36"/>
      <c r="G4489" s="39"/>
      <c r="H4489" s="38"/>
      <c r="I4489" s="40"/>
    </row>
    <row r="4490" ht="15.75" customHeight="1">
      <c r="A4490" s="36"/>
      <c r="B4490" s="36"/>
      <c r="C4490" s="32"/>
      <c r="D4490" s="36"/>
      <c r="E4490" s="39"/>
      <c r="F4490" s="36"/>
      <c r="G4490" s="39"/>
      <c r="H4490" s="37"/>
      <c r="I4490" s="41"/>
    </row>
    <row r="4491" ht="15.75" customHeight="1">
      <c r="A4491" s="36"/>
      <c r="B4491" s="36"/>
      <c r="C4491" s="32"/>
      <c r="D4491" s="36"/>
      <c r="E4491" s="39"/>
      <c r="F4491" s="36"/>
      <c r="G4491" s="39"/>
      <c r="H4491" s="38"/>
      <c r="I4491" s="40"/>
    </row>
    <row r="4492" ht="15.75" customHeight="1">
      <c r="A4492" s="36"/>
      <c r="B4492" s="36"/>
      <c r="C4492" s="32"/>
      <c r="D4492" s="36"/>
      <c r="E4492" s="39"/>
      <c r="F4492" s="36"/>
      <c r="G4492" s="39"/>
      <c r="H4492" s="37"/>
      <c r="I4492" s="41"/>
    </row>
    <row r="4493" ht="15.75" customHeight="1">
      <c r="A4493" s="36"/>
      <c r="B4493" s="36"/>
      <c r="C4493" s="32"/>
      <c r="D4493" s="36"/>
      <c r="E4493" s="39"/>
      <c r="F4493" s="36"/>
      <c r="G4493" s="39"/>
      <c r="H4493" s="38"/>
      <c r="I4493" s="40"/>
    </row>
    <row r="4494" ht="15.75" customHeight="1">
      <c r="A4494" s="36"/>
      <c r="B4494" s="36"/>
      <c r="C4494" s="32"/>
      <c r="D4494" s="36"/>
      <c r="E4494" s="39"/>
      <c r="F4494" s="36"/>
      <c r="G4494" s="39"/>
      <c r="H4494" s="37"/>
      <c r="I4494" s="41"/>
    </row>
    <row r="4495" ht="15.75" customHeight="1">
      <c r="A4495" s="36"/>
      <c r="B4495" s="36"/>
      <c r="C4495" s="32"/>
      <c r="D4495" s="36"/>
      <c r="E4495" s="39"/>
      <c r="F4495" s="36"/>
      <c r="G4495" s="39"/>
      <c r="H4495" s="38"/>
      <c r="I4495" s="40"/>
    </row>
    <row r="4496" ht="15.75" customHeight="1">
      <c r="A4496" s="36"/>
      <c r="B4496" s="36"/>
      <c r="C4496" s="32"/>
      <c r="D4496" s="36"/>
      <c r="E4496" s="39"/>
      <c r="F4496" s="36"/>
      <c r="G4496" s="39"/>
      <c r="H4496" s="37"/>
      <c r="I4496" s="41"/>
    </row>
    <row r="4497" ht="15.75" customHeight="1">
      <c r="A4497" s="36"/>
      <c r="B4497" s="36"/>
      <c r="C4497" s="32"/>
      <c r="D4497" s="36"/>
      <c r="E4497" s="39"/>
      <c r="F4497" s="36"/>
      <c r="G4497" s="39"/>
      <c r="H4497" s="38"/>
      <c r="I4497" s="40"/>
    </row>
    <row r="4498" ht="15.75" customHeight="1">
      <c r="A4498" s="36"/>
      <c r="B4498" s="36"/>
      <c r="C4498" s="32"/>
      <c r="D4498" s="36"/>
      <c r="E4498" s="39"/>
      <c r="F4498" s="36"/>
      <c r="G4498" s="39"/>
      <c r="H4498" s="37"/>
      <c r="I4498" s="41"/>
    </row>
    <row r="4499" ht="15.75" customHeight="1">
      <c r="A4499" s="36"/>
      <c r="B4499" s="36"/>
      <c r="C4499" s="32"/>
      <c r="D4499" s="36"/>
      <c r="E4499" s="39"/>
      <c r="F4499" s="36"/>
      <c r="G4499" s="39"/>
      <c r="H4499" s="38"/>
      <c r="I4499" s="40"/>
    </row>
    <row r="4500" ht="15.75" customHeight="1">
      <c r="A4500" s="36"/>
      <c r="B4500" s="36"/>
      <c r="C4500" s="32"/>
      <c r="D4500" s="36"/>
      <c r="E4500" s="39"/>
      <c r="F4500" s="36"/>
      <c r="G4500" s="39"/>
      <c r="H4500" s="37"/>
      <c r="I4500" s="41"/>
    </row>
    <row r="4501" ht="15.75" customHeight="1">
      <c r="A4501" s="36"/>
      <c r="B4501" s="36"/>
      <c r="C4501" s="32"/>
      <c r="D4501" s="36"/>
      <c r="E4501" s="39"/>
      <c r="F4501" s="36"/>
      <c r="G4501" s="39"/>
      <c r="H4501" s="38"/>
      <c r="I4501" s="40"/>
    </row>
    <row r="4502" ht="15.75" customHeight="1">
      <c r="A4502" s="36"/>
      <c r="B4502" s="36"/>
      <c r="C4502" s="32"/>
      <c r="D4502" s="36"/>
      <c r="E4502" s="39"/>
      <c r="F4502" s="36"/>
      <c r="G4502" s="39"/>
      <c r="H4502" s="37"/>
      <c r="I4502" s="41"/>
    </row>
    <row r="4503" ht="15.75" customHeight="1">
      <c r="A4503" s="36"/>
      <c r="B4503" s="36"/>
      <c r="C4503" s="32"/>
      <c r="D4503" s="36"/>
      <c r="E4503" s="39"/>
      <c r="F4503" s="36"/>
      <c r="G4503" s="39"/>
      <c r="H4503" s="38"/>
      <c r="I4503" s="40"/>
    </row>
    <row r="4504" ht="15.75" customHeight="1">
      <c r="A4504" s="36"/>
      <c r="B4504" s="36"/>
      <c r="C4504" s="32"/>
      <c r="D4504" s="36"/>
      <c r="E4504" s="39"/>
      <c r="F4504" s="36"/>
      <c r="G4504" s="39"/>
      <c r="H4504" s="37"/>
      <c r="I4504" s="41"/>
    </row>
    <row r="4505" ht="15.75" customHeight="1">
      <c r="A4505" s="36"/>
      <c r="B4505" s="36"/>
      <c r="C4505" s="32"/>
      <c r="D4505" s="36"/>
      <c r="E4505" s="39"/>
      <c r="F4505" s="36"/>
      <c r="G4505" s="39"/>
      <c r="H4505" s="38"/>
      <c r="I4505" s="40"/>
    </row>
    <row r="4506" ht="15.75" customHeight="1">
      <c r="A4506" s="36"/>
      <c r="B4506" s="36"/>
      <c r="C4506" s="32"/>
      <c r="D4506" s="36"/>
      <c r="E4506" s="39"/>
      <c r="F4506" s="36"/>
      <c r="G4506" s="39"/>
      <c r="H4506" s="37"/>
      <c r="I4506" s="41"/>
    </row>
    <row r="4507" ht="15.75" customHeight="1">
      <c r="A4507" s="36"/>
      <c r="B4507" s="36"/>
      <c r="C4507" s="32"/>
      <c r="D4507" s="36"/>
      <c r="E4507" s="39"/>
      <c r="F4507" s="36"/>
      <c r="G4507" s="39"/>
      <c r="H4507" s="38"/>
      <c r="I4507" s="40"/>
    </row>
    <row r="4508" ht="15.75" customHeight="1">
      <c r="A4508" s="36"/>
      <c r="B4508" s="36"/>
      <c r="C4508" s="32"/>
      <c r="D4508" s="36"/>
      <c r="E4508" s="39"/>
      <c r="F4508" s="36"/>
      <c r="G4508" s="39"/>
      <c r="H4508" s="37"/>
      <c r="I4508" s="41"/>
    </row>
    <row r="4509" ht="15.75" customHeight="1">
      <c r="A4509" s="36"/>
      <c r="B4509" s="36"/>
      <c r="C4509" s="32"/>
      <c r="D4509" s="36"/>
      <c r="E4509" s="39"/>
      <c r="F4509" s="36"/>
      <c r="G4509" s="39"/>
      <c r="H4509" s="38"/>
      <c r="I4509" s="40"/>
    </row>
    <row r="4510" ht="15.75" customHeight="1">
      <c r="A4510" s="36"/>
      <c r="B4510" s="36"/>
      <c r="C4510" s="32"/>
      <c r="D4510" s="36"/>
      <c r="E4510" s="39"/>
      <c r="F4510" s="36"/>
      <c r="G4510" s="39"/>
      <c r="H4510" s="37"/>
      <c r="I4510" s="41"/>
    </row>
    <row r="4511" ht="15.75" customHeight="1">
      <c r="A4511" s="36"/>
      <c r="B4511" s="36"/>
      <c r="C4511" s="32"/>
      <c r="D4511" s="36"/>
      <c r="E4511" s="39"/>
      <c r="F4511" s="36"/>
      <c r="G4511" s="39"/>
      <c r="H4511" s="38"/>
      <c r="I4511" s="40"/>
    </row>
    <row r="4512" ht="15.75" customHeight="1">
      <c r="A4512" s="36"/>
      <c r="B4512" s="36"/>
      <c r="C4512" s="32"/>
      <c r="D4512" s="36"/>
      <c r="E4512" s="39"/>
      <c r="F4512" s="36"/>
      <c r="G4512" s="39"/>
      <c r="H4512" s="37"/>
      <c r="I4512" s="41"/>
    </row>
    <row r="4513" ht="15.75" customHeight="1">
      <c r="A4513" s="36"/>
      <c r="B4513" s="36"/>
      <c r="C4513" s="32"/>
      <c r="D4513" s="36"/>
      <c r="E4513" s="39"/>
      <c r="F4513" s="36"/>
      <c r="G4513" s="39"/>
      <c r="H4513" s="38"/>
      <c r="I4513" s="40"/>
    </row>
    <row r="4514" ht="15.75" customHeight="1">
      <c r="A4514" s="36"/>
      <c r="B4514" s="36"/>
      <c r="C4514" s="32"/>
      <c r="D4514" s="36"/>
      <c r="E4514" s="39"/>
      <c r="F4514" s="36"/>
      <c r="G4514" s="39"/>
      <c r="H4514" s="37"/>
      <c r="I4514" s="41"/>
    </row>
    <row r="4515" ht="15.75" customHeight="1">
      <c r="A4515" s="36"/>
      <c r="B4515" s="36"/>
      <c r="C4515" s="32"/>
      <c r="D4515" s="36"/>
      <c r="E4515" s="39"/>
      <c r="F4515" s="36"/>
      <c r="G4515" s="39"/>
      <c r="H4515" s="38"/>
      <c r="I4515" s="40"/>
    </row>
    <row r="4516" ht="15.75" customHeight="1">
      <c r="A4516" s="36"/>
      <c r="B4516" s="36"/>
      <c r="C4516" s="32"/>
      <c r="D4516" s="36"/>
      <c r="E4516" s="39"/>
      <c r="F4516" s="36"/>
      <c r="G4516" s="39"/>
      <c r="H4516" s="37"/>
      <c r="I4516" s="41"/>
    </row>
    <row r="4517" ht="15.75" customHeight="1">
      <c r="A4517" s="36"/>
      <c r="B4517" s="36"/>
      <c r="C4517" s="32"/>
      <c r="D4517" s="36"/>
      <c r="E4517" s="39"/>
      <c r="F4517" s="36"/>
      <c r="G4517" s="39"/>
      <c r="H4517" s="38"/>
      <c r="I4517" s="40"/>
    </row>
    <row r="4518" ht="15.75" customHeight="1">
      <c r="A4518" s="36"/>
      <c r="B4518" s="36"/>
      <c r="C4518" s="32"/>
      <c r="D4518" s="36"/>
      <c r="E4518" s="39"/>
      <c r="F4518" s="36"/>
      <c r="G4518" s="39"/>
      <c r="H4518" s="37"/>
      <c r="I4518" s="41"/>
    </row>
    <row r="4519" ht="15.75" customHeight="1">
      <c r="A4519" s="36"/>
      <c r="B4519" s="36"/>
      <c r="C4519" s="32"/>
      <c r="D4519" s="36"/>
      <c r="E4519" s="39"/>
      <c r="F4519" s="36"/>
      <c r="G4519" s="39"/>
      <c r="H4519" s="38"/>
      <c r="I4519" s="40"/>
    </row>
    <row r="4520" ht="15.75" customHeight="1">
      <c r="A4520" s="36"/>
      <c r="B4520" s="36"/>
      <c r="C4520" s="32"/>
      <c r="D4520" s="36"/>
      <c r="E4520" s="39"/>
      <c r="F4520" s="36"/>
      <c r="G4520" s="39"/>
      <c r="H4520" s="37"/>
      <c r="I4520" s="41"/>
    </row>
    <row r="4521" ht="15.75" customHeight="1">
      <c r="A4521" s="36"/>
      <c r="B4521" s="36"/>
      <c r="C4521" s="32"/>
      <c r="D4521" s="36"/>
      <c r="E4521" s="39"/>
      <c r="F4521" s="36"/>
      <c r="G4521" s="39"/>
      <c r="H4521" s="38"/>
      <c r="I4521" s="40"/>
    </row>
    <row r="4522" ht="15.75" customHeight="1">
      <c r="A4522" s="36"/>
      <c r="B4522" s="36"/>
      <c r="C4522" s="32"/>
      <c r="D4522" s="36"/>
      <c r="E4522" s="39"/>
      <c r="F4522" s="36"/>
      <c r="G4522" s="39"/>
      <c r="H4522" s="37"/>
      <c r="I4522" s="41"/>
    </row>
    <row r="4523" ht="15.75" customHeight="1">
      <c r="A4523" s="36"/>
      <c r="B4523" s="36"/>
      <c r="C4523" s="32"/>
      <c r="D4523" s="36"/>
      <c r="E4523" s="39"/>
      <c r="F4523" s="36"/>
      <c r="G4523" s="39"/>
      <c r="H4523" s="38"/>
      <c r="I4523" s="40"/>
    </row>
    <row r="4524" ht="15.75" customHeight="1">
      <c r="A4524" s="36"/>
      <c r="B4524" s="36"/>
      <c r="C4524" s="32"/>
      <c r="D4524" s="36"/>
      <c r="E4524" s="39"/>
      <c r="F4524" s="36"/>
      <c r="G4524" s="39"/>
      <c r="H4524" s="37"/>
      <c r="I4524" s="41"/>
    </row>
    <row r="4525" ht="15.75" customHeight="1">
      <c r="A4525" s="36"/>
      <c r="B4525" s="36"/>
      <c r="C4525" s="32"/>
      <c r="D4525" s="36"/>
      <c r="E4525" s="39"/>
      <c r="F4525" s="36"/>
      <c r="G4525" s="39"/>
      <c r="H4525" s="38"/>
      <c r="I4525" s="40"/>
    </row>
    <row r="4526" ht="15.75" customHeight="1">
      <c r="A4526" s="36"/>
      <c r="B4526" s="36"/>
      <c r="C4526" s="32"/>
      <c r="D4526" s="36"/>
      <c r="E4526" s="39"/>
      <c r="F4526" s="36"/>
      <c r="G4526" s="39"/>
      <c r="H4526" s="37"/>
      <c r="I4526" s="41"/>
    </row>
    <row r="4527" ht="15.75" customHeight="1">
      <c r="A4527" s="36"/>
      <c r="B4527" s="36"/>
      <c r="C4527" s="32"/>
      <c r="D4527" s="36"/>
      <c r="E4527" s="39"/>
      <c r="F4527" s="36"/>
      <c r="G4527" s="39"/>
      <c r="H4527" s="38"/>
      <c r="I4527" s="40"/>
    </row>
    <row r="4528" ht="15.75" customHeight="1">
      <c r="A4528" s="36"/>
      <c r="B4528" s="36"/>
      <c r="C4528" s="32"/>
      <c r="D4528" s="36"/>
      <c r="E4528" s="39"/>
      <c r="F4528" s="36"/>
      <c r="G4528" s="39"/>
      <c r="H4528" s="37"/>
      <c r="I4528" s="41"/>
    </row>
    <row r="4529" ht="15.75" customHeight="1">
      <c r="A4529" s="36"/>
      <c r="B4529" s="36"/>
      <c r="C4529" s="32"/>
      <c r="D4529" s="36"/>
      <c r="E4529" s="39"/>
      <c r="F4529" s="36"/>
      <c r="G4529" s="39"/>
      <c r="H4529" s="38"/>
      <c r="I4529" s="40"/>
    </row>
    <row r="4530" ht="15.75" customHeight="1">
      <c r="A4530" s="36"/>
      <c r="B4530" s="36"/>
      <c r="C4530" s="32"/>
      <c r="D4530" s="36"/>
      <c r="E4530" s="39"/>
      <c r="F4530" s="36"/>
      <c r="G4530" s="39"/>
      <c r="H4530" s="37"/>
      <c r="I4530" s="41"/>
    </row>
    <row r="4531" ht="15.75" customHeight="1">
      <c r="A4531" s="36"/>
      <c r="B4531" s="36"/>
      <c r="C4531" s="32"/>
      <c r="D4531" s="36"/>
      <c r="E4531" s="39"/>
      <c r="F4531" s="36"/>
      <c r="G4531" s="39"/>
      <c r="H4531" s="38"/>
      <c r="I4531" s="40"/>
    </row>
    <row r="4532" ht="15.75" customHeight="1">
      <c r="A4532" s="36"/>
      <c r="B4532" s="36"/>
      <c r="C4532" s="32"/>
      <c r="D4532" s="36"/>
      <c r="E4532" s="39"/>
      <c r="F4532" s="36"/>
      <c r="G4532" s="39"/>
      <c r="H4532" s="37"/>
      <c r="I4532" s="41"/>
    </row>
    <row r="4533" ht="15.75" customHeight="1">
      <c r="A4533" s="36"/>
      <c r="B4533" s="36"/>
      <c r="C4533" s="32"/>
      <c r="D4533" s="36"/>
      <c r="E4533" s="39"/>
      <c r="F4533" s="36"/>
      <c r="G4533" s="39"/>
      <c r="H4533" s="38"/>
      <c r="I4533" s="40"/>
    </row>
    <row r="4534" ht="15.75" customHeight="1">
      <c r="A4534" s="36"/>
      <c r="B4534" s="36"/>
      <c r="C4534" s="32"/>
      <c r="D4534" s="36"/>
      <c r="E4534" s="39"/>
      <c r="F4534" s="36"/>
      <c r="G4534" s="39"/>
      <c r="H4534" s="37"/>
      <c r="I4534" s="41"/>
    </row>
    <row r="4535" ht="15.75" customHeight="1">
      <c r="A4535" s="36"/>
      <c r="B4535" s="36"/>
      <c r="C4535" s="32"/>
      <c r="D4535" s="36"/>
      <c r="E4535" s="39"/>
      <c r="F4535" s="36"/>
      <c r="G4535" s="39"/>
      <c r="H4535" s="38"/>
      <c r="I4535" s="40"/>
    </row>
    <row r="4536" ht="15.75" customHeight="1">
      <c r="A4536" s="36"/>
      <c r="B4536" s="36"/>
      <c r="C4536" s="32"/>
      <c r="D4536" s="36"/>
      <c r="E4536" s="39"/>
      <c r="F4536" s="36"/>
      <c r="G4536" s="39"/>
      <c r="H4536" s="37"/>
      <c r="I4536" s="41"/>
    </row>
    <row r="4537" ht="15.75" customHeight="1">
      <c r="A4537" s="36"/>
      <c r="B4537" s="36"/>
      <c r="C4537" s="32"/>
      <c r="D4537" s="36"/>
      <c r="E4537" s="39"/>
      <c r="F4537" s="36"/>
      <c r="G4537" s="39"/>
      <c r="H4537" s="38"/>
      <c r="I4537" s="40"/>
    </row>
    <row r="4538" ht="15.75" customHeight="1">
      <c r="A4538" s="36"/>
      <c r="B4538" s="36"/>
      <c r="C4538" s="32"/>
      <c r="D4538" s="36"/>
      <c r="E4538" s="39"/>
      <c r="F4538" s="36"/>
      <c r="G4538" s="39"/>
      <c r="H4538" s="37"/>
      <c r="I4538" s="41"/>
    </row>
    <row r="4539" ht="15.75" customHeight="1">
      <c r="A4539" s="36"/>
      <c r="B4539" s="36"/>
      <c r="C4539" s="32"/>
      <c r="D4539" s="36"/>
      <c r="E4539" s="39"/>
      <c r="F4539" s="36"/>
      <c r="G4539" s="39"/>
      <c r="H4539" s="38"/>
      <c r="I4539" s="40"/>
    </row>
    <row r="4540" ht="15.75" customHeight="1">
      <c r="A4540" s="36"/>
      <c r="B4540" s="36"/>
      <c r="C4540" s="32"/>
      <c r="D4540" s="36"/>
      <c r="E4540" s="39"/>
      <c r="F4540" s="36"/>
      <c r="G4540" s="39"/>
      <c r="H4540" s="37"/>
      <c r="I4540" s="41"/>
    </row>
    <row r="4541" ht="15.75" customHeight="1">
      <c r="A4541" s="36"/>
      <c r="B4541" s="36"/>
      <c r="C4541" s="32"/>
      <c r="D4541" s="36"/>
      <c r="E4541" s="39"/>
      <c r="F4541" s="36"/>
      <c r="G4541" s="39"/>
      <c r="H4541" s="38"/>
      <c r="I4541" s="40"/>
    </row>
    <row r="4542" ht="15.75" customHeight="1">
      <c r="A4542" s="36"/>
      <c r="B4542" s="36"/>
      <c r="C4542" s="32"/>
      <c r="D4542" s="36"/>
      <c r="E4542" s="39"/>
      <c r="F4542" s="36"/>
      <c r="G4542" s="39"/>
      <c r="H4542" s="37"/>
      <c r="I4542" s="41"/>
    </row>
    <row r="4543" ht="15.75" customHeight="1">
      <c r="A4543" s="36"/>
      <c r="B4543" s="36"/>
      <c r="C4543" s="32"/>
      <c r="D4543" s="36"/>
      <c r="E4543" s="39"/>
      <c r="F4543" s="36"/>
      <c r="G4543" s="39"/>
      <c r="H4543" s="38"/>
      <c r="I4543" s="40"/>
    </row>
    <row r="4544" ht="15.75" customHeight="1">
      <c r="A4544" s="36"/>
      <c r="B4544" s="36"/>
      <c r="C4544" s="32"/>
      <c r="D4544" s="36"/>
      <c r="E4544" s="39"/>
      <c r="F4544" s="36"/>
      <c r="G4544" s="39"/>
      <c r="H4544" s="37"/>
      <c r="I4544" s="41"/>
    </row>
    <row r="4545" ht="15.75" customHeight="1">
      <c r="A4545" s="36"/>
      <c r="B4545" s="36"/>
      <c r="C4545" s="32"/>
      <c r="D4545" s="36"/>
      <c r="E4545" s="39"/>
      <c r="F4545" s="36"/>
      <c r="G4545" s="39"/>
      <c r="H4545" s="38"/>
      <c r="I4545" s="40"/>
    </row>
    <row r="4546" ht="15.75" customHeight="1">
      <c r="A4546" s="36"/>
      <c r="B4546" s="36"/>
      <c r="C4546" s="32"/>
      <c r="D4546" s="36"/>
      <c r="E4546" s="39"/>
      <c r="F4546" s="36"/>
      <c r="G4546" s="39"/>
      <c r="H4546" s="37"/>
      <c r="I4546" s="41"/>
    </row>
    <row r="4547" ht="15.75" customHeight="1">
      <c r="A4547" s="36"/>
      <c r="B4547" s="36"/>
      <c r="C4547" s="32"/>
      <c r="D4547" s="36"/>
      <c r="E4547" s="39"/>
      <c r="F4547" s="36"/>
      <c r="G4547" s="39"/>
      <c r="H4547" s="38"/>
      <c r="I4547" s="40"/>
    </row>
    <row r="4548" ht="15.75" customHeight="1">
      <c r="A4548" s="36"/>
      <c r="B4548" s="36"/>
      <c r="C4548" s="32"/>
      <c r="D4548" s="36"/>
      <c r="E4548" s="39"/>
      <c r="F4548" s="36"/>
      <c r="G4548" s="39"/>
      <c r="H4548" s="37"/>
      <c r="I4548" s="41"/>
    </row>
    <row r="4549" ht="15.75" customHeight="1">
      <c r="A4549" s="36"/>
      <c r="B4549" s="36"/>
      <c r="C4549" s="32"/>
      <c r="D4549" s="36"/>
      <c r="E4549" s="39"/>
      <c r="F4549" s="36"/>
      <c r="G4549" s="39"/>
      <c r="H4549" s="38"/>
      <c r="I4549" s="40"/>
    </row>
    <row r="4550" ht="15.75" customHeight="1">
      <c r="A4550" s="36"/>
      <c r="B4550" s="36"/>
      <c r="C4550" s="32"/>
      <c r="D4550" s="36"/>
      <c r="E4550" s="39"/>
      <c r="F4550" s="36"/>
      <c r="G4550" s="39"/>
      <c r="H4550" s="37"/>
      <c r="I4550" s="41"/>
    </row>
    <row r="4551" ht="15.75" customHeight="1">
      <c r="A4551" s="36"/>
      <c r="B4551" s="36"/>
      <c r="C4551" s="32"/>
      <c r="D4551" s="36"/>
      <c r="E4551" s="39"/>
      <c r="F4551" s="36"/>
      <c r="G4551" s="39"/>
      <c r="H4551" s="38"/>
      <c r="I4551" s="40"/>
    </row>
    <row r="4552" ht="15.75" customHeight="1">
      <c r="A4552" s="36"/>
      <c r="B4552" s="36"/>
      <c r="C4552" s="32"/>
      <c r="D4552" s="36"/>
      <c r="E4552" s="39"/>
      <c r="F4552" s="36"/>
      <c r="G4552" s="39"/>
      <c r="H4552" s="37"/>
      <c r="I4552" s="41"/>
    </row>
    <row r="4553" ht="15.75" customHeight="1">
      <c r="A4553" s="36"/>
      <c r="B4553" s="36"/>
      <c r="C4553" s="32"/>
      <c r="D4553" s="36"/>
      <c r="E4553" s="39"/>
      <c r="F4553" s="36"/>
      <c r="G4553" s="39"/>
      <c r="H4553" s="38"/>
      <c r="I4553" s="40"/>
    </row>
    <row r="4554" ht="15.75" customHeight="1">
      <c r="A4554" s="36"/>
      <c r="B4554" s="36"/>
      <c r="C4554" s="32"/>
      <c r="D4554" s="36"/>
      <c r="E4554" s="39"/>
      <c r="F4554" s="36"/>
      <c r="G4554" s="39"/>
      <c r="H4554" s="37"/>
      <c r="I4554" s="41"/>
    </row>
    <row r="4555" ht="15.75" customHeight="1">
      <c r="A4555" s="36"/>
      <c r="B4555" s="36"/>
      <c r="C4555" s="32"/>
      <c r="D4555" s="36"/>
      <c r="E4555" s="39"/>
      <c r="F4555" s="36"/>
      <c r="G4555" s="39"/>
      <c r="H4555" s="38"/>
      <c r="I4555" s="40"/>
    </row>
    <row r="4556" ht="15.75" customHeight="1">
      <c r="A4556" s="36"/>
      <c r="B4556" s="36"/>
      <c r="C4556" s="32"/>
      <c r="D4556" s="36"/>
      <c r="E4556" s="39"/>
      <c r="F4556" s="36"/>
      <c r="G4556" s="39"/>
      <c r="H4556" s="37"/>
      <c r="I4556" s="41"/>
    </row>
    <row r="4557" ht="15.75" customHeight="1">
      <c r="A4557" s="36"/>
      <c r="B4557" s="36"/>
      <c r="C4557" s="32"/>
      <c r="D4557" s="36"/>
      <c r="E4557" s="39"/>
      <c r="F4557" s="36"/>
      <c r="G4557" s="39"/>
      <c r="H4557" s="38"/>
      <c r="I4557" s="40"/>
    </row>
    <row r="4558" ht="15.75" customHeight="1">
      <c r="A4558" s="36"/>
      <c r="B4558" s="36"/>
      <c r="C4558" s="32"/>
      <c r="D4558" s="36"/>
      <c r="E4558" s="39"/>
      <c r="F4558" s="36"/>
      <c r="G4558" s="39"/>
      <c r="H4558" s="37"/>
      <c r="I4558" s="41"/>
    </row>
    <row r="4559" ht="15.75" customHeight="1">
      <c r="A4559" s="36"/>
      <c r="B4559" s="36"/>
      <c r="C4559" s="32"/>
      <c r="D4559" s="36"/>
      <c r="E4559" s="39"/>
      <c r="F4559" s="36"/>
      <c r="G4559" s="39"/>
      <c r="H4559" s="38"/>
      <c r="I4559" s="40"/>
    </row>
    <row r="4560" ht="15.75" customHeight="1">
      <c r="A4560" s="36"/>
      <c r="B4560" s="36"/>
      <c r="C4560" s="32"/>
      <c r="D4560" s="36"/>
      <c r="E4560" s="39"/>
      <c r="F4560" s="36"/>
      <c r="G4560" s="39"/>
      <c r="H4560" s="37"/>
      <c r="I4560" s="41"/>
    </row>
    <row r="4561" ht="15.75" customHeight="1">
      <c r="A4561" s="36"/>
      <c r="B4561" s="36"/>
      <c r="C4561" s="32"/>
      <c r="D4561" s="36"/>
      <c r="E4561" s="39"/>
      <c r="F4561" s="36"/>
      <c r="G4561" s="39"/>
      <c r="H4561" s="38"/>
      <c r="I4561" s="40"/>
    </row>
    <row r="4562" ht="15.75" customHeight="1">
      <c r="A4562" s="36"/>
      <c r="B4562" s="36"/>
      <c r="C4562" s="32"/>
      <c r="D4562" s="36"/>
      <c r="E4562" s="39"/>
      <c r="F4562" s="36"/>
      <c r="G4562" s="39"/>
      <c r="H4562" s="37"/>
      <c r="I4562" s="41"/>
    </row>
    <row r="4563" ht="15.75" customHeight="1">
      <c r="A4563" s="36"/>
      <c r="B4563" s="36"/>
      <c r="C4563" s="32"/>
      <c r="D4563" s="36"/>
      <c r="E4563" s="39"/>
      <c r="F4563" s="36"/>
      <c r="G4563" s="39"/>
      <c r="H4563" s="38"/>
      <c r="I4563" s="40"/>
    </row>
    <row r="4564" ht="15.75" customHeight="1">
      <c r="A4564" s="36"/>
      <c r="B4564" s="36"/>
      <c r="C4564" s="32"/>
      <c r="D4564" s="36"/>
      <c r="E4564" s="39"/>
      <c r="F4564" s="36"/>
      <c r="G4564" s="39"/>
      <c r="H4564" s="37"/>
      <c r="I4564" s="41"/>
    </row>
    <row r="4565" ht="15.75" customHeight="1">
      <c r="A4565" s="36"/>
      <c r="B4565" s="36"/>
      <c r="C4565" s="32"/>
      <c r="D4565" s="36"/>
      <c r="E4565" s="39"/>
      <c r="F4565" s="36"/>
      <c r="G4565" s="39"/>
      <c r="H4565" s="38"/>
      <c r="I4565" s="40"/>
    </row>
    <row r="4566" ht="15.75" customHeight="1">
      <c r="A4566" s="36"/>
      <c r="B4566" s="36"/>
      <c r="C4566" s="32"/>
      <c r="D4566" s="36"/>
      <c r="E4566" s="39"/>
      <c r="F4566" s="36"/>
      <c r="G4566" s="39"/>
      <c r="H4566" s="37"/>
      <c r="I4566" s="41"/>
    </row>
    <row r="4567" ht="15.75" customHeight="1">
      <c r="A4567" s="36"/>
      <c r="B4567" s="36"/>
      <c r="C4567" s="32"/>
      <c r="D4567" s="36"/>
      <c r="E4567" s="39"/>
      <c r="F4567" s="36"/>
      <c r="G4567" s="39"/>
      <c r="H4567" s="38"/>
      <c r="I4567" s="40"/>
    </row>
    <row r="4568" ht="15.75" customHeight="1">
      <c r="A4568" s="36"/>
      <c r="B4568" s="36"/>
      <c r="C4568" s="32"/>
      <c r="D4568" s="36"/>
      <c r="E4568" s="39"/>
      <c r="F4568" s="36"/>
      <c r="G4568" s="39"/>
      <c r="H4568" s="37"/>
      <c r="I4568" s="41"/>
    </row>
    <row r="4569" ht="15.75" customHeight="1">
      <c r="A4569" s="36"/>
      <c r="B4569" s="36"/>
      <c r="C4569" s="32"/>
      <c r="D4569" s="36"/>
      <c r="E4569" s="39"/>
      <c r="F4569" s="36"/>
      <c r="G4569" s="39"/>
      <c r="H4569" s="38"/>
      <c r="I4569" s="40"/>
    </row>
    <row r="4570" ht="15.75" customHeight="1">
      <c r="A4570" s="36"/>
      <c r="B4570" s="36"/>
      <c r="C4570" s="32"/>
      <c r="D4570" s="36"/>
      <c r="E4570" s="39"/>
      <c r="F4570" s="36"/>
      <c r="G4570" s="39"/>
      <c r="H4570" s="37"/>
      <c r="I4570" s="41"/>
    </row>
    <row r="4571" ht="15.75" customHeight="1">
      <c r="A4571" s="36"/>
      <c r="B4571" s="36"/>
      <c r="C4571" s="32"/>
      <c r="D4571" s="36"/>
      <c r="E4571" s="39"/>
      <c r="F4571" s="36"/>
      <c r="G4571" s="39"/>
      <c r="H4571" s="38"/>
      <c r="I4571" s="40"/>
    </row>
    <row r="4572" ht="15.75" customHeight="1">
      <c r="A4572" s="36"/>
      <c r="B4572" s="36"/>
      <c r="C4572" s="32"/>
      <c r="D4572" s="36"/>
      <c r="E4572" s="39"/>
      <c r="F4572" s="36"/>
      <c r="G4572" s="39"/>
      <c r="H4572" s="37"/>
      <c r="I4572" s="41"/>
    </row>
    <row r="4573" ht="15.75" customHeight="1">
      <c r="A4573" s="36"/>
      <c r="B4573" s="36"/>
      <c r="C4573" s="32"/>
      <c r="D4573" s="36"/>
      <c r="E4573" s="39"/>
      <c r="F4573" s="36"/>
      <c r="G4573" s="39"/>
      <c r="H4573" s="38"/>
      <c r="I4573" s="40"/>
    </row>
    <row r="4574" ht="15.75" customHeight="1">
      <c r="A4574" s="36"/>
      <c r="B4574" s="36"/>
      <c r="C4574" s="32"/>
      <c r="D4574" s="36"/>
      <c r="E4574" s="39"/>
      <c r="F4574" s="36"/>
      <c r="G4574" s="39"/>
      <c r="H4574" s="37"/>
      <c r="I4574" s="41"/>
    </row>
    <row r="4575" ht="15.75" customHeight="1">
      <c r="A4575" s="36"/>
      <c r="B4575" s="36"/>
      <c r="C4575" s="32"/>
      <c r="D4575" s="36"/>
      <c r="E4575" s="39"/>
      <c r="F4575" s="36"/>
      <c r="G4575" s="39"/>
      <c r="H4575" s="38"/>
      <c r="I4575" s="40"/>
    </row>
    <row r="4576" ht="15.75" customHeight="1">
      <c r="A4576" s="36"/>
      <c r="B4576" s="36"/>
      <c r="C4576" s="32"/>
      <c r="D4576" s="36"/>
      <c r="E4576" s="39"/>
      <c r="F4576" s="36"/>
      <c r="G4576" s="39"/>
      <c r="H4576" s="37"/>
      <c r="I4576" s="41"/>
    </row>
    <row r="4577" ht="15.75" customHeight="1">
      <c r="A4577" s="36"/>
      <c r="B4577" s="36"/>
      <c r="C4577" s="32"/>
      <c r="D4577" s="36"/>
      <c r="E4577" s="39"/>
      <c r="F4577" s="36"/>
      <c r="G4577" s="39"/>
      <c r="H4577" s="38"/>
      <c r="I4577" s="40"/>
    </row>
    <row r="4578" ht="15.75" customHeight="1">
      <c r="A4578" s="36"/>
      <c r="B4578" s="36"/>
      <c r="C4578" s="32"/>
      <c r="D4578" s="36"/>
      <c r="E4578" s="39"/>
      <c r="F4578" s="36"/>
      <c r="G4578" s="39"/>
      <c r="H4578" s="37"/>
      <c r="I4578" s="41"/>
    </row>
    <row r="4579" ht="15.75" customHeight="1">
      <c r="A4579" s="36"/>
      <c r="B4579" s="36"/>
      <c r="C4579" s="32"/>
      <c r="D4579" s="36"/>
      <c r="E4579" s="39"/>
      <c r="F4579" s="36"/>
      <c r="G4579" s="39"/>
      <c r="H4579" s="38"/>
      <c r="I4579" s="40"/>
    </row>
    <row r="4580" ht="15.75" customHeight="1">
      <c r="A4580" s="36"/>
      <c r="B4580" s="36"/>
      <c r="C4580" s="32"/>
      <c r="D4580" s="36"/>
      <c r="E4580" s="39"/>
      <c r="F4580" s="36"/>
      <c r="G4580" s="39"/>
      <c r="H4580" s="37"/>
      <c r="I4580" s="41"/>
    </row>
    <row r="4581" ht="15.75" customHeight="1">
      <c r="A4581" s="36"/>
      <c r="B4581" s="36"/>
      <c r="C4581" s="32"/>
      <c r="D4581" s="36"/>
      <c r="E4581" s="39"/>
      <c r="F4581" s="36"/>
      <c r="G4581" s="39"/>
      <c r="H4581" s="38"/>
      <c r="I4581" s="40"/>
    </row>
    <row r="4582" ht="15.75" customHeight="1">
      <c r="A4582" s="36"/>
      <c r="B4582" s="36"/>
      <c r="C4582" s="32"/>
      <c r="D4582" s="36"/>
      <c r="E4582" s="39"/>
      <c r="F4582" s="36"/>
      <c r="G4582" s="39"/>
      <c r="H4582" s="37"/>
      <c r="I4582" s="41"/>
    </row>
    <row r="4583" ht="15.75" customHeight="1">
      <c r="A4583" s="36"/>
      <c r="B4583" s="36"/>
      <c r="C4583" s="32"/>
      <c r="D4583" s="36"/>
      <c r="E4583" s="39"/>
      <c r="F4583" s="36"/>
      <c r="G4583" s="39"/>
      <c r="H4583" s="38"/>
      <c r="I4583" s="40"/>
    </row>
    <row r="4584" ht="15.75" customHeight="1">
      <c r="A4584" s="36"/>
      <c r="B4584" s="36"/>
      <c r="C4584" s="32"/>
      <c r="D4584" s="36"/>
      <c r="E4584" s="39"/>
      <c r="F4584" s="36"/>
      <c r="G4584" s="39"/>
      <c r="H4584" s="37"/>
      <c r="I4584" s="41"/>
    </row>
    <row r="4585" ht="15.75" customHeight="1">
      <c r="A4585" s="36"/>
      <c r="B4585" s="36"/>
      <c r="C4585" s="32"/>
      <c r="D4585" s="36"/>
      <c r="E4585" s="39"/>
      <c r="F4585" s="36"/>
      <c r="G4585" s="39"/>
      <c r="H4585" s="38"/>
      <c r="I4585" s="40"/>
    </row>
    <row r="4586" ht="15.75" customHeight="1">
      <c r="A4586" s="36"/>
      <c r="B4586" s="36"/>
      <c r="C4586" s="32"/>
      <c r="D4586" s="36"/>
      <c r="E4586" s="39"/>
      <c r="F4586" s="36"/>
      <c r="G4586" s="39"/>
      <c r="H4586" s="37"/>
      <c r="I4586" s="41"/>
    </row>
    <row r="4587" ht="15.75" customHeight="1">
      <c r="A4587" s="36"/>
      <c r="B4587" s="36"/>
      <c r="C4587" s="32"/>
      <c r="D4587" s="36"/>
      <c r="E4587" s="39"/>
      <c r="F4587" s="36"/>
      <c r="G4587" s="39"/>
      <c r="H4587" s="38"/>
      <c r="I4587" s="40"/>
    </row>
    <row r="4588" ht="15.75" customHeight="1">
      <c r="A4588" s="36"/>
      <c r="B4588" s="36"/>
      <c r="C4588" s="32"/>
      <c r="D4588" s="36"/>
      <c r="E4588" s="39"/>
      <c r="F4588" s="36"/>
      <c r="G4588" s="39"/>
      <c r="H4588" s="37"/>
      <c r="I4588" s="41"/>
    </row>
    <row r="4589" ht="15.75" customHeight="1">
      <c r="A4589" s="36"/>
      <c r="B4589" s="36"/>
      <c r="C4589" s="32"/>
      <c r="D4589" s="36"/>
      <c r="E4589" s="39"/>
      <c r="F4589" s="36"/>
      <c r="G4589" s="39"/>
      <c r="H4589" s="38"/>
      <c r="I4589" s="40"/>
    </row>
    <row r="4590" ht="15.75" customHeight="1">
      <c r="A4590" s="36"/>
      <c r="B4590" s="36"/>
      <c r="C4590" s="32"/>
      <c r="D4590" s="36"/>
      <c r="E4590" s="39"/>
      <c r="F4590" s="36"/>
      <c r="G4590" s="39"/>
      <c r="H4590" s="37"/>
      <c r="I4590" s="41"/>
    </row>
    <row r="4591" ht="15.75" customHeight="1">
      <c r="A4591" s="36"/>
      <c r="B4591" s="36"/>
      <c r="C4591" s="32"/>
      <c r="D4591" s="36"/>
      <c r="E4591" s="39"/>
      <c r="F4591" s="36"/>
      <c r="G4591" s="39"/>
      <c r="H4591" s="38"/>
      <c r="I4591" s="40"/>
    </row>
    <row r="4592" ht="15.75" customHeight="1">
      <c r="A4592" s="36"/>
      <c r="B4592" s="36"/>
      <c r="C4592" s="32"/>
      <c r="D4592" s="36"/>
      <c r="E4592" s="39"/>
      <c r="F4592" s="36"/>
      <c r="G4592" s="39"/>
      <c r="H4592" s="37"/>
      <c r="I4592" s="41"/>
    </row>
    <row r="4593" ht="15.75" customHeight="1">
      <c r="A4593" s="36"/>
      <c r="B4593" s="36"/>
      <c r="C4593" s="32"/>
      <c r="D4593" s="36"/>
      <c r="E4593" s="39"/>
      <c r="F4593" s="36"/>
      <c r="G4593" s="39"/>
      <c r="H4593" s="38"/>
      <c r="I4593" s="40"/>
    </row>
    <row r="4594" ht="15.75" customHeight="1">
      <c r="A4594" s="36"/>
      <c r="B4594" s="36"/>
      <c r="C4594" s="32"/>
      <c r="D4594" s="36"/>
      <c r="E4594" s="39"/>
      <c r="F4594" s="36"/>
      <c r="G4594" s="39"/>
      <c r="H4594" s="37"/>
      <c r="I4594" s="41"/>
    </row>
    <row r="4595" ht="15.75" customHeight="1">
      <c r="A4595" s="36"/>
      <c r="B4595" s="36"/>
      <c r="C4595" s="32"/>
      <c r="D4595" s="36"/>
      <c r="E4595" s="39"/>
      <c r="F4595" s="36"/>
      <c r="G4595" s="39"/>
      <c r="H4595" s="38"/>
      <c r="I4595" s="40"/>
    </row>
    <row r="4596" ht="15.75" customHeight="1">
      <c r="A4596" s="36"/>
      <c r="B4596" s="36"/>
      <c r="C4596" s="32"/>
      <c r="D4596" s="36"/>
      <c r="E4596" s="39"/>
      <c r="F4596" s="36"/>
      <c r="G4596" s="39"/>
      <c r="H4596" s="37"/>
      <c r="I4596" s="41"/>
    </row>
    <row r="4597" ht="15.75" customHeight="1">
      <c r="A4597" s="36"/>
      <c r="B4597" s="36"/>
      <c r="C4597" s="32"/>
      <c r="D4597" s="36"/>
      <c r="E4597" s="39"/>
      <c r="F4597" s="36"/>
      <c r="G4597" s="39"/>
      <c r="H4597" s="38"/>
      <c r="I4597" s="40"/>
    </row>
    <row r="4598" ht="15.75" customHeight="1">
      <c r="A4598" s="36"/>
      <c r="B4598" s="36"/>
      <c r="C4598" s="32"/>
      <c r="D4598" s="36"/>
      <c r="E4598" s="39"/>
      <c r="F4598" s="36"/>
      <c r="G4598" s="39"/>
      <c r="H4598" s="37"/>
      <c r="I4598" s="41"/>
    </row>
    <row r="4599" ht="15.75" customHeight="1">
      <c r="A4599" s="36"/>
      <c r="B4599" s="36"/>
      <c r="C4599" s="32"/>
      <c r="D4599" s="36"/>
      <c r="E4599" s="39"/>
      <c r="F4599" s="36"/>
      <c r="G4599" s="39"/>
      <c r="H4599" s="38"/>
      <c r="I4599" s="40"/>
    </row>
    <row r="4600" ht="15.75" customHeight="1">
      <c r="A4600" s="36"/>
      <c r="B4600" s="36"/>
      <c r="C4600" s="32"/>
      <c r="D4600" s="36"/>
      <c r="E4600" s="39"/>
      <c r="F4600" s="36"/>
      <c r="G4600" s="39"/>
      <c r="H4600" s="37"/>
      <c r="I4600" s="41"/>
    </row>
    <row r="4601" ht="15.75" customHeight="1">
      <c r="A4601" s="36"/>
      <c r="B4601" s="36"/>
      <c r="C4601" s="32"/>
      <c r="D4601" s="36"/>
      <c r="E4601" s="39"/>
      <c r="F4601" s="36"/>
      <c r="G4601" s="39"/>
      <c r="H4601" s="38"/>
      <c r="I4601" s="40"/>
    </row>
    <row r="4602" ht="15.75" customHeight="1">
      <c r="A4602" s="36"/>
      <c r="B4602" s="36"/>
      <c r="C4602" s="32"/>
      <c r="D4602" s="36"/>
      <c r="E4602" s="39"/>
      <c r="F4602" s="36"/>
      <c r="G4602" s="39"/>
      <c r="H4602" s="37"/>
      <c r="I4602" s="41"/>
    </row>
    <row r="4603" ht="15.75" customHeight="1">
      <c r="A4603" s="36"/>
      <c r="B4603" s="36"/>
      <c r="C4603" s="32"/>
      <c r="D4603" s="36"/>
      <c r="E4603" s="39"/>
      <c r="F4603" s="36"/>
      <c r="G4603" s="39"/>
      <c r="H4603" s="38"/>
      <c r="I4603" s="40"/>
    </row>
    <row r="4604" ht="15.75" customHeight="1">
      <c r="A4604" s="36"/>
      <c r="B4604" s="36"/>
      <c r="C4604" s="32"/>
      <c r="D4604" s="36"/>
      <c r="E4604" s="39"/>
      <c r="F4604" s="36"/>
      <c r="G4604" s="39"/>
      <c r="H4604" s="37"/>
      <c r="I4604" s="41"/>
    </row>
    <row r="4605" ht="15.75" customHeight="1">
      <c r="A4605" s="36"/>
      <c r="B4605" s="36"/>
      <c r="C4605" s="32"/>
      <c r="D4605" s="36"/>
      <c r="E4605" s="39"/>
      <c r="F4605" s="36"/>
      <c r="G4605" s="39"/>
      <c r="H4605" s="38"/>
      <c r="I4605" s="40"/>
    </row>
    <row r="4606" ht="15.75" customHeight="1">
      <c r="A4606" s="36"/>
      <c r="B4606" s="36"/>
      <c r="C4606" s="32"/>
      <c r="D4606" s="36"/>
      <c r="E4606" s="39"/>
      <c r="F4606" s="36"/>
      <c r="G4606" s="39"/>
      <c r="H4606" s="37"/>
      <c r="I4606" s="41"/>
    </row>
    <row r="4607" ht="15.75" customHeight="1">
      <c r="A4607" s="36"/>
      <c r="B4607" s="36"/>
      <c r="C4607" s="32"/>
      <c r="D4607" s="36"/>
      <c r="E4607" s="39"/>
      <c r="F4607" s="36"/>
      <c r="G4607" s="39"/>
      <c r="H4607" s="38"/>
      <c r="I4607" s="40"/>
    </row>
    <row r="4608" ht="15.75" customHeight="1">
      <c r="A4608" s="36"/>
      <c r="B4608" s="36"/>
      <c r="C4608" s="32"/>
      <c r="D4608" s="36"/>
      <c r="E4608" s="39"/>
      <c r="F4608" s="36"/>
      <c r="G4608" s="39"/>
      <c r="H4608" s="37"/>
      <c r="I4608" s="41"/>
    </row>
    <row r="4609" ht="15.75" customHeight="1">
      <c r="A4609" s="36"/>
      <c r="B4609" s="36"/>
      <c r="C4609" s="32"/>
      <c r="D4609" s="36"/>
      <c r="E4609" s="39"/>
      <c r="F4609" s="36"/>
      <c r="G4609" s="39"/>
      <c r="H4609" s="38"/>
      <c r="I4609" s="40"/>
    </row>
    <row r="4610" ht="15.75" customHeight="1">
      <c r="A4610" s="36"/>
      <c r="B4610" s="36"/>
      <c r="C4610" s="32"/>
      <c r="D4610" s="36"/>
      <c r="E4610" s="39"/>
      <c r="F4610" s="36"/>
      <c r="G4610" s="39"/>
      <c r="H4610" s="37"/>
      <c r="I4610" s="41"/>
    </row>
    <row r="4611" ht="15.75" customHeight="1">
      <c r="A4611" s="36"/>
      <c r="B4611" s="36"/>
      <c r="C4611" s="32"/>
      <c r="D4611" s="36"/>
      <c r="E4611" s="39"/>
      <c r="F4611" s="36"/>
      <c r="G4611" s="39"/>
      <c r="H4611" s="38"/>
      <c r="I4611" s="40"/>
    </row>
    <row r="4612" ht="15.75" customHeight="1">
      <c r="A4612" s="36"/>
      <c r="B4612" s="36"/>
      <c r="C4612" s="32"/>
      <c r="D4612" s="36"/>
      <c r="E4612" s="39"/>
      <c r="F4612" s="36"/>
      <c r="G4612" s="39"/>
      <c r="H4612" s="37"/>
      <c r="I4612" s="41"/>
    </row>
    <row r="4613" ht="15.75" customHeight="1">
      <c r="A4613" s="36"/>
      <c r="B4613" s="36"/>
      <c r="C4613" s="32"/>
      <c r="D4613" s="36"/>
      <c r="E4613" s="39"/>
      <c r="F4613" s="36"/>
      <c r="G4613" s="39"/>
      <c r="H4613" s="38"/>
      <c r="I4613" s="40"/>
    </row>
    <row r="4614" ht="15.75" customHeight="1">
      <c r="A4614" s="36"/>
      <c r="B4614" s="36"/>
      <c r="C4614" s="32"/>
      <c r="D4614" s="36"/>
      <c r="E4614" s="39"/>
      <c r="F4614" s="36"/>
      <c r="G4614" s="39"/>
      <c r="H4614" s="37"/>
      <c r="I4614" s="41"/>
    </row>
    <row r="4615" ht="15.75" customHeight="1">
      <c r="A4615" s="36"/>
      <c r="B4615" s="36"/>
      <c r="C4615" s="32"/>
      <c r="D4615" s="36"/>
      <c r="E4615" s="39"/>
      <c r="F4615" s="36"/>
      <c r="G4615" s="39"/>
      <c r="H4615" s="38"/>
      <c r="I4615" s="40"/>
    </row>
    <row r="4616" ht="15.75" customHeight="1">
      <c r="A4616" s="36"/>
      <c r="B4616" s="36"/>
      <c r="C4616" s="32"/>
      <c r="D4616" s="36"/>
      <c r="E4616" s="39"/>
      <c r="F4616" s="36"/>
      <c r="G4616" s="39"/>
      <c r="H4616" s="37"/>
      <c r="I4616" s="41"/>
    </row>
    <row r="4617" ht="15.75" customHeight="1">
      <c r="A4617" s="36"/>
      <c r="B4617" s="36"/>
      <c r="C4617" s="32"/>
      <c r="D4617" s="36"/>
      <c r="E4617" s="39"/>
      <c r="F4617" s="36"/>
      <c r="G4617" s="39"/>
      <c r="H4617" s="38"/>
      <c r="I4617" s="40"/>
    </row>
    <row r="4618" ht="15.75" customHeight="1">
      <c r="A4618" s="36"/>
      <c r="B4618" s="36"/>
      <c r="C4618" s="32"/>
      <c r="D4618" s="36"/>
      <c r="E4618" s="39"/>
      <c r="F4618" s="36"/>
      <c r="G4618" s="39"/>
      <c r="H4618" s="37"/>
      <c r="I4618" s="41"/>
    </row>
    <row r="4619" ht="15.75" customHeight="1">
      <c r="A4619" s="36"/>
      <c r="B4619" s="36"/>
      <c r="C4619" s="32"/>
      <c r="D4619" s="36"/>
      <c r="E4619" s="39"/>
      <c r="F4619" s="36"/>
      <c r="G4619" s="39"/>
      <c r="H4619" s="38"/>
      <c r="I4619" s="40"/>
    </row>
    <row r="4620" ht="15.75" customHeight="1">
      <c r="A4620" s="36"/>
      <c r="B4620" s="36"/>
      <c r="C4620" s="32"/>
      <c r="D4620" s="36"/>
      <c r="E4620" s="39"/>
      <c r="F4620" s="36"/>
      <c r="G4620" s="39"/>
      <c r="H4620" s="37"/>
      <c r="I4620" s="41"/>
    </row>
    <row r="4621" ht="15.75" customHeight="1">
      <c r="A4621" s="36"/>
      <c r="B4621" s="36"/>
      <c r="C4621" s="32"/>
      <c r="D4621" s="36"/>
      <c r="E4621" s="39"/>
      <c r="F4621" s="36"/>
      <c r="G4621" s="39"/>
      <c r="H4621" s="38"/>
      <c r="I4621" s="40"/>
    </row>
    <row r="4622" ht="15.75" customHeight="1">
      <c r="A4622" s="36"/>
      <c r="B4622" s="36"/>
      <c r="C4622" s="32"/>
      <c r="D4622" s="36"/>
      <c r="E4622" s="39"/>
      <c r="F4622" s="36"/>
      <c r="G4622" s="39"/>
      <c r="H4622" s="37"/>
      <c r="I4622" s="41"/>
    </row>
    <row r="4623" ht="15.75" customHeight="1">
      <c r="A4623" s="36"/>
      <c r="B4623" s="36"/>
      <c r="C4623" s="32"/>
      <c r="D4623" s="36"/>
      <c r="E4623" s="39"/>
      <c r="F4623" s="36"/>
      <c r="G4623" s="39"/>
      <c r="H4623" s="38"/>
      <c r="I4623" s="40"/>
    </row>
    <row r="4624" ht="15.75" customHeight="1">
      <c r="A4624" s="36"/>
      <c r="B4624" s="36"/>
      <c r="C4624" s="32"/>
      <c r="D4624" s="36"/>
      <c r="E4624" s="39"/>
      <c r="F4624" s="36"/>
      <c r="G4624" s="39"/>
      <c r="H4624" s="37"/>
      <c r="I4624" s="41"/>
    </row>
    <row r="4625" ht="15.75" customHeight="1">
      <c r="A4625" s="36"/>
      <c r="B4625" s="36"/>
      <c r="C4625" s="32"/>
      <c r="D4625" s="36"/>
      <c r="E4625" s="39"/>
      <c r="F4625" s="36"/>
      <c r="G4625" s="39"/>
      <c r="H4625" s="38"/>
      <c r="I4625" s="40"/>
    </row>
    <row r="4626" ht="15.75" customHeight="1">
      <c r="A4626" s="36"/>
      <c r="B4626" s="36"/>
      <c r="C4626" s="32"/>
      <c r="D4626" s="36"/>
      <c r="E4626" s="39"/>
      <c r="F4626" s="36"/>
      <c r="G4626" s="39"/>
      <c r="H4626" s="37"/>
      <c r="I4626" s="41"/>
    </row>
    <row r="4627" ht="15.75" customHeight="1">
      <c r="A4627" s="36"/>
      <c r="B4627" s="36"/>
      <c r="C4627" s="32"/>
      <c r="D4627" s="36"/>
      <c r="E4627" s="39"/>
      <c r="F4627" s="36"/>
      <c r="G4627" s="39"/>
      <c r="H4627" s="38"/>
      <c r="I4627" s="40"/>
    </row>
    <row r="4628" ht="15.75" customHeight="1">
      <c r="A4628" s="36"/>
      <c r="B4628" s="36"/>
      <c r="C4628" s="32"/>
      <c r="D4628" s="36"/>
      <c r="E4628" s="39"/>
      <c r="F4628" s="36"/>
      <c r="G4628" s="39"/>
      <c r="H4628" s="37"/>
      <c r="I4628" s="41"/>
    </row>
    <row r="4629" ht="15.75" customHeight="1">
      <c r="A4629" s="36"/>
      <c r="B4629" s="36"/>
      <c r="C4629" s="32"/>
      <c r="D4629" s="36"/>
      <c r="E4629" s="39"/>
      <c r="F4629" s="36"/>
      <c r="G4629" s="39"/>
      <c r="H4629" s="38"/>
      <c r="I4629" s="40"/>
    </row>
    <row r="4630" ht="15.75" customHeight="1">
      <c r="A4630" s="36"/>
      <c r="B4630" s="36"/>
      <c r="C4630" s="32"/>
      <c r="D4630" s="36"/>
      <c r="E4630" s="39"/>
      <c r="F4630" s="36"/>
      <c r="G4630" s="39"/>
      <c r="H4630" s="37"/>
      <c r="I4630" s="41"/>
    </row>
    <row r="4631" ht="15.75" customHeight="1">
      <c r="A4631" s="36"/>
      <c r="B4631" s="36"/>
      <c r="C4631" s="32"/>
      <c r="D4631" s="36"/>
      <c r="E4631" s="39"/>
      <c r="F4631" s="36"/>
      <c r="G4631" s="39"/>
      <c r="H4631" s="38"/>
      <c r="I4631" s="40"/>
    </row>
    <row r="4632" ht="15.75" customHeight="1">
      <c r="A4632" s="36"/>
      <c r="B4632" s="36"/>
      <c r="C4632" s="32"/>
      <c r="D4632" s="36"/>
      <c r="E4632" s="39"/>
      <c r="F4632" s="36"/>
      <c r="G4632" s="39"/>
      <c r="H4632" s="37"/>
      <c r="I4632" s="41"/>
    </row>
    <row r="4633" ht="15.75" customHeight="1">
      <c r="A4633" s="36"/>
      <c r="B4633" s="36"/>
      <c r="C4633" s="32"/>
      <c r="D4633" s="36"/>
      <c r="E4633" s="39"/>
      <c r="F4633" s="36"/>
      <c r="G4633" s="39"/>
      <c r="H4633" s="38"/>
      <c r="I4633" s="40"/>
    </row>
    <row r="4634" ht="15.75" customHeight="1">
      <c r="A4634" s="36"/>
      <c r="B4634" s="36"/>
      <c r="C4634" s="32"/>
      <c r="D4634" s="36"/>
      <c r="E4634" s="39"/>
      <c r="F4634" s="36"/>
      <c r="G4634" s="39"/>
      <c r="H4634" s="37"/>
      <c r="I4634" s="41"/>
    </row>
    <row r="4635" ht="15.75" customHeight="1">
      <c r="A4635" s="36"/>
      <c r="B4635" s="36"/>
      <c r="C4635" s="32"/>
      <c r="D4635" s="36"/>
      <c r="E4635" s="39"/>
      <c r="F4635" s="36"/>
      <c r="G4635" s="39"/>
      <c r="H4635" s="38"/>
      <c r="I4635" s="40"/>
    </row>
    <row r="4636" ht="15.75" customHeight="1">
      <c r="A4636" s="36"/>
      <c r="B4636" s="36"/>
      <c r="C4636" s="32"/>
      <c r="D4636" s="36"/>
      <c r="E4636" s="39"/>
      <c r="F4636" s="36"/>
      <c r="G4636" s="39"/>
      <c r="H4636" s="37"/>
      <c r="I4636" s="41"/>
    </row>
    <row r="4637" ht="15.75" customHeight="1">
      <c r="A4637" s="36"/>
      <c r="B4637" s="36"/>
      <c r="C4637" s="32"/>
      <c r="D4637" s="36"/>
      <c r="E4637" s="39"/>
      <c r="F4637" s="36"/>
      <c r="G4637" s="39"/>
      <c r="H4637" s="38"/>
      <c r="I4637" s="40"/>
    </row>
    <row r="4638" ht="15.75" customHeight="1">
      <c r="A4638" s="36"/>
      <c r="B4638" s="36"/>
      <c r="C4638" s="32"/>
      <c r="D4638" s="36"/>
      <c r="E4638" s="39"/>
      <c r="F4638" s="36"/>
      <c r="G4638" s="39"/>
      <c r="H4638" s="37"/>
      <c r="I4638" s="41"/>
    </row>
    <row r="4639" ht="15.75" customHeight="1">
      <c r="A4639" s="36"/>
      <c r="B4639" s="36"/>
      <c r="C4639" s="32"/>
      <c r="D4639" s="36"/>
      <c r="E4639" s="39"/>
      <c r="F4639" s="36"/>
      <c r="G4639" s="39"/>
      <c r="H4639" s="38"/>
      <c r="I4639" s="40"/>
    </row>
    <row r="4640" ht="15.75" customHeight="1">
      <c r="A4640" s="36"/>
      <c r="B4640" s="36"/>
      <c r="C4640" s="32"/>
      <c r="D4640" s="36"/>
      <c r="E4640" s="39"/>
      <c r="F4640" s="36"/>
      <c r="G4640" s="39"/>
      <c r="H4640" s="37"/>
      <c r="I4640" s="41"/>
    </row>
    <row r="4641" ht="15.75" customHeight="1">
      <c r="A4641" s="36"/>
      <c r="B4641" s="36"/>
      <c r="C4641" s="32"/>
      <c r="D4641" s="36"/>
      <c r="E4641" s="39"/>
      <c r="F4641" s="36"/>
      <c r="G4641" s="39"/>
      <c r="H4641" s="38"/>
      <c r="I4641" s="40"/>
    </row>
    <row r="4642" ht="15.75" customHeight="1">
      <c r="A4642" s="36"/>
      <c r="B4642" s="36"/>
      <c r="C4642" s="32"/>
      <c r="D4642" s="36"/>
      <c r="E4642" s="39"/>
      <c r="F4642" s="36"/>
      <c r="G4642" s="39"/>
      <c r="H4642" s="37"/>
      <c r="I4642" s="41"/>
    </row>
    <row r="4643" ht="15.75" customHeight="1">
      <c r="A4643" s="36"/>
      <c r="B4643" s="36"/>
      <c r="C4643" s="32"/>
      <c r="D4643" s="36"/>
      <c r="E4643" s="39"/>
      <c r="F4643" s="36"/>
      <c r="G4643" s="39"/>
      <c r="H4643" s="38"/>
      <c r="I4643" s="40"/>
    </row>
    <row r="4644" ht="15.75" customHeight="1">
      <c r="A4644" s="36"/>
      <c r="B4644" s="36"/>
      <c r="C4644" s="32"/>
      <c r="D4644" s="36"/>
      <c r="E4644" s="39"/>
      <c r="F4644" s="36"/>
      <c r="G4644" s="39"/>
      <c r="H4644" s="37"/>
      <c r="I4644" s="41"/>
    </row>
    <row r="4645" ht="15.75" customHeight="1">
      <c r="A4645" s="36"/>
      <c r="B4645" s="36"/>
      <c r="C4645" s="32"/>
      <c r="D4645" s="36"/>
      <c r="E4645" s="39"/>
      <c r="F4645" s="36"/>
      <c r="G4645" s="39"/>
      <c r="H4645" s="38"/>
      <c r="I4645" s="40"/>
    </row>
    <row r="4646" ht="15.75" customHeight="1">
      <c r="A4646" s="36"/>
      <c r="B4646" s="36"/>
      <c r="C4646" s="39"/>
      <c r="D4646" s="36"/>
      <c r="E4646" s="39"/>
      <c r="F4646" s="36"/>
      <c r="G4646" s="39"/>
      <c r="H4646" s="37"/>
      <c r="I4646" s="41"/>
    </row>
    <row r="4647" ht="15.75" customHeight="1">
      <c r="A4647" s="36"/>
      <c r="B4647" s="36"/>
      <c r="C4647" s="39"/>
      <c r="D4647" s="36"/>
      <c r="E4647" s="39"/>
      <c r="F4647" s="36"/>
      <c r="G4647" s="39"/>
      <c r="H4647" s="38"/>
      <c r="I4647" s="40"/>
    </row>
    <row r="4648" ht="15.75" customHeight="1">
      <c r="A4648" s="36"/>
      <c r="B4648" s="36"/>
      <c r="C4648" s="39"/>
      <c r="D4648" s="36"/>
      <c r="E4648" s="39"/>
      <c r="F4648" s="36"/>
      <c r="G4648" s="39"/>
      <c r="H4648" s="37"/>
      <c r="I4648" s="41"/>
    </row>
    <row r="4649" ht="15.75" customHeight="1">
      <c r="A4649" s="36"/>
      <c r="B4649" s="36"/>
      <c r="C4649" s="39"/>
      <c r="D4649" s="36"/>
      <c r="E4649" s="39"/>
      <c r="F4649" s="36"/>
      <c r="G4649" s="39"/>
      <c r="H4649" s="38"/>
      <c r="I4649" s="40"/>
    </row>
    <row r="4650" ht="15.75" customHeight="1">
      <c r="A4650" s="36"/>
      <c r="B4650" s="36"/>
      <c r="C4650" s="39"/>
      <c r="D4650" s="36"/>
      <c r="E4650" s="39"/>
      <c r="F4650" s="36"/>
      <c r="G4650" s="39"/>
      <c r="H4650" s="37"/>
      <c r="I4650" s="41"/>
    </row>
    <row r="4651" ht="15.75" customHeight="1">
      <c r="A4651" s="36"/>
      <c r="B4651" s="36"/>
      <c r="C4651" s="39"/>
      <c r="D4651" s="36"/>
      <c r="E4651" s="39"/>
      <c r="F4651" s="36"/>
      <c r="G4651" s="39"/>
      <c r="H4651" s="38"/>
      <c r="I4651" s="40"/>
    </row>
    <row r="4652" ht="15.75" customHeight="1">
      <c r="A4652" s="36"/>
      <c r="B4652" s="36"/>
      <c r="C4652" s="39"/>
      <c r="D4652" s="36"/>
      <c r="E4652" s="39"/>
      <c r="F4652" s="36"/>
      <c r="G4652" s="39"/>
      <c r="H4652" s="37"/>
      <c r="I4652" s="41"/>
    </row>
    <row r="4653" ht="15.75" customHeight="1">
      <c r="A4653" s="36"/>
      <c r="B4653" s="36"/>
      <c r="C4653" s="39"/>
      <c r="D4653" s="36"/>
      <c r="E4653" s="39"/>
      <c r="F4653" s="36"/>
      <c r="G4653" s="39"/>
      <c r="H4653" s="38"/>
      <c r="I4653" s="40"/>
    </row>
    <row r="4654" ht="15.75" customHeight="1">
      <c r="A4654" s="36"/>
      <c r="B4654" s="36"/>
      <c r="C4654" s="39"/>
      <c r="D4654" s="36"/>
      <c r="E4654" s="39"/>
      <c r="F4654" s="36"/>
      <c r="G4654" s="39"/>
      <c r="H4654" s="37"/>
      <c r="I4654" s="41"/>
    </row>
    <row r="4655" ht="15.75" customHeight="1">
      <c r="A4655" s="36"/>
      <c r="B4655" s="36"/>
      <c r="C4655" s="39"/>
      <c r="D4655" s="36"/>
      <c r="E4655" s="39"/>
      <c r="F4655" s="36"/>
      <c r="G4655" s="39"/>
      <c r="H4655" s="38"/>
      <c r="I4655" s="40"/>
    </row>
    <row r="4656" ht="15.75" customHeight="1">
      <c r="A4656" s="36"/>
      <c r="B4656" s="36"/>
      <c r="C4656" s="39"/>
      <c r="D4656" s="36"/>
      <c r="E4656" s="39"/>
      <c r="F4656" s="36"/>
      <c r="G4656" s="39"/>
      <c r="H4656" s="37"/>
      <c r="I4656" s="41"/>
    </row>
    <row r="4657" ht="15.75" customHeight="1">
      <c r="A4657" s="36"/>
      <c r="B4657" s="36"/>
      <c r="C4657" s="39"/>
      <c r="D4657" s="36"/>
      <c r="E4657" s="39"/>
      <c r="F4657" s="36"/>
      <c r="G4657" s="39"/>
      <c r="H4657" s="38"/>
      <c r="I4657" s="40"/>
    </row>
    <row r="4658" ht="15.75" customHeight="1">
      <c r="A4658" s="36"/>
      <c r="B4658" s="36"/>
      <c r="C4658" s="39"/>
      <c r="D4658" s="36"/>
      <c r="E4658" s="39"/>
      <c r="F4658" s="36"/>
      <c r="G4658" s="39"/>
      <c r="H4658" s="37"/>
      <c r="I4658" s="41"/>
    </row>
    <row r="4659" ht="15.75" customHeight="1">
      <c r="A4659" s="36"/>
      <c r="B4659" s="36"/>
      <c r="C4659" s="39"/>
      <c r="D4659" s="36"/>
      <c r="E4659" s="39"/>
      <c r="F4659" s="36"/>
      <c r="G4659" s="39"/>
      <c r="H4659" s="38"/>
      <c r="I4659" s="40"/>
    </row>
    <row r="4660" ht="15.75" customHeight="1">
      <c r="A4660" s="36"/>
      <c r="B4660" s="36"/>
      <c r="C4660" s="39"/>
      <c r="D4660" s="36"/>
      <c r="E4660" s="39"/>
      <c r="F4660" s="36"/>
      <c r="G4660" s="39"/>
      <c r="H4660" s="37"/>
      <c r="I4660" s="41"/>
    </row>
    <row r="4661" ht="15.75" customHeight="1">
      <c r="A4661" s="36"/>
      <c r="B4661" s="36"/>
      <c r="C4661" s="39"/>
      <c r="D4661" s="36"/>
      <c r="E4661" s="39"/>
      <c r="F4661" s="36"/>
      <c r="G4661" s="39"/>
      <c r="H4661" s="38"/>
      <c r="I4661" s="40"/>
    </row>
    <row r="4662" ht="15.75" customHeight="1">
      <c r="A4662" s="36"/>
      <c r="B4662" s="36"/>
      <c r="C4662" s="39"/>
      <c r="D4662" s="36"/>
      <c r="E4662" s="39"/>
      <c r="F4662" s="36"/>
      <c r="G4662" s="39"/>
      <c r="H4662" s="37"/>
      <c r="I4662" s="41"/>
    </row>
    <row r="4663" ht="15.75" customHeight="1">
      <c r="A4663" s="36"/>
      <c r="B4663" s="36"/>
      <c r="C4663" s="39"/>
      <c r="D4663" s="36"/>
      <c r="E4663" s="39"/>
      <c r="F4663" s="36"/>
      <c r="G4663" s="39"/>
      <c r="H4663" s="38"/>
      <c r="I4663" s="40"/>
    </row>
    <row r="4664" ht="15.75" customHeight="1">
      <c r="A4664" s="36"/>
      <c r="B4664" s="36"/>
      <c r="C4664" s="39"/>
      <c r="D4664" s="36"/>
      <c r="E4664" s="39"/>
      <c r="F4664" s="36"/>
      <c r="G4664" s="39"/>
      <c r="H4664" s="37"/>
      <c r="I4664" s="41"/>
    </row>
    <row r="4665" ht="15.75" customHeight="1">
      <c r="A4665" s="36"/>
      <c r="B4665" s="36"/>
      <c r="C4665" s="39"/>
      <c r="D4665" s="36"/>
      <c r="E4665" s="39"/>
      <c r="F4665" s="36"/>
      <c r="G4665" s="39"/>
      <c r="H4665" s="38"/>
      <c r="I4665" s="40"/>
    </row>
    <row r="4666" ht="15.75" customHeight="1">
      <c r="A4666" s="36"/>
      <c r="B4666" s="36"/>
      <c r="C4666" s="39"/>
      <c r="D4666" s="36"/>
      <c r="E4666" s="39"/>
      <c r="F4666" s="36"/>
      <c r="G4666" s="39"/>
      <c r="H4666" s="37"/>
      <c r="I4666" s="41"/>
    </row>
    <row r="4667" ht="15.75" customHeight="1">
      <c r="A4667" s="36"/>
      <c r="B4667" s="36"/>
      <c r="C4667" s="39"/>
      <c r="D4667" s="36"/>
      <c r="E4667" s="39"/>
      <c r="F4667" s="36"/>
      <c r="G4667" s="39"/>
      <c r="H4667" s="38"/>
      <c r="I4667" s="40"/>
    </row>
    <row r="4668" ht="15.75" customHeight="1">
      <c r="A4668" s="36"/>
      <c r="B4668" s="36"/>
      <c r="C4668" s="39"/>
      <c r="D4668" s="36"/>
      <c r="E4668" s="39"/>
      <c r="F4668" s="36"/>
      <c r="G4668" s="39"/>
      <c r="H4668" s="37"/>
      <c r="I4668" s="41"/>
    </row>
    <row r="4669" ht="15.75" customHeight="1">
      <c r="A4669" s="36"/>
      <c r="B4669" s="36"/>
      <c r="C4669" s="39"/>
      <c r="D4669" s="36"/>
      <c r="E4669" s="39"/>
      <c r="F4669" s="36"/>
      <c r="G4669" s="39"/>
      <c r="H4669" s="38"/>
      <c r="I4669" s="40"/>
    </row>
    <row r="4670" ht="15.75" customHeight="1">
      <c r="A4670" s="36"/>
      <c r="B4670" s="36"/>
      <c r="C4670" s="39"/>
      <c r="D4670" s="36"/>
      <c r="E4670" s="39"/>
      <c r="F4670" s="36"/>
      <c r="G4670" s="39"/>
      <c r="H4670" s="37"/>
      <c r="I4670" s="41"/>
    </row>
    <row r="4671" ht="15.75" customHeight="1">
      <c r="A4671" s="36"/>
      <c r="B4671" s="36"/>
      <c r="C4671" s="39"/>
      <c r="D4671" s="36"/>
      <c r="E4671" s="39"/>
      <c r="F4671" s="36"/>
      <c r="G4671" s="39"/>
      <c r="H4671" s="38"/>
      <c r="I4671" s="40"/>
    </row>
    <row r="4672" ht="15.75" customHeight="1">
      <c r="A4672" s="36"/>
      <c r="B4672" s="36"/>
      <c r="C4672" s="39"/>
      <c r="D4672" s="36"/>
      <c r="E4672" s="39"/>
      <c r="F4672" s="36"/>
      <c r="G4672" s="39"/>
      <c r="H4672" s="37"/>
      <c r="I4672" s="41"/>
    </row>
    <row r="4673" ht="15.75" customHeight="1">
      <c r="A4673" s="36"/>
      <c r="B4673" s="36"/>
      <c r="C4673" s="39"/>
      <c r="D4673" s="36"/>
      <c r="E4673" s="39"/>
      <c r="F4673" s="36"/>
      <c r="G4673" s="39"/>
      <c r="H4673" s="38"/>
      <c r="I4673" s="40"/>
    </row>
    <row r="4674" ht="15.75" customHeight="1">
      <c r="A4674" s="36"/>
      <c r="B4674" s="36"/>
      <c r="C4674" s="39"/>
      <c r="D4674" s="36"/>
      <c r="E4674" s="39"/>
      <c r="F4674" s="36"/>
      <c r="G4674" s="39"/>
      <c r="H4674" s="37"/>
      <c r="I4674" s="41"/>
    </row>
    <row r="4675" ht="15.75" customHeight="1">
      <c r="A4675" s="36"/>
      <c r="B4675" s="36"/>
      <c r="C4675" s="39"/>
      <c r="D4675" s="36"/>
      <c r="E4675" s="39"/>
      <c r="F4675" s="36"/>
      <c r="G4675" s="39"/>
      <c r="H4675" s="38"/>
      <c r="I4675" s="40"/>
    </row>
    <row r="4676" ht="15.75" customHeight="1">
      <c r="A4676" s="36"/>
      <c r="B4676" s="36"/>
      <c r="C4676" s="39"/>
      <c r="D4676" s="36"/>
      <c r="E4676" s="39"/>
      <c r="F4676" s="36"/>
      <c r="G4676" s="39"/>
      <c r="H4676" s="37"/>
      <c r="I4676" s="41"/>
    </row>
    <row r="4677" ht="15.75" customHeight="1">
      <c r="A4677" s="36"/>
      <c r="B4677" s="36"/>
      <c r="C4677" s="39"/>
      <c r="D4677" s="36"/>
      <c r="E4677" s="39"/>
      <c r="F4677" s="36"/>
      <c r="G4677" s="39"/>
      <c r="H4677" s="38"/>
      <c r="I4677" s="40"/>
    </row>
    <row r="4678" ht="15.75" customHeight="1">
      <c r="A4678" s="36"/>
      <c r="B4678" s="36"/>
      <c r="C4678" s="39"/>
      <c r="D4678" s="36"/>
      <c r="E4678" s="39"/>
      <c r="F4678" s="36"/>
      <c r="G4678" s="39"/>
      <c r="H4678" s="37"/>
      <c r="I4678" s="41"/>
    </row>
    <row r="4679" ht="15.75" customHeight="1">
      <c r="A4679" s="36"/>
      <c r="B4679" s="36"/>
      <c r="C4679" s="39"/>
      <c r="D4679" s="36"/>
      <c r="E4679" s="39"/>
      <c r="F4679" s="36"/>
      <c r="G4679" s="39"/>
      <c r="H4679" s="38"/>
      <c r="I4679" s="40"/>
    </row>
    <row r="4680" ht="15.75" customHeight="1">
      <c r="A4680" s="36"/>
      <c r="B4680" s="36"/>
      <c r="C4680" s="39"/>
      <c r="D4680" s="36"/>
      <c r="E4680" s="39"/>
      <c r="F4680" s="36"/>
      <c r="G4680" s="39"/>
      <c r="H4680" s="37"/>
      <c r="I4680" s="41"/>
    </row>
    <row r="4681" ht="15.75" customHeight="1">
      <c r="A4681" s="36"/>
      <c r="B4681" s="36"/>
      <c r="C4681" s="39"/>
      <c r="D4681" s="36"/>
      <c r="E4681" s="39"/>
      <c r="F4681" s="36"/>
      <c r="G4681" s="39"/>
      <c r="H4681" s="38"/>
      <c r="I4681" s="40"/>
    </row>
    <row r="4682" ht="15.75" customHeight="1">
      <c r="A4682" s="36"/>
      <c r="B4682" s="36"/>
      <c r="C4682" s="39"/>
      <c r="D4682" s="36"/>
      <c r="E4682" s="39"/>
      <c r="F4682" s="36"/>
      <c r="G4682" s="39"/>
      <c r="H4682" s="37"/>
      <c r="I4682" s="41"/>
    </row>
    <row r="4683" ht="15.75" customHeight="1">
      <c r="A4683" s="36"/>
      <c r="B4683" s="36"/>
      <c r="C4683" s="39"/>
      <c r="D4683" s="36"/>
      <c r="E4683" s="39"/>
      <c r="F4683" s="36"/>
      <c r="G4683" s="39"/>
      <c r="H4683" s="38"/>
      <c r="I4683" s="40"/>
    </row>
    <row r="4684" ht="15.75" customHeight="1">
      <c r="A4684" s="36"/>
      <c r="B4684" s="36"/>
      <c r="C4684" s="39"/>
      <c r="D4684" s="36"/>
      <c r="E4684" s="39"/>
      <c r="F4684" s="36"/>
      <c r="G4684" s="39"/>
      <c r="H4684" s="37"/>
      <c r="I4684" s="41"/>
    </row>
    <row r="4685" ht="15.75" customHeight="1">
      <c r="A4685" s="36"/>
      <c r="B4685" s="36"/>
      <c r="C4685" s="39"/>
      <c r="D4685" s="36"/>
      <c r="E4685" s="39"/>
      <c r="F4685" s="36"/>
      <c r="G4685" s="39"/>
      <c r="H4685" s="38"/>
      <c r="I4685" s="40"/>
    </row>
    <row r="4686" ht="15.75" customHeight="1">
      <c r="A4686" s="36"/>
      <c r="B4686" s="36"/>
      <c r="C4686" s="39"/>
      <c r="D4686" s="36"/>
      <c r="E4686" s="39"/>
      <c r="F4686" s="36"/>
      <c r="G4686" s="39"/>
      <c r="H4686" s="37"/>
      <c r="I4686" s="41"/>
    </row>
    <row r="4687" ht="15.75" customHeight="1">
      <c r="A4687" s="36"/>
      <c r="B4687" s="36"/>
      <c r="C4687" s="39"/>
      <c r="D4687" s="36"/>
      <c r="E4687" s="39"/>
      <c r="F4687" s="36"/>
      <c r="G4687" s="39"/>
      <c r="H4687" s="38"/>
      <c r="I4687" s="40"/>
    </row>
    <row r="4688" ht="15.75" customHeight="1">
      <c r="A4688" s="36"/>
      <c r="B4688" s="36"/>
      <c r="C4688" s="39"/>
      <c r="D4688" s="36"/>
      <c r="E4688" s="39"/>
      <c r="F4688" s="36"/>
      <c r="G4688" s="39"/>
      <c r="H4688" s="37"/>
      <c r="I4688" s="41"/>
    </row>
    <row r="4689" ht="15.75" customHeight="1">
      <c r="A4689" s="36"/>
      <c r="B4689" s="36"/>
      <c r="C4689" s="39"/>
      <c r="D4689" s="36"/>
      <c r="E4689" s="39"/>
      <c r="F4689" s="36"/>
      <c r="G4689" s="39"/>
      <c r="H4689" s="38"/>
      <c r="I4689" s="40"/>
    </row>
    <row r="4690" ht="15.75" customHeight="1">
      <c r="A4690" s="36"/>
      <c r="B4690" s="36"/>
      <c r="C4690" s="39"/>
      <c r="D4690" s="36"/>
      <c r="E4690" s="39"/>
      <c r="F4690" s="36"/>
      <c r="G4690" s="39"/>
      <c r="H4690" s="37"/>
      <c r="I4690" s="41"/>
    </row>
    <row r="4691" ht="15.75" customHeight="1">
      <c r="A4691" s="36"/>
      <c r="B4691" s="36"/>
      <c r="C4691" s="39"/>
      <c r="D4691" s="36"/>
      <c r="E4691" s="39"/>
      <c r="F4691" s="36"/>
      <c r="G4691" s="39"/>
      <c r="H4691" s="38"/>
      <c r="I4691" s="40"/>
    </row>
    <row r="4692" ht="15.75" customHeight="1">
      <c r="A4692" s="36"/>
      <c r="B4692" s="36"/>
      <c r="C4692" s="39"/>
      <c r="D4692" s="36"/>
      <c r="E4692" s="39"/>
      <c r="F4692" s="36"/>
      <c r="G4692" s="39"/>
      <c r="H4692" s="37"/>
      <c r="I4692" s="41"/>
    </row>
    <row r="4693" ht="15.75" customHeight="1">
      <c r="A4693" s="36"/>
      <c r="B4693" s="36"/>
      <c r="C4693" s="39"/>
      <c r="D4693" s="36"/>
      <c r="E4693" s="39"/>
      <c r="F4693" s="36"/>
      <c r="G4693" s="39"/>
      <c r="H4693" s="38"/>
      <c r="I4693" s="40"/>
    </row>
    <row r="4694" ht="15.75" customHeight="1">
      <c r="A4694" s="36"/>
      <c r="B4694" s="36"/>
      <c r="C4694" s="39"/>
      <c r="D4694" s="36"/>
      <c r="E4694" s="39"/>
      <c r="F4694" s="36"/>
      <c r="G4694" s="39"/>
      <c r="H4694" s="37"/>
      <c r="I4694" s="41"/>
    </row>
    <row r="4695" ht="15.75" customHeight="1">
      <c r="A4695" s="36"/>
      <c r="B4695" s="36"/>
      <c r="C4695" s="39"/>
      <c r="D4695" s="36"/>
      <c r="E4695" s="39"/>
      <c r="F4695" s="36"/>
      <c r="G4695" s="39"/>
      <c r="H4695" s="38"/>
      <c r="I4695" s="40"/>
    </row>
    <row r="4696" ht="15.75" customHeight="1">
      <c r="A4696" s="36"/>
      <c r="B4696" s="36"/>
      <c r="C4696" s="39"/>
      <c r="D4696" s="36"/>
      <c r="E4696" s="39"/>
      <c r="F4696" s="36"/>
      <c r="G4696" s="39"/>
      <c r="H4696" s="37"/>
      <c r="I4696" s="41"/>
    </row>
    <row r="4697" ht="15.75" customHeight="1">
      <c r="A4697" s="36"/>
      <c r="B4697" s="36"/>
      <c r="C4697" s="39"/>
      <c r="D4697" s="36"/>
      <c r="E4697" s="39"/>
      <c r="F4697" s="36"/>
      <c r="G4697" s="39"/>
      <c r="H4697" s="38"/>
      <c r="I4697" s="40"/>
    </row>
    <row r="4698" ht="15.75" customHeight="1">
      <c r="A4698" s="36"/>
      <c r="B4698" s="36"/>
      <c r="C4698" s="39"/>
      <c r="D4698" s="36"/>
      <c r="E4698" s="39"/>
      <c r="F4698" s="36"/>
      <c r="G4698" s="39"/>
      <c r="H4698" s="37"/>
      <c r="I4698" s="41"/>
    </row>
    <row r="4699" ht="15.75" customHeight="1">
      <c r="A4699" s="36"/>
      <c r="B4699" s="36"/>
      <c r="C4699" s="39"/>
      <c r="D4699" s="36"/>
      <c r="E4699" s="39"/>
      <c r="F4699" s="36"/>
      <c r="G4699" s="39"/>
      <c r="H4699" s="38"/>
      <c r="I4699" s="40"/>
    </row>
    <row r="4700" ht="15.75" customHeight="1">
      <c r="A4700" s="36"/>
      <c r="B4700" s="36"/>
      <c r="C4700" s="39"/>
      <c r="D4700" s="36"/>
      <c r="E4700" s="39"/>
      <c r="F4700" s="36"/>
      <c r="G4700" s="39"/>
      <c r="H4700" s="37"/>
      <c r="I4700" s="41"/>
    </row>
    <row r="4701" ht="15.75" customHeight="1">
      <c r="A4701" s="36"/>
      <c r="B4701" s="36"/>
      <c r="C4701" s="39"/>
      <c r="D4701" s="36"/>
      <c r="E4701" s="39"/>
      <c r="F4701" s="36"/>
      <c r="G4701" s="39"/>
      <c r="H4701" s="38"/>
      <c r="I4701" s="40"/>
    </row>
    <row r="4702" ht="15.75" customHeight="1">
      <c r="A4702" s="36"/>
      <c r="B4702" s="36"/>
      <c r="C4702" s="39"/>
      <c r="D4702" s="36"/>
      <c r="E4702" s="39"/>
      <c r="F4702" s="36"/>
      <c r="G4702" s="39"/>
      <c r="H4702" s="37"/>
      <c r="I4702" s="41"/>
    </row>
    <row r="4703" ht="15.75" customHeight="1">
      <c r="A4703" s="36"/>
      <c r="B4703" s="36"/>
      <c r="C4703" s="39"/>
      <c r="D4703" s="36"/>
      <c r="E4703" s="39"/>
      <c r="F4703" s="36"/>
      <c r="G4703" s="39"/>
      <c r="H4703" s="38"/>
      <c r="I4703" s="40"/>
    </row>
    <row r="4704" ht="15.75" customHeight="1">
      <c r="A4704" s="36"/>
      <c r="B4704" s="36"/>
      <c r="C4704" s="39"/>
      <c r="D4704" s="36"/>
      <c r="E4704" s="39"/>
      <c r="F4704" s="36"/>
      <c r="G4704" s="39"/>
      <c r="H4704" s="37"/>
      <c r="I4704" s="41"/>
    </row>
    <row r="4705" ht="15.75" customHeight="1">
      <c r="A4705" s="36"/>
      <c r="B4705" s="36"/>
      <c r="C4705" s="39"/>
      <c r="D4705" s="36"/>
      <c r="E4705" s="39"/>
      <c r="F4705" s="36"/>
      <c r="G4705" s="39"/>
      <c r="H4705" s="38"/>
      <c r="I4705" s="40"/>
    </row>
    <row r="4706" ht="15.75" customHeight="1">
      <c r="A4706" s="36"/>
      <c r="B4706" s="36"/>
      <c r="C4706" s="39"/>
      <c r="D4706" s="36"/>
      <c r="E4706" s="39"/>
      <c r="F4706" s="36"/>
      <c r="G4706" s="39"/>
      <c r="H4706" s="37"/>
      <c r="I4706" s="41"/>
    </row>
    <row r="4707" ht="15.75" customHeight="1">
      <c r="A4707" s="36"/>
      <c r="B4707" s="36"/>
      <c r="C4707" s="39"/>
      <c r="D4707" s="36"/>
      <c r="E4707" s="39"/>
      <c r="F4707" s="36"/>
      <c r="G4707" s="39"/>
      <c r="H4707" s="38"/>
      <c r="I4707" s="40"/>
    </row>
    <row r="4708" ht="15.75" customHeight="1">
      <c r="A4708" s="36"/>
      <c r="B4708" s="36"/>
      <c r="C4708" s="39"/>
      <c r="D4708" s="36"/>
      <c r="E4708" s="39"/>
      <c r="F4708" s="36"/>
      <c r="G4708" s="39"/>
      <c r="H4708" s="37"/>
      <c r="I4708" s="41"/>
    </row>
    <row r="4709" ht="15.75" customHeight="1">
      <c r="A4709" s="36"/>
      <c r="B4709" s="36"/>
      <c r="C4709" s="39"/>
      <c r="D4709" s="36"/>
      <c r="E4709" s="39"/>
      <c r="F4709" s="36"/>
      <c r="G4709" s="39"/>
      <c r="H4709" s="38"/>
      <c r="I4709" s="40"/>
    </row>
    <row r="4710" ht="15.75" customHeight="1">
      <c r="A4710" s="36"/>
      <c r="B4710" s="36"/>
      <c r="C4710" s="39"/>
      <c r="D4710" s="36"/>
      <c r="E4710" s="39"/>
      <c r="F4710" s="36"/>
      <c r="G4710" s="39"/>
      <c r="H4710" s="37"/>
      <c r="I4710" s="41"/>
    </row>
    <row r="4711" ht="15.75" customHeight="1">
      <c r="A4711" s="36"/>
      <c r="B4711" s="36"/>
      <c r="C4711" s="39"/>
      <c r="D4711" s="36"/>
      <c r="E4711" s="39"/>
      <c r="F4711" s="36"/>
      <c r="G4711" s="39"/>
      <c r="H4711" s="38"/>
      <c r="I4711" s="40"/>
    </row>
    <row r="4712" ht="15.75" customHeight="1">
      <c r="A4712" s="36"/>
      <c r="B4712" s="36"/>
      <c r="C4712" s="39"/>
      <c r="D4712" s="36"/>
      <c r="E4712" s="39"/>
      <c r="F4712" s="36"/>
      <c r="G4712" s="39"/>
      <c r="H4712" s="37"/>
      <c r="I4712" s="41"/>
    </row>
    <row r="4713" ht="15.75" customHeight="1">
      <c r="A4713" s="36"/>
      <c r="B4713" s="36"/>
      <c r="C4713" s="39"/>
      <c r="D4713" s="36"/>
      <c r="E4713" s="39"/>
      <c r="F4713" s="36"/>
      <c r="G4713" s="39"/>
      <c r="H4713" s="38"/>
      <c r="I4713" s="40"/>
    </row>
    <row r="4714" ht="15.75" customHeight="1">
      <c r="A4714" s="36"/>
      <c r="B4714" s="36"/>
      <c r="C4714" s="39"/>
      <c r="D4714" s="36"/>
      <c r="E4714" s="39"/>
      <c r="F4714" s="36"/>
      <c r="G4714" s="39"/>
      <c r="H4714" s="37"/>
      <c r="I4714" s="41"/>
    </row>
    <row r="4715" ht="15.75" customHeight="1">
      <c r="A4715" s="36"/>
      <c r="B4715" s="36"/>
      <c r="C4715" s="39"/>
      <c r="D4715" s="36"/>
      <c r="E4715" s="39"/>
      <c r="F4715" s="36"/>
      <c r="G4715" s="39"/>
      <c r="H4715" s="38"/>
      <c r="I4715" s="40"/>
    </row>
    <row r="4716" ht="15.75" customHeight="1">
      <c r="A4716" s="36"/>
      <c r="B4716" s="36"/>
      <c r="C4716" s="39"/>
      <c r="D4716" s="36"/>
      <c r="E4716" s="39"/>
      <c r="F4716" s="36"/>
      <c r="G4716" s="39"/>
      <c r="H4716" s="37"/>
      <c r="I4716" s="41"/>
    </row>
    <row r="4717" ht="15.75" customHeight="1">
      <c r="A4717" s="36"/>
      <c r="B4717" s="36"/>
      <c r="C4717" s="39"/>
      <c r="D4717" s="36"/>
      <c r="E4717" s="39"/>
      <c r="F4717" s="36"/>
      <c r="G4717" s="39"/>
      <c r="H4717" s="38"/>
      <c r="I4717" s="40"/>
    </row>
    <row r="4718" ht="15.75" customHeight="1">
      <c r="A4718" s="36"/>
      <c r="B4718" s="36"/>
      <c r="C4718" s="39"/>
      <c r="D4718" s="36"/>
      <c r="E4718" s="39"/>
      <c r="F4718" s="36"/>
      <c r="G4718" s="39"/>
      <c r="H4718" s="37"/>
      <c r="I4718" s="41"/>
    </row>
    <row r="4719" ht="15.75" customHeight="1">
      <c r="A4719" s="36"/>
      <c r="B4719" s="36"/>
      <c r="C4719" s="39"/>
      <c r="D4719" s="36"/>
      <c r="E4719" s="39"/>
      <c r="F4719" s="36"/>
      <c r="G4719" s="39"/>
      <c r="H4719" s="38"/>
      <c r="I4719" s="40"/>
    </row>
    <row r="4720" ht="15.75" customHeight="1">
      <c r="A4720" s="36"/>
      <c r="B4720" s="36"/>
      <c r="C4720" s="39"/>
      <c r="D4720" s="36"/>
      <c r="E4720" s="39"/>
      <c r="F4720" s="36"/>
      <c r="G4720" s="39"/>
      <c r="H4720" s="37"/>
      <c r="I4720" s="41"/>
    </row>
    <row r="4721" ht="15.75" customHeight="1">
      <c r="A4721" s="36"/>
      <c r="B4721" s="36"/>
      <c r="C4721" s="39"/>
      <c r="D4721" s="36"/>
      <c r="E4721" s="39"/>
      <c r="F4721" s="36"/>
      <c r="G4721" s="39"/>
      <c r="H4721" s="38"/>
      <c r="I4721" s="40"/>
    </row>
    <row r="4722" ht="15.75" customHeight="1">
      <c r="A4722" s="36"/>
      <c r="B4722" s="36"/>
      <c r="C4722" s="39"/>
      <c r="D4722" s="36"/>
      <c r="E4722" s="39"/>
      <c r="F4722" s="36"/>
      <c r="G4722" s="39"/>
      <c r="H4722" s="37"/>
      <c r="I4722" s="41"/>
    </row>
    <row r="4723" ht="15.75" customHeight="1">
      <c r="A4723" s="36"/>
      <c r="B4723" s="36"/>
      <c r="C4723" s="39"/>
      <c r="D4723" s="36"/>
      <c r="E4723" s="39"/>
      <c r="F4723" s="36"/>
      <c r="G4723" s="39"/>
      <c r="H4723" s="38"/>
      <c r="I4723" s="40"/>
    </row>
    <row r="4724" ht="15.75" customHeight="1">
      <c r="A4724" s="36"/>
      <c r="B4724" s="36"/>
      <c r="C4724" s="39"/>
      <c r="D4724" s="36"/>
      <c r="E4724" s="39"/>
      <c r="F4724" s="36"/>
      <c r="G4724" s="39"/>
      <c r="H4724" s="37"/>
      <c r="I4724" s="41"/>
    </row>
    <row r="4725" ht="15.75" customHeight="1">
      <c r="A4725" s="36"/>
      <c r="B4725" s="36"/>
      <c r="C4725" s="39"/>
      <c r="D4725" s="36"/>
      <c r="E4725" s="39"/>
      <c r="F4725" s="36"/>
      <c r="G4725" s="39"/>
      <c r="H4725" s="38"/>
      <c r="I4725" s="40"/>
    </row>
    <row r="4726" ht="15.75" customHeight="1">
      <c r="A4726" s="36"/>
      <c r="B4726" s="36"/>
      <c r="C4726" s="39"/>
      <c r="D4726" s="36"/>
      <c r="E4726" s="39"/>
      <c r="F4726" s="36"/>
      <c r="G4726" s="39"/>
      <c r="H4726" s="37"/>
      <c r="I4726" s="41"/>
    </row>
    <row r="4727" ht="15.75" customHeight="1">
      <c r="A4727" s="36"/>
      <c r="B4727" s="36"/>
      <c r="C4727" s="39"/>
      <c r="D4727" s="36"/>
      <c r="E4727" s="39"/>
      <c r="F4727" s="36"/>
      <c r="G4727" s="39"/>
      <c r="H4727" s="38"/>
      <c r="I4727" s="40"/>
    </row>
    <row r="4728" ht="15.75" customHeight="1">
      <c r="A4728" s="36"/>
      <c r="B4728" s="36"/>
      <c r="C4728" s="39"/>
      <c r="D4728" s="36"/>
      <c r="E4728" s="39"/>
      <c r="F4728" s="36"/>
      <c r="G4728" s="39"/>
      <c r="H4728" s="37"/>
      <c r="I4728" s="41"/>
    </row>
    <row r="4729" ht="15.75" customHeight="1">
      <c r="A4729" s="36"/>
      <c r="B4729" s="36"/>
      <c r="C4729" s="39"/>
      <c r="D4729" s="36"/>
      <c r="E4729" s="39"/>
      <c r="F4729" s="36"/>
      <c r="G4729" s="39"/>
      <c r="H4729" s="38"/>
      <c r="I4729" s="40"/>
    </row>
    <row r="4730" ht="15.75" customHeight="1">
      <c r="A4730" s="36"/>
      <c r="B4730" s="36"/>
      <c r="C4730" s="39"/>
      <c r="D4730" s="36"/>
      <c r="E4730" s="39"/>
      <c r="F4730" s="36"/>
      <c r="G4730" s="39"/>
      <c r="H4730" s="37"/>
      <c r="I4730" s="41"/>
    </row>
    <row r="4731" ht="15.75" customHeight="1">
      <c r="A4731" s="36"/>
      <c r="B4731" s="36"/>
      <c r="C4731" s="39"/>
      <c r="D4731" s="36"/>
      <c r="E4731" s="39"/>
      <c r="F4731" s="36"/>
      <c r="G4731" s="39"/>
      <c r="H4731" s="38"/>
      <c r="I4731" s="40"/>
    </row>
    <row r="4732" ht="15.75" customHeight="1">
      <c r="A4732" s="36"/>
      <c r="B4732" s="36"/>
      <c r="C4732" s="39"/>
      <c r="D4732" s="36"/>
      <c r="E4732" s="39"/>
      <c r="F4732" s="36"/>
      <c r="G4732" s="39"/>
      <c r="H4732" s="37"/>
      <c r="I4732" s="41"/>
    </row>
    <row r="4733" ht="15.75" customHeight="1">
      <c r="A4733" s="36"/>
      <c r="B4733" s="36"/>
      <c r="C4733" s="39"/>
      <c r="D4733" s="36"/>
      <c r="E4733" s="39"/>
      <c r="F4733" s="36"/>
      <c r="G4733" s="39"/>
      <c r="H4733" s="38"/>
      <c r="I4733" s="40"/>
    </row>
    <row r="4734" ht="15.75" customHeight="1">
      <c r="A4734" s="36"/>
      <c r="B4734" s="36"/>
      <c r="C4734" s="39"/>
      <c r="D4734" s="36"/>
      <c r="E4734" s="39"/>
      <c r="F4734" s="36"/>
      <c r="G4734" s="39"/>
      <c r="H4734" s="37"/>
      <c r="I4734" s="41"/>
    </row>
    <row r="4735" ht="15.75" customHeight="1">
      <c r="A4735" s="36"/>
      <c r="B4735" s="36"/>
      <c r="C4735" s="39"/>
      <c r="D4735" s="36"/>
      <c r="E4735" s="39"/>
      <c r="F4735" s="36"/>
      <c r="G4735" s="39"/>
      <c r="H4735" s="38"/>
      <c r="I4735" s="40"/>
    </row>
    <row r="4736" ht="15.75" customHeight="1">
      <c r="A4736" s="36"/>
      <c r="B4736" s="36"/>
      <c r="C4736" s="39"/>
      <c r="D4736" s="36"/>
      <c r="E4736" s="39"/>
      <c r="F4736" s="36"/>
      <c r="G4736" s="39"/>
      <c r="H4736" s="37"/>
      <c r="I4736" s="41"/>
    </row>
    <row r="4737" ht="15.75" customHeight="1">
      <c r="A4737" s="36"/>
      <c r="B4737" s="36"/>
      <c r="C4737" s="39"/>
      <c r="D4737" s="36"/>
      <c r="E4737" s="39"/>
      <c r="F4737" s="36"/>
      <c r="G4737" s="39"/>
      <c r="H4737" s="38"/>
      <c r="I4737" s="40"/>
    </row>
    <row r="4738" ht="15.75" customHeight="1">
      <c r="A4738" s="36"/>
      <c r="B4738" s="36"/>
      <c r="C4738" s="39"/>
      <c r="D4738" s="36"/>
      <c r="E4738" s="39"/>
      <c r="F4738" s="36"/>
      <c r="G4738" s="39"/>
      <c r="H4738" s="37"/>
      <c r="I4738" s="41"/>
    </row>
    <row r="4739" ht="15.75" customHeight="1">
      <c r="A4739" s="36"/>
      <c r="B4739" s="36"/>
      <c r="C4739" s="39"/>
      <c r="D4739" s="36"/>
      <c r="E4739" s="39"/>
      <c r="F4739" s="36"/>
      <c r="G4739" s="39"/>
      <c r="H4739" s="38"/>
      <c r="I4739" s="40"/>
    </row>
    <row r="4740" ht="15.75" customHeight="1">
      <c r="A4740" s="36"/>
      <c r="B4740" s="36"/>
      <c r="C4740" s="39"/>
      <c r="D4740" s="36"/>
      <c r="E4740" s="39"/>
      <c r="F4740" s="36"/>
      <c r="G4740" s="39"/>
      <c r="H4740" s="37"/>
      <c r="I4740" s="41"/>
    </row>
    <row r="4741" ht="15.75" customHeight="1">
      <c r="A4741" s="36"/>
      <c r="B4741" s="36"/>
      <c r="C4741" s="39"/>
      <c r="D4741" s="36"/>
      <c r="E4741" s="39"/>
      <c r="F4741" s="36"/>
      <c r="G4741" s="39"/>
      <c r="H4741" s="38"/>
      <c r="I4741" s="40"/>
    </row>
    <row r="4742" ht="15.75" customHeight="1">
      <c r="A4742" s="36"/>
      <c r="B4742" s="36"/>
      <c r="C4742" s="39"/>
      <c r="D4742" s="36"/>
      <c r="E4742" s="39"/>
      <c r="F4742" s="36"/>
      <c r="G4742" s="39"/>
      <c r="H4742" s="37"/>
      <c r="I4742" s="41"/>
    </row>
    <row r="4743" ht="15.75" customHeight="1">
      <c r="A4743" s="36"/>
      <c r="B4743" s="36"/>
      <c r="C4743" s="39"/>
      <c r="D4743" s="36"/>
      <c r="E4743" s="39"/>
      <c r="F4743" s="36"/>
      <c r="G4743" s="39"/>
      <c r="H4743" s="38"/>
      <c r="I4743" s="40"/>
    </row>
    <row r="4744" ht="15.75" customHeight="1">
      <c r="A4744" s="36"/>
      <c r="B4744" s="36"/>
      <c r="C4744" s="39"/>
      <c r="D4744" s="36"/>
      <c r="E4744" s="39"/>
      <c r="F4744" s="36"/>
      <c r="G4744" s="39"/>
      <c r="H4744" s="37"/>
      <c r="I4744" s="41"/>
    </row>
    <row r="4745" ht="15.75" customHeight="1">
      <c r="A4745" s="36"/>
      <c r="B4745" s="36"/>
      <c r="C4745" s="39"/>
      <c r="D4745" s="36"/>
      <c r="E4745" s="39"/>
      <c r="F4745" s="36"/>
      <c r="G4745" s="39"/>
      <c r="H4745" s="38"/>
      <c r="I4745" s="40"/>
    </row>
    <row r="4746" ht="15.75" customHeight="1">
      <c r="A4746" s="36"/>
      <c r="B4746" s="36"/>
      <c r="C4746" s="39"/>
      <c r="D4746" s="36"/>
      <c r="E4746" s="39"/>
      <c r="F4746" s="36"/>
      <c r="G4746" s="39"/>
      <c r="H4746" s="37"/>
      <c r="I4746" s="41"/>
    </row>
    <row r="4747" ht="15.75" customHeight="1">
      <c r="A4747" s="36"/>
      <c r="B4747" s="36"/>
      <c r="C4747" s="39"/>
      <c r="D4747" s="36"/>
      <c r="E4747" s="39"/>
      <c r="F4747" s="36"/>
      <c r="G4747" s="39"/>
      <c r="H4747" s="38"/>
      <c r="I4747" s="40"/>
    </row>
    <row r="4748" ht="15.75" customHeight="1">
      <c r="A4748" s="36"/>
      <c r="B4748" s="36"/>
      <c r="C4748" s="39"/>
      <c r="D4748" s="36"/>
      <c r="E4748" s="39"/>
      <c r="F4748" s="36"/>
      <c r="G4748" s="39"/>
      <c r="H4748" s="37"/>
      <c r="I4748" s="41"/>
    </row>
    <row r="4749" ht="15.75" customHeight="1">
      <c r="A4749" s="36"/>
      <c r="B4749" s="36"/>
      <c r="C4749" s="39"/>
      <c r="D4749" s="36"/>
      <c r="E4749" s="39"/>
      <c r="F4749" s="36"/>
      <c r="G4749" s="39"/>
      <c r="H4749" s="38"/>
      <c r="I4749" s="40"/>
    </row>
    <row r="4750" ht="15.75" customHeight="1">
      <c r="A4750" s="36"/>
      <c r="B4750" s="36"/>
      <c r="C4750" s="39"/>
      <c r="D4750" s="36"/>
      <c r="E4750" s="39"/>
      <c r="F4750" s="36"/>
      <c r="G4750" s="39"/>
      <c r="H4750" s="37"/>
      <c r="I4750" s="41"/>
    </row>
    <row r="4751" ht="15.75" customHeight="1">
      <c r="A4751" s="36"/>
      <c r="B4751" s="36"/>
      <c r="C4751" s="39"/>
      <c r="D4751" s="36"/>
      <c r="E4751" s="39"/>
      <c r="F4751" s="36"/>
      <c r="G4751" s="39"/>
      <c r="H4751" s="38"/>
      <c r="I4751" s="40"/>
    </row>
    <row r="4752" ht="15.75" customHeight="1">
      <c r="A4752" s="36"/>
      <c r="B4752" s="36"/>
      <c r="C4752" s="39"/>
      <c r="D4752" s="36"/>
      <c r="E4752" s="39"/>
      <c r="F4752" s="36"/>
      <c r="G4752" s="39"/>
      <c r="H4752" s="37"/>
      <c r="I4752" s="41"/>
    </row>
    <row r="4753" ht="15.75" customHeight="1">
      <c r="A4753" s="36"/>
      <c r="B4753" s="36"/>
      <c r="C4753" s="39"/>
      <c r="D4753" s="36"/>
      <c r="E4753" s="39"/>
      <c r="F4753" s="36"/>
      <c r="G4753" s="39"/>
      <c r="H4753" s="38"/>
      <c r="I4753" s="40"/>
    </row>
    <row r="4754" ht="15.75" customHeight="1">
      <c r="A4754" s="36"/>
      <c r="B4754" s="36"/>
      <c r="C4754" s="39"/>
      <c r="D4754" s="36"/>
      <c r="E4754" s="39"/>
      <c r="F4754" s="36"/>
      <c r="G4754" s="39"/>
      <c r="H4754" s="37"/>
      <c r="I4754" s="41"/>
    </row>
    <row r="4755" ht="15.75" customHeight="1">
      <c r="A4755" s="36"/>
      <c r="B4755" s="36"/>
      <c r="C4755" s="39"/>
      <c r="D4755" s="36"/>
      <c r="E4755" s="39"/>
      <c r="F4755" s="36"/>
      <c r="G4755" s="39"/>
      <c r="H4755" s="38"/>
      <c r="I4755" s="40"/>
    </row>
    <row r="4756" ht="15.75" customHeight="1">
      <c r="A4756" s="36"/>
      <c r="B4756" s="36"/>
      <c r="C4756" s="39"/>
      <c r="D4756" s="36"/>
      <c r="E4756" s="39"/>
      <c r="F4756" s="36"/>
      <c r="G4756" s="39"/>
      <c r="H4756" s="37"/>
      <c r="I4756" s="41"/>
    </row>
    <row r="4757" ht="15.75" customHeight="1">
      <c r="A4757" s="36"/>
      <c r="B4757" s="36"/>
      <c r="C4757" s="39"/>
      <c r="D4757" s="36"/>
      <c r="E4757" s="39"/>
      <c r="F4757" s="36"/>
      <c r="G4757" s="39"/>
      <c r="H4757" s="38"/>
      <c r="I4757" s="40"/>
    </row>
    <row r="4758" ht="15.75" customHeight="1">
      <c r="A4758" s="36"/>
      <c r="B4758" s="36"/>
      <c r="C4758" s="39"/>
      <c r="D4758" s="36"/>
      <c r="E4758" s="39"/>
      <c r="F4758" s="36"/>
      <c r="G4758" s="39"/>
      <c r="H4758" s="37"/>
      <c r="I4758" s="41"/>
    </row>
    <row r="4759" ht="15.75" customHeight="1">
      <c r="A4759" s="36"/>
      <c r="B4759" s="36"/>
      <c r="C4759" s="39"/>
      <c r="D4759" s="36"/>
      <c r="E4759" s="39"/>
      <c r="F4759" s="36"/>
      <c r="G4759" s="39"/>
      <c r="H4759" s="38"/>
      <c r="I4759" s="40"/>
    </row>
    <row r="4760" ht="15.75" customHeight="1">
      <c r="A4760" s="36"/>
      <c r="B4760" s="36"/>
      <c r="C4760" s="39"/>
      <c r="D4760" s="36"/>
      <c r="E4760" s="39"/>
      <c r="F4760" s="36"/>
      <c r="G4760" s="39"/>
      <c r="H4760" s="37"/>
      <c r="I4760" s="41"/>
    </row>
    <row r="4761" ht="15.75" customHeight="1">
      <c r="A4761" s="36"/>
      <c r="B4761" s="36"/>
      <c r="C4761" s="39"/>
      <c r="D4761" s="36"/>
      <c r="E4761" s="39"/>
      <c r="F4761" s="36"/>
      <c r="G4761" s="39"/>
      <c r="H4761" s="38"/>
      <c r="I4761" s="40"/>
    </row>
    <row r="4762" ht="15.75" customHeight="1">
      <c r="A4762" s="36"/>
      <c r="B4762" s="36"/>
      <c r="C4762" s="39"/>
      <c r="D4762" s="36"/>
      <c r="E4762" s="39"/>
      <c r="F4762" s="36"/>
      <c r="G4762" s="39"/>
      <c r="H4762" s="37"/>
      <c r="I4762" s="41"/>
    </row>
    <row r="4763" ht="15.75" customHeight="1">
      <c r="A4763" s="36"/>
      <c r="B4763" s="36"/>
      <c r="C4763" s="39"/>
      <c r="D4763" s="36"/>
      <c r="E4763" s="39"/>
      <c r="F4763" s="36"/>
      <c r="G4763" s="39"/>
      <c r="H4763" s="38"/>
      <c r="I4763" s="40"/>
    </row>
    <row r="4764" ht="15.75" customHeight="1">
      <c r="A4764" s="36"/>
      <c r="B4764" s="36"/>
      <c r="C4764" s="39"/>
      <c r="D4764" s="36"/>
      <c r="E4764" s="39"/>
      <c r="F4764" s="36"/>
      <c r="G4764" s="39"/>
      <c r="H4764" s="37"/>
      <c r="I4764" s="41"/>
    </row>
    <row r="4765" ht="15.75" customHeight="1">
      <c r="A4765" s="36"/>
      <c r="B4765" s="36"/>
      <c r="C4765" s="39"/>
      <c r="D4765" s="36"/>
      <c r="E4765" s="39"/>
      <c r="F4765" s="36"/>
      <c r="G4765" s="39"/>
      <c r="H4765" s="38"/>
      <c r="I4765" s="40"/>
    </row>
    <row r="4766" ht="15.75" customHeight="1">
      <c r="A4766" s="36"/>
      <c r="B4766" s="36"/>
      <c r="C4766" s="39"/>
      <c r="D4766" s="36"/>
      <c r="E4766" s="39"/>
      <c r="F4766" s="36"/>
      <c r="G4766" s="39"/>
      <c r="H4766" s="37"/>
      <c r="I4766" s="41"/>
    </row>
    <row r="4767" ht="15.75" customHeight="1">
      <c r="A4767" s="36"/>
      <c r="B4767" s="36"/>
      <c r="C4767" s="39"/>
      <c r="D4767" s="36"/>
      <c r="E4767" s="39"/>
      <c r="F4767" s="36"/>
      <c r="G4767" s="39"/>
      <c r="H4767" s="38"/>
      <c r="I4767" s="40"/>
    </row>
    <row r="4768" ht="15.75" customHeight="1">
      <c r="A4768" s="36"/>
      <c r="B4768" s="36"/>
      <c r="C4768" s="39"/>
      <c r="D4768" s="36"/>
      <c r="E4768" s="39"/>
      <c r="F4768" s="36"/>
      <c r="G4768" s="39"/>
      <c r="H4768" s="37"/>
      <c r="I4768" s="41"/>
    </row>
    <row r="4769" ht="15.75" customHeight="1">
      <c r="A4769" s="36"/>
      <c r="B4769" s="36"/>
      <c r="C4769" s="39"/>
      <c r="D4769" s="36"/>
      <c r="E4769" s="39"/>
      <c r="F4769" s="36"/>
      <c r="G4769" s="39"/>
      <c r="H4769" s="38"/>
      <c r="I4769" s="40"/>
    </row>
    <row r="4770" ht="15.75" customHeight="1">
      <c r="A4770" s="36"/>
      <c r="B4770" s="36"/>
      <c r="C4770" s="39"/>
      <c r="D4770" s="36"/>
      <c r="E4770" s="39"/>
      <c r="F4770" s="36"/>
      <c r="G4770" s="39"/>
      <c r="H4770" s="37"/>
      <c r="I4770" s="41"/>
    </row>
    <row r="4771" ht="15.75" customHeight="1">
      <c r="A4771" s="36"/>
      <c r="B4771" s="36"/>
      <c r="C4771" s="39"/>
      <c r="D4771" s="36"/>
      <c r="E4771" s="39"/>
      <c r="F4771" s="36"/>
      <c r="G4771" s="39"/>
      <c r="H4771" s="38"/>
      <c r="I4771" s="40"/>
    </row>
    <row r="4772" ht="15.75" customHeight="1">
      <c r="A4772" s="36"/>
      <c r="B4772" s="36"/>
      <c r="C4772" s="39"/>
      <c r="D4772" s="36"/>
      <c r="E4772" s="39"/>
      <c r="F4772" s="36"/>
      <c r="G4772" s="39"/>
      <c r="H4772" s="37"/>
      <c r="I4772" s="41"/>
    </row>
    <row r="4773" ht="15.75" customHeight="1">
      <c r="A4773" s="36"/>
      <c r="B4773" s="36"/>
      <c r="C4773" s="39"/>
      <c r="D4773" s="36"/>
      <c r="E4773" s="39"/>
      <c r="F4773" s="36"/>
      <c r="G4773" s="39"/>
      <c r="H4773" s="38"/>
      <c r="I4773" s="40"/>
    </row>
    <row r="4774" ht="15.75" customHeight="1">
      <c r="A4774" s="36"/>
      <c r="B4774" s="36"/>
      <c r="C4774" s="39"/>
      <c r="D4774" s="36"/>
      <c r="E4774" s="39"/>
      <c r="F4774" s="36"/>
      <c r="G4774" s="39"/>
      <c r="H4774" s="37"/>
      <c r="I4774" s="41"/>
    </row>
    <row r="4775" ht="15.75" customHeight="1">
      <c r="A4775" s="36"/>
      <c r="B4775" s="36"/>
      <c r="C4775" s="39"/>
      <c r="D4775" s="36"/>
      <c r="E4775" s="39"/>
      <c r="F4775" s="36"/>
      <c r="G4775" s="39"/>
      <c r="H4775" s="38"/>
      <c r="I4775" s="40"/>
    </row>
    <row r="4776" ht="15.75" customHeight="1">
      <c r="A4776" s="36"/>
      <c r="B4776" s="36"/>
      <c r="C4776" s="39"/>
      <c r="D4776" s="36"/>
      <c r="E4776" s="39"/>
      <c r="F4776" s="36"/>
      <c r="G4776" s="39"/>
      <c r="H4776" s="37"/>
      <c r="I4776" s="41"/>
    </row>
    <row r="4777" ht="15.75" customHeight="1">
      <c r="A4777" s="36"/>
      <c r="B4777" s="36"/>
      <c r="C4777" s="39"/>
      <c r="D4777" s="36"/>
      <c r="E4777" s="39"/>
      <c r="F4777" s="36"/>
      <c r="G4777" s="39"/>
      <c r="H4777" s="38"/>
      <c r="I4777" s="40"/>
    </row>
    <row r="4778" ht="15.75" customHeight="1">
      <c r="A4778" s="36"/>
      <c r="B4778" s="36"/>
      <c r="C4778" s="39"/>
      <c r="D4778" s="36"/>
      <c r="E4778" s="39"/>
      <c r="F4778" s="36"/>
      <c r="G4778" s="39"/>
      <c r="H4778" s="37"/>
      <c r="I4778" s="41"/>
    </row>
    <row r="4779" ht="15.75" customHeight="1">
      <c r="A4779" s="36"/>
      <c r="B4779" s="36"/>
      <c r="C4779" s="39"/>
      <c r="D4779" s="36"/>
      <c r="E4779" s="39"/>
      <c r="F4779" s="36"/>
      <c r="G4779" s="39"/>
      <c r="H4779" s="38"/>
      <c r="I4779" s="40"/>
    </row>
    <row r="4780" ht="15.75" customHeight="1">
      <c r="A4780" s="36"/>
      <c r="B4780" s="36"/>
      <c r="C4780" s="39"/>
      <c r="D4780" s="36"/>
      <c r="E4780" s="39"/>
      <c r="F4780" s="36"/>
      <c r="G4780" s="39"/>
      <c r="H4780" s="37"/>
      <c r="I4780" s="41"/>
    </row>
    <row r="4781" ht="15.75" customHeight="1">
      <c r="A4781" s="36"/>
      <c r="B4781" s="36"/>
      <c r="C4781" s="39"/>
      <c r="D4781" s="36"/>
      <c r="E4781" s="39"/>
      <c r="F4781" s="36"/>
      <c r="G4781" s="39"/>
      <c r="H4781" s="38"/>
      <c r="I4781" s="40"/>
    </row>
    <row r="4782" ht="15.75" customHeight="1">
      <c r="A4782" s="36"/>
      <c r="B4782" s="36"/>
      <c r="C4782" s="39"/>
      <c r="D4782" s="36"/>
      <c r="E4782" s="39"/>
      <c r="F4782" s="36"/>
      <c r="G4782" s="39"/>
      <c r="H4782" s="37"/>
      <c r="I4782" s="41"/>
    </row>
    <row r="4783" ht="15.75" customHeight="1">
      <c r="A4783" s="36"/>
      <c r="B4783" s="36"/>
      <c r="C4783" s="39"/>
      <c r="D4783" s="36"/>
      <c r="E4783" s="39"/>
      <c r="F4783" s="36"/>
      <c r="G4783" s="39"/>
      <c r="H4783" s="38"/>
      <c r="I4783" s="40"/>
    </row>
    <row r="4784" ht="15.75" customHeight="1">
      <c r="A4784" s="36"/>
      <c r="B4784" s="36"/>
      <c r="C4784" s="39"/>
      <c r="D4784" s="36"/>
      <c r="E4784" s="39"/>
      <c r="F4784" s="36"/>
      <c r="G4784" s="39"/>
      <c r="H4784" s="37"/>
      <c r="I4784" s="41"/>
    </row>
    <row r="4785" ht="15.75" customHeight="1">
      <c r="A4785" s="36"/>
      <c r="B4785" s="36"/>
      <c r="C4785" s="39"/>
      <c r="D4785" s="36"/>
      <c r="E4785" s="39"/>
      <c r="F4785" s="36"/>
      <c r="G4785" s="39"/>
      <c r="H4785" s="38"/>
      <c r="I4785" s="40"/>
    </row>
    <row r="4786" ht="15.75" customHeight="1">
      <c r="A4786" s="36"/>
      <c r="B4786" s="36"/>
      <c r="C4786" s="39"/>
      <c r="D4786" s="36"/>
      <c r="E4786" s="39"/>
      <c r="F4786" s="36"/>
      <c r="G4786" s="39"/>
      <c r="H4786" s="37"/>
      <c r="I4786" s="41"/>
    </row>
    <row r="4787" ht="15.75" customHeight="1">
      <c r="A4787" s="36"/>
      <c r="B4787" s="36"/>
      <c r="C4787" s="39"/>
      <c r="D4787" s="36"/>
      <c r="E4787" s="39"/>
      <c r="F4787" s="36"/>
      <c r="G4787" s="39"/>
      <c r="H4787" s="38"/>
      <c r="I4787" s="40"/>
    </row>
    <row r="4788" ht="15.75" customHeight="1">
      <c r="A4788" s="36"/>
      <c r="B4788" s="36"/>
      <c r="C4788" s="39"/>
      <c r="D4788" s="36"/>
      <c r="E4788" s="39"/>
      <c r="F4788" s="36"/>
      <c r="G4788" s="39"/>
      <c r="H4788" s="37"/>
      <c r="I4788" s="41"/>
    </row>
    <row r="4789" ht="15.75" customHeight="1">
      <c r="A4789" s="36"/>
      <c r="B4789" s="36"/>
      <c r="C4789" s="39"/>
      <c r="D4789" s="36"/>
      <c r="E4789" s="39"/>
      <c r="F4789" s="36"/>
      <c r="G4789" s="39"/>
      <c r="H4789" s="38"/>
      <c r="I4789" s="40"/>
    </row>
    <row r="4790" ht="15.75" customHeight="1">
      <c r="A4790" s="36"/>
      <c r="B4790" s="36"/>
      <c r="C4790" s="39"/>
      <c r="D4790" s="36"/>
      <c r="E4790" s="39"/>
      <c r="F4790" s="36"/>
      <c r="G4790" s="39"/>
      <c r="H4790" s="37"/>
      <c r="I4790" s="41"/>
    </row>
    <row r="4791" ht="15.75" customHeight="1">
      <c r="A4791" s="36"/>
      <c r="B4791" s="36"/>
      <c r="C4791" s="39"/>
      <c r="D4791" s="36"/>
      <c r="E4791" s="39"/>
      <c r="F4791" s="36"/>
      <c r="G4791" s="39"/>
      <c r="H4791" s="38"/>
      <c r="I4791" s="40"/>
    </row>
    <row r="4792" ht="15.75" customHeight="1">
      <c r="A4792" s="36"/>
      <c r="B4792" s="36"/>
      <c r="C4792" s="39"/>
      <c r="D4792" s="36"/>
      <c r="E4792" s="39"/>
      <c r="F4792" s="36"/>
      <c r="G4792" s="39"/>
      <c r="H4792" s="37"/>
      <c r="I4792" s="41"/>
    </row>
    <row r="4793" ht="15.75" customHeight="1">
      <c r="A4793" s="36"/>
      <c r="B4793" s="36"/>
      <c r="C4793" s="39"/>
      <c r="D4793" s="36"/>
      <c r="E4793" s="39"/>
      <c r="F4793" s="36"/>
      <c r="G4793" s="39"/>
      <c r="H4793" s="38"/>
      <c r="I4793" s="40"/>
    </row>
    <row r="4794" ht="15.75" customHeight="1">
      <c r="A4794" s="36"/>
      <c r="B4794" s="36"/>
      <c r="C4794" s="39"/>
      <c r="D4794" s="36"/>
      <c r="E4794" s="39"/>
      <c r="F4794" s="36"/>
      <c r="G4794" s="39"/>
      <c r="H4794" s="37"/>
      <c r="I4794" s="41"/>
    </row>
    <row r="4795" ht="15.75" customHeight="1">
      <c r="A4795" s="36"/>
      <c r="B4795" s="36"/>
      <c r="C4795" s="39"/>
      <c r="D4795" s="36"/>
      <c r="E4795" s="39"/>
      <c r="F4795" s="36"/>
      <c r="G4795" s="39"/>
      <c r="H4795" s="38"/>
      <c r="I4795" s="40"/>
    </row>
    <row r="4796" ht="15.75" customHeight="1">
      <c r="A4796" s="36"/>
      <c r="B4796" s="36"/>
      <c r="C4796" s="39"/>
      <c r="D4796" s="36"/>
      <c r="E4796" s="39"/>
      <c r="F4796" s="36"/>
      <c r="G4796" s="39"/>
      <c r="H4796" s="37"/>
      <c r="I4796" s="41"/>
    </row>
    <row r="4797" ht="15.75" customHeight="1">
      <c r="A4797" s="36"/>
      <c r="B4797" s="36"/>
      <c r="C4797" s="39"/>
      <c r="D4797" s="36"/>
      <c r="E4797" s="39"/>
      <c r="F4797" s="36"/>
      <c r="G4797" s="39"/>
      <c r="H4797" s="38"/>
      <c r="I4797" s="40"/>
    </row>
    <row r="4798" ht="15.75" customHeight="1">
      <c r="A4798" s="36"/>
      <c r="B4798" s="36"/>
      <c r="C4798" s="39"/>
      <c r="D4798" s="36"/>
      <c r="E4798" s="39"/>
      <c r="F4798" s="36"/>
      <c r="G4798" s="39"/>
      <c r="H4798" s="37"/>
      <c r="I4798" s="41"/>
    </row>
    <row r="4799" ht="15.75" customHeight="1">
      <c r="A4799" s="36"/>
      <c r="B4799" s="36"/>
      <c r="C4799" s="39"/>
      <c r="D4799" s="36"/>
      <c r="E4799" s="39"/>
      <c r="F4799" s="36"/>
      <c r="G4799" s="39"/>
      <c r="H4799" s="38"/>
      <c r="I4799" s="40"/>
    </row>
    <row r="4800" ht="15.75" customHeight="1">
      <c r="A4800" s="36"/>
      <c r="B4800" s="36"/>
      <c r="C4800" s="39"/>
      <c r="D4800" s="36"/>
      <c r="E4800" s="39"/>
      <c r="F4800" s="36"/>
      <c r="G4800" s="39"/>
      <c r="H4800" s="37"/>
      <c r="I4800" s="41"/>
    </row>
    <row r="4801" ht="15.75" customHeight="1">
      <c r="A4801" s="36"/>
      <c r="B4801" s="36"/>
      <c r="C4801" s="39"/>
      <c r="D4801" s="36"/>
      <c r="E4801" s="39"/>
      <c r="F4801" s="36"/>
      <c r="G4801" s="39"/>
      <c r="H4801" s="38"/>
      <c r="I4801" s="40"/>
    </row>
    <row r="4802" ht="15.75" customHeight="1">
      <c r="A4802" s="36"/>
      <c r="B4802" s="36"/>
      <c r="C4802" s="39"/>
      <c r="D4802" s="36"/>
      <c r="E4802" s="39"/>
      <c r="F4802" s="36"/>
      <c r="G4802" s="39"/>
      <c r="H4802" s="37"/>
      <c r="I4802" s="41"/>
    </row>
    <row r="4803" ht="15.75" customHeight="1">
      <c r="A4803" s="36"/>
      <c r="B4803" s="36"/>
      <c r="C4803" s="39"/>
      <c r="D4803" s="36"/>
      <c r="E4803" s="39"/>
      <c r="F4803" s="36"/>
      <c r="G4803" s="39"/>
      <c r="H4803" s="38"/>
      <c r="I4803" s="40"/>
    </row>
    <row r="4804" ht="15.75" customHeight="1">
      <c r="A4804" s="36"/>
      <c r="B4804" s="36"/>
      <c r="C4804" s="39"/>
      <c r="D4804" s="36"/>
      <c r="E4804" s="39"/>
      <c r="F4804" s="36"/>
      <c r="G4804" s="39"/>
      <c r="H4804" s="37"/>
      <c r="I4804" s="41"/>
    </row>
    <row r="4805" ht="15.75" customHeight="1">
      <c r="A4805" s="36"/>
      <c r="B4805" s="36"/>
      <c r="C4805" s="39"/>
      <c r="D4805" s="36"/>
      <c r="E4805" s="39"/>
      <c r="F4805" s="36"/>
      <c r="G4805" s="39"/>
      <c r="H4805" s="38"/>
      <c r="I4805" s="40"/>
    </row>
    <row r="4806" ht="15.75" customHeight="1">
      <c r="A4806" s="36"/>
      <c r="B4806" s="36"/>
      <c r="C4806" s="39"/>
      <c r="D4806" s="36"/>
      <c r="E4806" s="39"/>
      <c r="F4806" s="36"/>
      <c r="G4806" s="39"/>
      <c r="H4806" s="37"/>
      <c r="I4806" s="41"/>
    </row>
    <row r="4807" ht="15.75" customHeight="1">
      <c r="A4807" s="36"/>
      <c r="B4807" s="36"/>
      <c r="C4807" s="39"/>
      <c r="D4807" s="36"/>
      <c r="E4807" s="39"/>
      <c r="F4807" s="36"/>
      <c r="G4807" s="39"/>
      <c r="H4807" s="38"/>
      <c r="I4807" s="40"/>
    </row>
    <row r="4808" ht="15.75" customHeight="1">
      <c r="A4808" s="36"/>
      <c r="B4808" s="36"/>
      <c r="C4808" s="39"/>
      <c r="D4808" s="36"/>
      <c r="E4808" s="39"/>
      <c r="F4808" s="36"/>
      <c r="G4808" s="39"/>
      <c r="H4808" s="37"/>
      <c r="I4808" s="41"/>
    </row>
    <row r="4809" ht="15.75" customHeight="1">
      <c r="A4809" s="36"/>
      <c r="B4809" s="36"/>
      <c r="C4809" s="39"/>
      <c r="D4809" s="36"/>
      <c r="E4809" s="39"/>
      <c r="F4809" s="36"/>
      <c r="G4809" s="39"/>
      <c r="H4809" s="38"/>
      <c r="I4809" s="40"/>
    </row>
    <row r="4810" ht="15.75" customHeight="1">
      <c r="A4810" s="36"/>
      <c r="B4810" s="36"/>
      <c r="C4810" s="39"/>
      <c r="D4810" s="36"/>
      <c r="E4810" s="39"/>
      <c r="F4810" s="36"/>
      <c r="G4810" s="39"/>
      <c r="H4810" s="37"/>
      <c r="I4810" s="41"/>
    </row>
    <row r="4811" ht="15.75" customHeight="1">
      <c r="A4811" s="36"/>
      <c r="B4811" s="36"/>
      <c r="C4811" s="39"/>
      <c r="D4811" s="36"/>
      <c r="E4811" s="39"/>
      <c r="F4811" s="36"/>
      <c r="G4811" s="39"/>
      <c r="H4811" s="38"/>
      <c r="I4811" s="40"/>
    </row>
    <row r="4812" ht="15.75" customHeight="1">
      <c r="A4812" s="36"/>
      <c r="B4812" s="36"/>
      <c r="C4812" s="39"/>
      <c r="D4812" s="36"/>
      <c r="E4812" s="39"/>
      <c r="F4812" s="36"/>
      <c r="G4812" s="39"/>
      <c r="H4812" s="37"/>
      <c r="I4812" s="41"/>
    </row>
    <row r="4813" ht="15.75" customHeight="1">
      <c r="A4813" s="36"/>
      <c r="B4813" s="36"/>
      <c r="C4813" s="39"/>
      <c r="D4813" s="36"/>
      <c r="E4813" s="39"/>
      <c r="F4813" s="36"/>
      <c r="G4813" s="39"/>
      <c r="H4813" s="38"/>
      <c r="I4813" s="40"/>
    </row>
    <row r="4814" ht="15.75" customHeight="1">
      <c r="A4814" s="36"/>
      <c r="B4814" s="36"/>
      <c r="C4814" s="39"/>
      <c r="D4814" s="36"/>
      <c r="E4814" s="39"/>
      <c r="F4814" s="36"/>
      <c r="G4814" s="39"/>
      <c r="H4814" s="37"/>
      <c r="I4814" s="41"/>
    </row>
    <row r="4815" ht="15.75" customHeight="1">
      <c r="A4815" s="36"/>
      <c r="B4815" s="36"/>
      <c r="C4815" s="39"/>
      <c r="D4815" s="36"/>
      <c r="E4815" s="39"/>
      <c r="F4815" s="36"/>
      <c r="G4815" s="39"/>
      <c r="H4815" s="38"/>
      <c r="I4815" s="40"/>
    </row>
    <row r="4816" ht="15.75" customHeight="1">
      <c r="A4816" s="36"/>
      <c r="B4816" s="36"/>
      <c r="C4816" s="39"/>
      <c r="D4816" s="36"/>
      <c r="E4816" s="39"/>
      <c r="F4816" s="36"/>
      <c r="G4816" s="39"/>
      <c r="H4816" s="37"/>
      <c r="I4816" s="41"/>
    </row>
    <row r="4817" ht="15.75" customHeight="1">
      <c r="A4817" s="36"/>
      <c r="B4817" s="36"/>
      <c r="C4817" s="39"/>
      <c r="D4817" s="36"/>
      <c r="E4817" s="39"/>
      <c r="F4817" s="36"/>
      <c r="G4817" s="39"/>
      <c r="H4817" s="38"/>
      <c r="I4817" s="40"/>
    </row>
    <row r="4818" ht="15.75" customHeight="1">
      <c r="A4818" s="36"/>
      <c r="B4818" s="36"/>
      <c r="C4818" s="39"/>
      <c r="D4818" s="36"/>
      <c r="E4818" s="39"/>
      <c r="F4818" s="36"/>
      <c r="G4818" s="39"/>
      <c r="H4818" s="37"/>
      <c r="I4818" s="41"/>
    </row>
    <row r="4819" ht="15.75" customHeight="1">
      <c r="A4819" s="36"/>
      <c r="B4819" s="36"/>
      <c r="C4819" s="39"/>
      <c r="D4819" s="36"/>
      <c r="E4819" s="39"/>
      <c r="F4819" s="36"/>
      <c r="G4819" s="39"/>
      <c r="H4819" s="38"/>
      <c r="I4819" s="40"/>
    </row>
    <row r="4820" ht="15.75" customHeight="1">
      <c r="A4820" s="36"/>
      <c r="B4820" s="36"/>
      <c r="C4820" s="39"/>
      <c r="D4820" s="36"/>
      <c r="E4820" s="39"/>
      <c r="F4820" s="36"/>
      <c r="G4820" s="39"/>
      <c r="H4820" s="37"/>
      <c r="I4820" s="41"/>
    </row>
    <row r="4821" ht="15.75" customHeight="1">
      <c r="A4821" s="36"/>
      <c r="B4821" s="36"/>
      <c r="C4821" s="39"/>
      <c r="D4821" s="36"/>
      <c r="E4821" s="39"/>
      <c r="F4821" s="36"/>
      <c r="G4821" s="39"/>
      <c r="H4821" s="38"/>
      <c r="I4821" s="40"/>
    </row>
    <row r="4822" ht="15.75" customHeight="1">
      <c r="A4822" s="36"/>
      <c r="B4822" s="36"/>
      <c r="C4822" s="39"/>
      <c r="D4822" s="36"/>
      <c r="E4822" s="39"/>
      <c r="F4822" s="36"/>
      <c r="G4822" s="39"/>
      <c r="H4822" s="37"/>
      <c r="I4822" s="41"/>
    </row>
    <row r="4823" ht="15.75" customHeight="1">
      <c r="A4823" s="36"/>
      <c r="B4823" s="36"/>
      <c r="C4823" s="39"/>
      <c r="D4823" s="36"/>
      <c r="E4823" s="39"/>
      <c r="F4823" s="36"/>
      <c r="G4823" s="39"/>
      <c r="H4823" s="38"/>
      <c r="I4823" s="40"/>
    </row>
    <row r="4824" ht="15.75" customHeight="1">
      <c r="A4824" s="36"/>
      <c r="B4824" s="36"/>
      <c r="C4824" s="39"/>
      <c r="D4824" s="36"/>
      <c r="E4824" s="39"/>
      <c r="F4824" s="36"/>
      <c r="G4824" s="39"/>
      <c r="H4824" s="37"/>
      <c r="I4824" s="41"/>
    </row>
    <row r="4825" ht="15.75" customHeight="1">
      <c r="A4825" s="36"/>
      <c r="B4825" s="36"/>
      <c r="C4825" s="39"/>
      <c r="D4825" s="36"/>
      <c r="E4825" s="39"/>
      <c r="F4825" s="36"/>
      <c r="G4825" s="39"/>
      <c r="H4825" s="38"/>
      <c r="I4825" s="40"/>
    </row>
    <row r="4826" ht="15.75" customHeight="1">
      <c r="A4826" s="36"/>
      <c r="B4826" s="36"/>
      <c r="C4826" s="39"/>
      <c r="D4826" s="36"/>
      <c r="E4826" s="39"/>
      <c r="F4826" s="36"/>
      <c r="G4826" s="39"/>
      <c r="H4826" s="37"/>
      <c r="I4826" s="41"/>
    </row>
    <row r="4827" ht="15.75" customHeight="1">
      <c r="A4827" s="36"/>
      <c r="B4827" s="36"/>
      <c r="C4827" s="39"/>
      <c r="D4827" s="36"/>
      <c r="E4827" s="39"/>
      <c r="F4827" s="36"/>
      <c r="G4827" s="39"/>
      <c r="H4827" s="38"/>
      <c r="I4827" s="40"/>
    </row>
    <row r="4828" ht="15.75" customHeight="1">
      <c r="A4828" s="36"/>
      <c r="B4828" s="36"/>
      <c r="C4828" s="39"/>
      <c r="D4828" s="36"/>
      <c r="E4828" s="39"/>
      <c r="F4828" s="36"/>
      <c r="G4828" s="39"/>
      <c r="H4828" s="37"/>
      <c r="I4828" s="41"/>
    </row>
    <row r="4829" ht="15.75" customHeight="1">
      <c r="A4829" s="36"/>
      <c r="B4829" s="36"/>
      <c r="C4829" s="39"/>
      <c r="D4829" s="36"/>
      <c r="E4829" s="39"/>
      <c r="F4829" s="36"/>
      <c r="G4829" s="39"/>
      <c r="H4829" s="38"/>
      <c r="I4829" s="40"/>
    </row>
    <row r="4830" ht="15.75" customHeight="1">
      <c r="A4830" s="36"/>
      <c r="B4830" s="36"/>
      <c r="C4830" s="39"/>
      <c r="D4830" s="36"/>
      <c r="E4830" s="39"/>
      <c r="F4830" s="36"/>
      <c r="G4830" s="39"/>
      <c r="H4830" s="37"/>
      <c r="I4830" s="41"/>
    </row>
    <row r="4831" ht="15.75" customHeight="1">
      <c r="A4831" s="36"/>
      <c r="B4831" s="36"/>
      <c r="C4831" s="39"/>
      <c r="D4831" s="36"/>
      <c r="E4831" s="39"/>
      <c r="F4831" s="36"/>
      <c r="G4831" s="39"/>
      <c r="H4831" s="38"/>
      <c r="I4831" s="40"/>
    </row>
    <row r="4832" ht="15.75" customHeight="1">
      <c r="A4832" s="36"/>
      <c r="B4832" s="36"/>
      <c r="C4832" s="39"/>
      <c r="D4832" s="36"/>
      <c r="E4832" s="39"/>
      <c r="F4832" s="36"/>
      <c r="G4832" s="39"/>
      <c r="H4832" s="37"/>
      <c r="I4832" s="41"/>
    </row>
    <row r="4833" ht="15.75" customHeight="1">
      <c r="A4833" s="36"/>
      <c r="B4833" s="36"/>
      <c r="C4833" s="39"/>
      <c r="D4833" s="36"/>
      <c r="E4833" s="39"/>
      <c r="F4833" s="36"/>
      <c r="G4833" s="39"/>
      <c r="H4833" s="38"/>
      <c r="I4833" s="40"/>
    </row>
    <row r="4834" ht="15.75" customHeight="1">
      <c r="A4834" s="36"/>
      <c r="B4834" s="36"/>
      <c r="C4834" s="39"/>
      <c r="D4834" s="36"/>
      <c r="E4834" s="39"/>
      <c r="F4834" s="36"/>
      <c r="G4834" s="39"/>
      <c r="H4834" s="37"/>
      <c r="I4834" s="41"/>
    </row>
    <row r="4835" ht="15.75" customHeight="1">
      <c r="A4835" s="36"/>
      <c r="B4835" s="36"/>
      <c r="C4835" s="39"/>
      <c r="D4835" s="36"/>
      <c r="E4835" s="39"/>
      <c r="F4835" s="36"/>
      <c r="G4835" s="39"/>
      <c r="H4835" s="38"/>
      <c r="I4835" s="40"/>
    </row>
    <row r="4836" ht="15.75" customHeight="1">
      <c r="A4836" s="36"/>
      <c r="B4836" s="36"/>
      <c r="C4836" s="39"/>
      <c r="D4836" s="36"/>
      <c r="E4836" s="39"/>
      <c r="F4836" s="36"/>
      <c r="G4836" s="39"/>
      <c r="H4836" s="37"/>
      <c r="I4836" s="41"/>
    </row>
    <row r="4837" ht="15.75" customHeight="1">
      <c r="A4837" s="36"/>
      <c r="B4837" s="36"/>
      <c r="C4837" s="39"/>
      <c r="D4837" s="36"/>
      <c r="E4837" s="39"/>
      <c r="F4837" s="36"/>
      <c r="G4837" s="39"/>
      <c r="H4837" s="38"/>
      <c r="I4837" s="40"/>
    </row>
    <row r="4838" ht="15.75" customHeight="1">
      <c r="A4838" s="36"/>
      <c r="B4838" s="36"/>
      <c r="C4838" s="39"/>
      <c r="D4838" s="36"/>
      <c r="E4838" s="39"/>
      <c r="F4838" s="36"/>
      <c r="G4838" s="39"/>
      <c r="H4838" s="37"/>
      <c r="I4838" s="41"/>
    </row>
    <row r="4839" ht="15.75" customHeight="1">
      <c r="A4839" s="36"/>
      <c r="B4839" s="36"/>
      <c r="C4839" s="39"/>
      <c r="D4839" s="36"/>
      <c r="E4839" s="39"/>
      <c r="F4839" s="36"/>
      <c r="G4839" s="39"/>
      <c r="H4839" s="38"/>
      <c r="I4839" s="40"/>
    </row>
    <row r="4840" ht="15.75" customHeight="1">
      <c r="A4840" s="36"/>
      <c r="B4840" s="36"/>
      <c r="C4840" s="39"/>
      <c r="D4840" s="36"/>
      <c r="E4840" s="39"/>
      <c r="F4840" s="36"/>
      <c r="G4840" s="39"/>
      <c r="H4840" s="37"/>
      <c r="I4840" s="41"/>
    </row>
    <row r="4841" ht="15.75" customHeight="1">
      <c r="A4841" s="36"/>
      <c r="B4841" s="36"/>
      <c r="C4841" s="39"/>
      <c r="D4841" s="36"/>
      <c r="E4841" s="39"/>
      <c r="F4841" s="36"/>
      <c r="G4841" s="39"/>
      <c r="H4841" s="38"/>
      <c r="I4841" s="40"/>
    </row>
    <row r="4842" ht="15.75" customHeight="1">
      <c r="A4842" s="36"/>
      <c r="B4842" s="36"/>
      <c r="C4842" s="39"/>
      <c r="D4842" s="36"/>
      <c r="E4842" s="39"/>
      <c r="F4842" s="36"/>
      <c r="G4842" s="39"/>
      <c r="H4842" s="37"/>
      <c r="I4842" s="41"/>
    </row>
    <row r="4843" ht="15.75" customHeight="1">
      <c r="A4843" s="36"/>
      <c r="B4843" s="36"/>
      <c r="C4843" s="39"/>
      <c r="D4843" s="36"/>
      <c r="E4843" s="39"/>
      <c r="F4843" s="36"/>
      <c r="G4843" s="39"/>
      <c r="H4843" s="38"/>
      <c r="I4843" s="40"/>
    </row>
    <row r="4844" ht="15.75" customHeight="1">
      <c r="A4844" s="36"/>
      <c r="B4844" s="36"/>
      <c r="C4844" s="39"/>
      <c r="D4844" s="36"/>
      <c r="E4844" s="39"/>
      <c r="F4844" s="36"/>
      <c r="G4844" s="39"/>
      <c r="H4844" s="37"/>
      <c r="I4844" s="41"/>
    </row>
    <row r="4845" ht="15.75" customHeight="1">
      <c r="A4845" s="36"/>
      <c r="B4845" s="36"/>
      <c r="C4845" s="39"/>
      <c r="D4845" s="36"/>
      <c r="E4845" s="39"/>
      <c r="F4845" s="36"/>
      <c r="G4845" s="39"/>
      <c r="H4845" s="38"/>
      <c r="I4845" s="40"/>
    </row>
    <row r="4846" ht="15.75" customHeight="1">
      <c r="A4846" s="36"/>
      <c r="B4846" s="36"/>
      <c r="C4846" s="39"/>
      <c r="D4846" s="36"/>
      <c r="E4846" s="39"/>
      <c r="F4846" s="36"/>
      <c r="G4846" s="39"/>
      <c r="H4846" s="37"/>
      <c r="I4846" s="41"/>
    </row>
    <row r="4847" ht="15.75" customHeight="1">
      <c r="A4847" s="36"/>
      <c r="B4847" s="36"/>
      <c r="C4847" s="39"/>
      <c r="D4847" s="36"/>
      <c r="E4847" s="39"/>
      <c r="F4847" s="36"/>
      <c r="G4847" s="39"/>
      <c r="H4847" s="38"/>
      <c r="I4847" s="40"/>
    </row>
    <row r="4848" ht="15.75" customHeight="1">
      <c r="A4848" s="36"/>
      <c r="B4848" s="36"/>
      <c r="C4848" s="39"/>
      <c r="D4848" s="36"/>
      <c r="E4848" s="39"/>
      <c r="F4848" s="36"/>
      <c r="G4848" s="39"/>
      <c r="H4848" s="37"/>
      <c r="I4848" s="41"/>
    </row>
    <row r="4849" ht="15.75" customHeight="1">
      <c r="A4849" s="36"/>
      <c r="B4849" s="36"/>
      <c r="C4849" s="39"/>
      <c r="D4849" s="36"/>
      <c r="E4849" s="39"/>
      <c r="F4849" s="36"/>
      <c r="G4849" s="39"/>
      <c r="H4849" s="38"/>
      <c r="I4849" s="40"/>
    </row>
    <row r="4850" ht="15.75" customHeight="1">
      <c r="A4850" s="36"/>
      <c r="B4850" s="36"/>
      <c r="C4850" s="39"/>
      <c r="D4850" s="36"/>
      <c r="E4850" s="39"/>
      <c r="F4850" s="36"/>
      <c r="G4850" s="39"/>
      <c r="H4850" s="37"/>
      <c r="I4850" s="41"/>
    </row>
    <row r="4851" ht="15.75" customHeight="1">
      <c r="A4851" s="36"/>
      <c r="B4851" s="36"/>
      <c r="C4851" s="39"/>
      <c r="D4851" s="36"/>
      <c r="E4851" s="39"/>
      <c r="F4851" s="36"/>
      <c r="G4851" s="39"/>
      <c r="H4851" s="38"/>
      <c r="I4851" s="40"/>
    </row>
    <row r="4852" ht="15.75" customHeight="1">
      <c r="A4852" s="36"/>
      <c r="B4852" s="36"/>
      <c r="C4852" s="39"/>
      <c r="D4852" s="36"/>
      <c r="E4852" s="39"/>
      <c r="F4852" s="36"/>
      <c r="G4852" s="39"/>
      <c r="H4852" s="37"/>
      <c r="I4852" s="41"/>
    </row>
    <row r="4853" ht="15.75" customHeight="1">
      <c r="A4853" s="36"/>
      <c r="B4853" s="36"/>
      <c r="C4853" s="39"/>
      <c r="D4853" s="36"/>
      <c r="E4853" s="39"/>
      <c r="F4853" s="36"/>
      <c r="G4853" s="39"/>
      <c r="H4853" s="38"/>
      <c r="I4853" s="40"/>
    </row>
    <row r="4854" ht="15.75" customHeight="1">
      <c r="A4854" s="36"/>
      <c r="B4854" s="36"/>
      <c r="C4854" s="39"/>
      <c r="D4854" s="36"/>
      <c r="E4854" s="39"/>
      <c r="F4854" s="36"/>
      <c r="G4854" s="39"/>
      <c r="H4854" s="37"/>
      <c r="I4854" s="41"/>
    </row>
    <row r="4855" ht="15.75" customHeight="1">
      <c r="A4855" s="36"/>
      <c r="B4855" s="36"/>
      <c r="C4855" s="39"/>
      <c r="D4855" s="36"/>
      <c r="E4855" s="39"/>
      <c r="F4855" s="36"/>
      <c r="G4855" s="39"/>
      <c r="H4855" s="38"/>
      <c r="I4855" s="40"/>
    </row>
    <row r="4856" ht="15.75" customHeight="1">
      <c r="A4856" s="36"/>
      <c r="B4856" s="36"/>
      <c r="C4856" s="39"/>
      <c r="D4856" s="36"/>
      <c r="E4856" s="39"/>
      <c r="F4856" s="36"/>
      <c r="G4856" s="39"/>
      <c r="H4856" s="37"/>
      <c r="I4856" s="41"/>
    </row>
    <row r="4857" ht="15.75" customHeight="1">
      <c r="A4857" s="36"/>
      <c r="B4857" s="36"/>
      <c r="C4857" s="39"/>
      <c r="D4857" s="36"/>
      <c r="E4857" s="39"/>
      <c r="F4857" s="36"/>
      <c r="G4857" s="39"/>
      <c r="H4857" s="38"/>
      <c r="I4857" s="40"/>
    </row>
    <row r="4858" ht="15.75" customHeight="1">
      <c r="A4858" s="36"/>
      <c r="B4858" s="36"/>
      <c r="C4858" s="39"/>
      <c r="D4858" s="36"/>
      <c r="E4858" s="39"/>
      <c r="F4858" s="36"/>
      <c r="G4858" s="39"/>
      <c r="H4858" s="37"/>
      <c r="I4858" s="41"/>
    </row>
    <row r="4859" ht="15.75" customHeight="1">
      <c r="A4859" s="36"/>
      <c r="B4859" s="36"/>
      <c r="C4859" s="39"/>
      <c r="D4859" s="36"/>
      <c r="E4859" s="39"/>
      <c r="F4859" s="36"/>
      <c r="G4859" s="39"/>
      <c r="H4859" s="38"/>
      <c r="I4859" s="40"/>
    </row>
    <row r="4860" ht="15.75" customHeight="1">
      <c r="A4860" s="36"/>
      <c r="B4860" s="36"/>
      <c r="C4860" s="39"/>
      <c r="D4860" s="36"/>
      <c r="E4860" s="39"/>
      <c r="F4860" s="36"/>
      <c r="G4860" s="39"/>
      <c r="H4860" s="37"/>
      <c r="I4860" s="41"/>
    </row>
    <row r="4861" ht="15.75" customHeight="1">
      <c r="A4861" s="36"/>
      <c r="B4861" s="36"/>
      <c r="C4861" s="39"/>
      <c r="D4861" s="36"/>
      <c r="E4861" s="39"/>
      <c r="F4861" s="36"/>
      <c r="G4861" s="39"/>
      <c r="H4861" s="38"/>
      <c r="I4861" s="40"/>
    </row>
    <row r="4862" ht="15.75" customHeight="1">
      <c r="A4862" s="36"/>
      <c r="B4862" s="36"/>
      <c r="C4862" s="39"/>
      <c r="D4862" s="36"/>
      <c r="E4862" s="39"/>
      <c r="F4862" s="36"/>
      <c r="G4862" s="39"/>
      <c r="H4862" s="37"/>
      <c r="I4862" s="41"/>
    </row>
    <row r="4863" ht="15.75" customHeight="1">
      <c r="A4863" s="36"/>
      <c r="B4863" s="36"/>
      <c r="C4863" s="39"/>
      <c r="D4863" s="36"/>
      <c r="E4863" s="39"/>
      <c r="F4863" s="36"/>
      <c r="G4863" s="39"/>
      <c r="H4863" s="38"/>
      <c r="I4863" s="40"/>
    </row>
    <row r="4864" ht="15.75" customHeight="1">
      <c r="A4864" s="36"/>
      <c r="B4864" s="36"/>
      <c r="C4864" s="39"/>
      <c r="D4864" s="36"/>
      <c r="E4864" s="39"/>
      <c r="F4864" s="36"/>
      <c r="G4864" s="39"/>
      <c r="H4864" s="37"/>
      <c r="I4864" s="41"/>
    </row>
    <row r="4865" ht="15.75" customHeight="1">
      <c r="A4865" s="36"/>
      <c r="B4865" s="36"/>
      <c r="C4865" s="39"/>
      <c r="D4865" s="36"/>
      <c r="E4865" s="39"/>
      <c r="F4865" s="36"/>
      <c r="G4865" s="39"/>
      <c r="H4865" s="38"/>
      <c r="I4865" s="40"/>
    </row>
    <row r="4866" ht="15.75" customHeight="1">
      <c r="A4866" s="36"/>
      <c r="B4866" s="36"/>
      <c r="C4866" s="39"/>
      <c r="D4866" s="36"/>
      <c r="E4866" s="39"/>
      <c r="F4866" s="36"/>
      <c r="G4866" s="39"/>
      <c r="H4866" s="37"/>
      <c r="I4866" s="41"/>
    </row>
    <row r="4867" ht="15.75" customHeight="1">
      <c r="A4867" s="36"/>
      <c r="B4867" s="36"/>
      <c r="C4867" s="39"/>
      <c r="D4867" s="36"/>
      <c r="E4867" s="39"/>
      <c r="F4867" s="36"/>
      <c r="G4867" s="39"/>
      <c r="H4867" s="38"/>
      <c r="I4867" s="40"/>
    </row>
    <row r="4868" ht="15.75" customHeight="1">
      <c r="A4868" s="36"/>
      <c r="B4868" s="36"/>
      <c r="C4868" s="39"/>
      <c r="D4868" s="36"/>
      <c r="E4868" s="39"/>
      <c r="F4868" s="36"/>
      <c r="G4868" s="39"/>
      <c r="H4868" s="37"/>
      <c r="I4868" s="41"/>
    </row>
    <row r="4869" ht="15.75" customHeight="1">
      <c r="A4869" s="36"/>
      <c r="B4869" s="36"/>
      <c r="C4869" s="39"/>
      <c r="D4869" s="36"/>
      <c r="E4869" s="39"/>
      <c r="F4869" s="36"/>
      <c r="G4869" s="39"/>
      <c r="H4869" s="38"/>
      <c r="I4869" s="40"/>
    </row>
    <row r="4870" ht="15.75" customHeight="1">
      <c r="A4870" s="36"/>
      <c r="B4870" s="36"/>
      <c r="C4870" s="39"/>
      <c r="D4870" s="36"/>
      <c r="E4870" s="39"/>
      <c r="F4870" s="36"/>
      <c r="G4870" s="39"/>
      <c r="H4870" s="37"/>
      <c r="I4870" s="41"/>
    </row>
    <row r="4871" ht="15.75" customHeight="1">
      <c r="A4871" s="36"/>
      <c r="B4871" s="36"/>
      <c r="C4871" s="39"/>
      <c r="D4871" s="36"/>
      <c r="E4871" s="39"/>
      <c r="F4871" s="36"/>
      <c r="G4871" s="39"/>
      <c r="H4871" s="38"/>
      <c r="I4871" s="40"/>
    </row>
    <row r="4872" ht="15.75" customHeight="1">
      <c r="A4872" s="36"/>
      <c r="B4872" s="36"/>
      <c r="C4872" s="39"/>
      <c r="D4872" s="36"/>
      <c r="E4872" s="39"/>
      <c r="F4872" s="36"/>
      <c r="G4872" s="39"/>
      <c r="H4872" s="37"/>
      <c r="I4872" s="41"/>
    </row>
    <row r="4873" ht="15.75" customHeight="1">
      <c r="A4873" s="36"/>
      <c r="B4873" s="36"/>
      <c r="C4873" s="39"/>
      <c r="D4873" s="36"/>
      <c r="E4873" s="39"/>
      <c r="F4873" s="36"/>
      <c r="G4873" s="39"/>
      <c r="H4873" s="38"/>
      <c r="I4873" s="40"/>
    </row>
    <row r="4874" ht="15.75" customHeight="1">
      <c r="A4874" s="36"/>
      <c r="B4874" s="36"/>
      <c r="C4874" s="39"/>
      <c r="D4874" s="36"/>
      <c r="E4874" s="39"/>
      <c r="F4874" s="36"/>
      <c r="G4874" s="39"/>
      <c r="H4874" s="37"/>
      <c r="I4874" s="41"/>
    </row>
    <row r="4875" ht="15.75" customHeight="1">
      <c r="A4875" s="36"/>
      <c r="B4875" s="36"/>
      <c r="C4875" s="39"/>
      <c r="D4875" s="36"/>
      <c r="E4875" s="39"/>
      <c r="F4875" s="36"/>
      <c r="G4875" s="39"/>
      <c r="H4875" s="38"/>
      <c r="I4875" s="40"/>
    </row>
    <row r="4876" ht="15.75" customHeight="1">
      <c r="A4876" s="36"/>
      <c r="B4876" s="36"/>
      <c r="C4876" s="39"/>
      <c r="D4876" s="36"/>
      <c r="E4876" s="39"/>
      <c r="F4876" s="36"/>
      <c r="G4876" s="39"/>
      <c r="H4876" s="37"/>
      <c r="I4876" s="41"/>
    </row>
    <row r="4877" ht="15.75" customHeight="1">
      <c r="A4877" s="36"/>
      <c r="B4877" s="36"/>
      <c r="C4877" s="39"/>
      <c r="D4877" s="36"/>
      <c r="E4877" s="39"/>
      <c r="F4877" s="36"/>
      <c r="G4877" s="39"/>
      <c r="H4877" s="38"/>
      <c r="I4877" s="40"/>
    </row>
    <row r="4878" ht="15.75" customHeight="1">
      <c r="A4878" s="36"/>
      <c r="B4878" s="36"/>
      <c r="C4878" s="39"/>
      <c r="D4878" s="36"/>
      <c r="E4878" s="39"/>
      <c r="F4878" s="36"/>
      <c r="G4878" s="39"/>
      <c r="H4878" s="37"/>
      <c r="I4878" s="41"/>
    </row>
    <row r="4879" ht="15.75" customHeight="1">
      <c r="A4879" s="36"/>
      <c r="B4879" s="36"/>
      <c r="C4879" s="39"/>
      <c r="D4879" s="36"/>
      <c r="E4879" s="39"/>
      <c r="F4879" s="36"/>
      <c r="G4879" s="39"/>
      <c r="H4879" s="38"/>
      <c r="I4879" s="40"/>
    </row>
    <row r="4880" ht="15.75" customHeight="1">
      <c r="A4880" s="36"/>
      <c r="B4880" s="36"/>
      <c r="C4880" s="39"/>
      <c r="D4880" s="36"/>
      <c r="E4880" s="39"/>
      <c r="F4880" s="36"/>
      <c r="G4880" s="39"/>
      <c r="H4880" s="37"/>
      <c r="I4880" s="41"/>
    </row>
    <row r="4881" ht="15.75" customHeight="1">
      <c r="A4881" s="36"/>
      <c r="B4881" s="36"/>
      <c r="C4881" s="39"/>
      <c r="D4881" s="36"/>
      <c r="E4881" s="39"/>
      <c r="F4881" s="36"/>
      <c r="G4881" s="39"/>
      <c r="H4881" s="38"/>
      <c r="I4881" s="40"/>
    </row>
    <row r="4882" ht="15.75" customHeight="1">
      <c r="A4882" s="36"/>
      <c r="B4882" s="36"/>
      <c r="C4882" s="39"/>
      <c r="D4882" s="36"/>
      <c r="E4882" s="39"/>
      <c r="F4882" s="36"/>
      <c r="G4882" s="39"/>
      <c r="H4882" s="37"/>
      <c r="I4882" s="41"/>
    </row>
    <row r="4883" ht="15.75" customHeight="1">
      <c r="A4883" s="36"/>
      <c r="B4883" s="36"/>
      <c r="C4883" s="39"/>
      <c r="D4883" s="36"/>
      <c r="E4883" s="39"/>
      <c r="F4883" s="36"/>
      <c r="G4883" s="39"/>
      <c r="H4883" s="38"/>
      <c r="I4883" s="40"/>
    </row>
    <row r="4884" ht="15.75" customHeight="1">
      <c r="A4884" s="36"/>
      <c r="B4884" s="36"/>
      <c r="C4884" s="39"/>
      <c r="D4884" s="36"/>
      <c r="E4884" s="39"/>
      <c r="F4884" s="36"/>
      <c r="G4884" s="39"/>
      <c r="H4884" s="37"/>
      <c r="I4884" s="41"/>
    </row>
    <row r="4885" ht="15.75" customHeight="1">
      <c r="A4885" s="36"/>
      <c r="B4885" s="36"/>
      <c r="C4885" s="39"/>
      <c r="D4885" s="36"/>
      <c r="E4885" s="39"/>
      <c r="F4885" s="36"/>
      <c r="G4885" s="39"/>
      <c r="H4885" s="38"/>
      <c r="I4885" s="40"/>
    </row>
    <row r="4886" ht="15.75" customHeight="1">
      <c r="A4886" s="36"/>
      <c r="B4886" s="36"/>
      <c r="C4886" s="39"/>
      <c r="D4886" s="36"/>
      <c r="E4886" s="39"/>
      <c r="F4886" s="36"/>
      <c r="G4886" s="39"/>
      <c r="H4886" s="37"/>
      <c r="I4886" s="41"/>
    </row>
    <row r="4887" ht="15.75" customHeight="1">
      <c r="A4887" s="36"/>
      <c r="B4887" s="36"/>
      <c r="C4887" s="39"/>
      <c r="D4887" s="36"/>
      <c r="E4887" s="39"/>
      <c r="F4887" s="36"/>
      <c r="G4887" s="39"/>
      <c r="H4887" s="38"/>
      <c r="I4887" s="40"/>
    </row>
    <row r="4888" ht="15.75" customHeight="1">
      <c r="A4888" s="36"/>
      <c r="B4888" s="36"/>
      <c r="C4888" s="39"/>
      <c r="D4888" s="36"/>
      <c r="E4888" s="39"/>
      <c r="F4888" s="36"/>
      <c r="G4888" s="39"/>
      <c r="H4888" s="37"/>
      <c r="I4888" s="41"/>
    </row>
    <row r="4889" ht="15.75" customHeight="1">
      <c r="A4889" s="36"/>
      <c r="B4889" s="36"/>
      <c r="C4889" s="39"/>
      <c r="D4889" s="36"/>
      <c r="E4889" s="39"/>
      <c r="F4889" s="36"/>
      <c r="G4889" s="39"/>
      <c r="H4889" s="38"/>
      <c r="I4889" s="40"/>
    </row>
    <row r="4890" ht="15.75" customHeight="1">
      <c r="A4890" s="36"/>
      <c r="B4890" s="36"/>
      <c r="C4890" s="39"/>
      <c r="D4890" s="36"/>
      <c r="E4890" s="39"/>
      <c r="F4890" s="36"/>
      <c r="G4890" s="39"/>
      <c r="H4890" s="37"/>
      <c r="I4890" s="41"/>
    </row>
    <row r="4891" ht="15.75" customHeight="1">
      <c r="A4891" s="36"/>
      <c r="B4891" s="36"/>
      <c r="C4891" s="39"/>
      <c r="D4891" s="36"/>
      <c r="E4891" s="39"/>
      <c r="F4891" s="36"/>
      <c r="G4891" s="39"/>
      <c r="H4891" s="38"/>
      <c r="I4891" s="40"/>
    </row>
    <row r="4892" ht="15.75" customHeight="1">
      <c r="A4892" s="36"/>
      <c r="B4892" s="36"/>
      <c r="C4892" s="39"/>
      <c r="D4892" s="36"/>
      <c r="E4892" s="39"/>
      <c r="F4892" s="36"/>
      <c r="G4892" s="39"/>
      <c r="H4892" s="37"/>
      <c r="I4892" s="41"/>
    </row>
    <row r="4893" ht="15.75" customHeight="1">
      <c r="A4893" s="36"/>
      <c r="B4893" s="36"/>
      <c r="C4893" s="39"/>
      <c r="D4893" s="36"/>
      <c r="E4893" s="39"/>
      <c r="F4893" s="36"/>
      <c r="G4893" s="39"/>
      <c r="H4893" s="38"/>
      <c r="I4893" s="40"/>
    </row>
    <row r="4894" ht="15.75" customHeight="1">
      <c r="A4894" s="36"/>
      <c r="B4894" s="36"/>
      <c r="C4894" s="39"/>
      <c r="D4894" s="36"/>
      <c r="E4894" s="39"/>
      <c r="F4894" s="36"/>
      <c r="G4894" s="39"/>
      <c r="H4894" s="37"/>
      <c r="I4894" s="41"/>
    </row>
    <row r="4895" ht="15.75" customHeight="1">
      <c r="A4895" s="36"/>
      <c r="B4895" s="36"/>
      <c r="C4895" s="39"/>
      <c r="D4895" s="36"/>
      <c r="E4895" s="39"/>
      <c r="F4895" s="36"/>
      <c r="G4895" s="39"/>
      <c r="H4895" s="38"/>
      <c r="I4895" s="40"/>
    </row>
    <row r="4896" ht="15.75" customHeight="1">
      <c r="A4896" s="36"/>
      <c r="B4896" s="36"/>
      <c r="C4896" s="39"/>
      <c r="D4896" s="36"/>
      <c r="E4896" s="39"/>
      <c r="F4896" s="36"/>
      <c r="G4896" s="39"/>
      <c r="H4896" s="37"/>
      <c r="I4896" s="41"/>
    </row>
    <row r="4897" ht="15.75" customHeight="1">
      <c r="A4897" s="36"/>
      <c r="B4897" s="36"/>
      <c r="C4897" s="39"/>
      <c r="D4897" s="36"/>
      <c r="E4897" s="39"/>
      <c r="F4897" s="36"/>
      <c r="G4897" s="39"/>
      <c r="H4897" s="38"/>
      <c r="I4897" s="40"/>
    </row>
    <row r="4898" ht="15.75" customHeight="1">
      <c r="A4898" s="36"/>
      <c r="B4898" s="36"/>
      <c r="C4898" s="39"/>
      <c r="D4898" s="36"/>
      <c r="E4898" s="39"/>
      <c r="F4898" s="36"/>
      <c r="G4898" s="39"/>
      <c r="H4898" s="37"/>
      <c r="I4898" s="41"/>
    </row>
    <row r="4899" ht="15.75" customHeight="1">
      <c r="A4899" s="36"/>
      <c r="B4899" s="36"/>
      <c r="C4899" s="39"/>
      <c r="D4899" s="36"/>
      <c r="E4899" s="39"/>
      <c r="F4899" s="36"/>
      <c r="G4899" s="39"/>
      <c r="H4899" s="38"/>
      <c r="I4899" s="40"/>
    </row>
    <row r="4900" ht="15.75" customHeight="1">
      <c r="A4900" s="36"/>
      <c r="B4900" s="36"/>
      <c r="C4900" s="39"/>
      <c r="D4900" s="36"/>
      <c r="E4900" s="39"/>
      <c r="F4900" s="36"/>
      <c r="G4900" s="39"/>
      <c r="H4900" s="37"/>
      <c r="I4900" s="41"/>
    </row>
    <row r="4901" ht="15.75" customHeight="1">
      <c r="A4901" s="36"/>
      <c r="B4901" s="36"/>
      <c r="C4901" s="39"/>
      <c r="D4901" s="36"/>
      <c r="E4901" s="39"/>
      <c r="F4901" s="36"/>
      <c r="G4901" s="39"/>
      <c r="H4901" s="38"/>
      <c r="I4901" s="40"/>
    </row>
    <row r="4902" ht="15.75" customHeight="1">
      <c r="A4902" s="36"/>
      <c r="B4902" s="36"/>
      <c r="C4902" s="39"/>
      <c r="D4902" s="36"/>
      <c r="E4902" s="39"/>
      <c r="F4902" s="36"/>
      <c r="G4902" s="39"/>
      <c r="H4902" s="37"/>
      <c r="I4902" s="41"/>
    </row>
    <row r="4903" ht="15.75" customHeight="1">
      <c r="A4903" s="36"/>
      <c r="B4903" s="36"/>
      <c r="C4903" s="39"/>
      <c r="D4903" s="36"/>
      <c r="E4903" s="39"/>
      <c r="F4903" s="36"/>
      <c r="G4903" s="39"/>
      <c r="H4903" s="38"/>
      <c r="I4903" s="40"/>
    </row>
    <row r="4904" ht="15.75" customHeight="1">
      <c r="A4904" s="36"/>
      <c r="B4904" s="36"/>
      <c r="C4904" s="39"/>
      <c r="D4904" s="36"/>
      <c r="E4904" s="39"/>
      <c r="F4904" s="36"/>
      <c r="G4904" s="39"/>
      <c r="H4904" s="37"/>
      <c r="I4904" s="41"/>
    </row>
    <row r="4905" ht="15.75" customHeight="1">
      <c r="A4905" s="36"/>
      <c r="B4905" s="36"/>
      <c r="C4905" s="39"/>
      <c r="D4905" s="36"/>
      <c r="E4905" s="39"/>
      <c r="F4905" s="36"/>
      <c r="G4905" s="39"/>
      <c r="H4905" s="38"/>
      <c r="I4905" s="40"/>
    </row>
    <row r="4906" ht="15.75" customHeight="1">
      <c r="A4906" s="36"/>
      <c r="B4906" s="36"/>
      <c r="C4906" s="39"/>
      <c r="D4906" s="36"/>
      <c r="E4906" s="39"/>
      <c r="F4906" s="36"/>
      <c r="G4906" s="39"/>
      <c r="H4906" s="37"/>
      <c r="I4906" s="41"/>
    </row>
    <row r="4907" ht="15.75" customHeight="1">
      <c r="A4907" s="36"/>
      <c r="B4907" s="36"/>
      <c r="C4907" s="39"/>
      <c r="D4907" s="36"/>
      <c r="E4907" s="39"/>
      <c r="F4907" s="36"/>
      <c r="G4907" s="39"/>
      <c r="H4907" s="38"/>
      <c r="I4907" s="40"/>
    </row>
    <row r="4908" ht="15.75" customHeight="1">
      <c r="A4908" s="36"/>
      <c r="B4908" s="36"/>
      <c r="C4908" s="39"/>
      <c r="D4908" s="36"/>
      <c r="E4908" s="39"/>
      <c r="F4908" s="36"/>
      <c r="G4908" s="39"/>
      <c r="H4908" s="37"/>
      <c r="I4908" s="41"/>
    </row>
    <row r="4909" ht="15.75" customHeight="1">
      <c r="A4909" s="36"/>
      <c r="B4909" s="36"/>
      <c r="C4909" s="39"/>
      <c r="D4909" s="36"/>
      <c r="E4909" s="39"/>
      <c r="F4909" s="36"/>
      <c r="G4909" s="39"/>
      <c r="H4909" s="38"/>
      <c r="I4909" s="40"/>
    </row>
    <row r="4910" ht="15.75" customHeight="1">
      <c r="A4910" s="36"/>
      <c r="B4910" s="36"/>
      <c r="C4910" s="39"/>
      <c r="D4910" s="36"/>
      <c r="E4910" s="39"/>
      <c r="F4910" s="36"/>
      <c r="G4910" s="39"/>
      <c r="H4910" s="37"/>
      <c r="I4910" s="41"/>
    </row>
    <row r="4911" ht="15.75" customHeight="1">
      <c r="A4911" s="36"/>
      <c r="B4911" s="36"/>
      <c r="C4911" s="39"/>
      <c r="D4911" s="36"/>
      <c r="E4911" s="39"/>
      <c r="F4911" s="36"/>
      <c r="G4911" s="39"/>
      <c r="H4911" s="38"/>
      <c r="I4911" s="40"/>
    </row>
    <row r="4912" ht="15.75" customHeight="1">
      <c r="A4912" s="36"/>
      <c r="B4912" s="36"/>
      <c r="C4912" s="39"/>
      <c r="D4912" s="36"/>
      <c r="E4912" s="39"/>
      <c r="F4912" s="36"/>
      <c r="G4912" s="39"/>
      <c r="H4912" s="37"/>
      <c r="I4912" s="41"/>
    </row>
    <row r="4913" ht="15.75" customHeight="1">
      <c r="A4913" s="36"/>
      <c r="B4913" s="36"/>
      <c r="C4913" s="39"/>
      <c r="D4913" s="36"/>
      <c r="E4913" s="39"/>
      <c r="F4913" s="36"/>
      <c r="G4913" s="39"/>
      <c r="H4913" s="38"/>
      <c r="I4913" s="40"/>
    </row>
    <row r="4914" ht="15.75" customHeight="1">
      <c r="A4914" s="36"/>
      <c r="B4914" s="36"/>
      <c r="C4914" s="39"/>
      <c r="D4914" s="36"/>
      <c r="E4914" s="39"/>
      <c r="F4914" s="36"/>
      <c r="G4914" s="39"/>
      <c r="H4914" s="37"/>
      <c r="I4914" s="41"/>
    </row>
    <row r="4915" ht="15.75" customHeight="1">
      <c r="A4915" s="36"/>
      <c r="B4915" s="36"/>
      <c r="C4915" s="39"/>
      <c r="D4915" s="36"/>
      <c r="E4915" s="39"/>
      <c r="F4915" s="36"/>
      <c r="G4915" s="39"/>
      <c r="H4915" s="38"/>
      <c r="I4915" s="40"/>
    </row>
    <row r="4916" ht="15.75" customHeight="1">
      <c r="A4916" s="36"/>
      <c r="B4916" s="36"/>
      <c r="C4916" s="39"/>
      <c r="D4916" s="36"/>
      <c r="E4916" s="39"/>
      <c r="F4916" s="36"/>
      <c r="G4916" s="39"/>
      <c r="H4916" s="37"/>
      <c r="I4916" s="41"/>
    </row>
    <row r="4917" ht="15.75" customHeight="1">
      <c r="A4917" s="36"/>
      <c r="B4917" s="36"/>
      <c r="C4917" s="39"/>
      <c r="D4917" s="36"/>
      <c r="E4917" s="39"/>
      <c r="F4917" s="36"/>
      <c r="G4917" s="39"/>
      <c r="H4917" s="38"/>
      <c r="I4917" s="40"/>
    </row>
    <row r="4918" ht="15.75" customHeight="1">
      <c r="A4918" s="36"/>
      <c r="B4918" s="36"/>
      <c r="C4918" s="39"/>
      <c r="D4918" s="36"/>
      <c r="E4918" s="39"/>
      <c r="F4918" s="36"/>
      <c r="G4918" s="39"/>
      <c r="H4918" s="37"/>
      <c r="I4918" s="41"/>
    </row>
    <row r="4919" ht="15.75" customHeight="1">
      <c r="A4919" s="36"/>
      <c r="B4919" s="36"/>
      <c r="C4919" s="39"/>
      <c r="D4919" s="36"/>
      <c r="E4919" s="39"/>
      <c r="F4919" s="36"/>
      <c r="G4919" s="39"/>
      <c r="H4919" s="38"/>
      <c r="I4919" s="40"/>
    </row>
    <row r="4920" ht="15.75" customHeight="1">
      <c r="A4920" s="36"/>
      <c r="B4920" s="36"/>
      <c r="C4920" s="39"/>
      <c r="D4920" s="36"/>
      <c r="E4920" s="39"/>
      <c r="F4920" s="36"/>
      <c r="G4920" s="39"/>
      <c r="H4920" s="37"/>
      <c r="I4920" s="41"/>
    </row>
    <row r="4921" ht="15.75" customHeight="1">
      <c r="A4921" s="36"/>
      <c r="B4921" s="36"/>
      <c r="C4921" s="39"/>
      <c r="D4921" s="36"/>
      <c r="E4921" s="39"/>
      <c r="F4921" s="36"/>
      <c r="G4921" s="39"/>
      <c r="H4921" s="38"/>
      <c r="I4921" s="40"/>
    </row>
    <row r="4922" ht="15.75" customHeight="1">
      <c r="A4922" s="36"/>
      <c r="B4922" s="36"/>
      <c r="C4922" s="39"/>
      <c r="D4922" s="36"/>
      <c r="E4922" s="39"/>
      <c r="F4922" s="36"/>
      <c r="G4922" s="39"/>
      <c r="H4922" s="37"/>
      <c r="I4922" s="41"/>
    </row>
    <row r="4923" ht="15.75" customHeight="1">
      <c r="A4923" s="36"/>
      <c r="B4923" s="36"/>
      <c r="C4923" s="39"/>
      <c r="D4923" s="36"/>
      <c r="E4923" s="39"/>
      <c r="F4923" s="36"/>
      <c r="G4923" s="39"/>
      <c r="H4923" s="38"/>
      <c r="I4923" s="40"/>
    </row>
    <row r="4924" ht="15.75" customHeight="1">
      <c r="A4924" s="36"/>
      <c r="B4924" s="36"/>
      <c r="C4924" s="39"/>
      <c r="D4924" s="36"/>
      <c r="E4924" s="39"/>
      <c r="F4924" s="36"/>
      <c r="G4924" s="39"/>
      <c r="H4924" s="37"/>
      <c r="I4924" s="41"/>
    </row>
    <row r="4925" ht="15.75" customHeight="1">
      <c r="A4925" s="36"/>
      <c r="B4925" s="36"/>
      <c r="C4925" s="39"/>
      <c r="D4925" s="36"/>
      <c r="E4925" s="39"/>
      <c r="F4925" s="36"/>
      <c r="G4925" s="39"/>
      <c r="H4925" s="38"/>
      <c r="I4925" s="40"/>
    </row>
    <row r="4926" ht="15.75" customHeight="1">
      <c r="A4926" s="36"/>
      <c r="B4926" s="36"/>
      <c r="C4926" s="39"/>
      <c r="D4926" s="36"/>
      <c r="E4926" s="39"/>
      <c r="F4926" s="36"/>
      <c r="G4926" s="39"/>
      <c r="H4926" s="37"/>
      <c r="I4926" s="41"/>
    </row>
    <row r="4927" ht="15.75" customHeight="1">
      <c r="A4927" s="36"/>
      <c r="B4927" s="36"/>
      <c r="C4927" s="39"/>
      <c r="D4927" s="36"/>
      <c r="E4927" s="39"/>
      <c r="F4927" s="36"/>
      <c r="G4927" s="39"/>
      <c r="H4927" s="38"/>
      <c r="I4927" s="40"/>
    </row>
    <row r="4928" ht="15.75" customHeight="1">
      <c r="A4928" s="36"/>
      <c r="B4928" s="36"/>
      <c r="C4928" s="39"/>
      <c r="D4928" s="36"/>
      <c r="E4928" s="39"/>
      <c r="F4928" s="36"/>
      <c r="G4928" s="39"/>
      <c r="H4928" s="37"/>
      <c r="I4928" s="41"/>
    </row>
    <row r="4929" ht="15.75" customHeight="1">
      <c r="A4929" s="36"/>
      <c r="B4929" s="36"/>
      <c r="C4929" s="39"/>
      <c r="D4929" s="36"/>
      <c r="E4929" s="39"/>
      <c r="F4929" s="36"/>
      <c r="G4929" s="39"/>
      <c r="H4929" s="38"/>
      <c r="I4929" s="40"/>
    </row>
    <row r="4930" ht="15.75" customHeight="1">
      <c r="A4930" s="36"/>
      <c r="B4930" s="36"/>
      <c r="C4930" s="39"/>
      <c r="D4930" s="36"/>
      <c r="E4930" s="39"/>
      <c r="F4930" s="36"/>
      <c r="G4930" s="39"/>
      <c r="H4930" s="37"/>
      <c r="I4930" s="41"/>
    </row>
    <row r="4931" ht="15.75" customHeight="1">
      <c r="A4931" s="36"/>
      <c r="B4931" s="36"/>
      <c r="C4931" s="39"/>
      <c r="D4931" s="36"/>
      <c r="E4931" s="39"/>
      <c r="F4931" s="36"/>
      <c r="G4931" s="39"/>
      <c r="H4931" s="38"/>
      <c r="I4931" s="40"/>
    </row>
    <row r="4932" ht="15.75" customHeight="1">
      <c r="A4932" s="36"/>
      <c r="B4932" s="36"/>
      <c r="C4932" s="39"/>
      <c r="D4932" s="36"/>
      <c r="E4932" s="39"/>
      <c r="F4932" s="36"/>
      <c r="G4932" s="39"/>
      <c r="H4932" s="37"/>
      <c r="I4932" s="41"/>
    </row>
    <row r="4933" ht="15.75" customHeight="1">
      <c r="A4933" s="36"/>
      <c r="B4933" s="36"/>
      <c r="C4933" s="39"/>
      <c r="D4933" s="36"/>
      <c r="E4933" s="39"/>
      <c r="F4933" s="36"/>
      <c r="G4933" s="39"/>
      <c r="H4933" s="38"/>
      <c r="I4933" s="40"/>
    </row>
    <row r="4934" ht="15.75" customHeight="1">
      <c r="A4934" s="36"/>
      <c r="B4934" s="36"/>
      <c r="C4934" s="39"/>
      <c r="D4934" s="36"/>
      <c r="E4934" s="39"/>
      <c r="F4934" s="36"/>
      <c r="G4934" s="39"/>
      <c r="H4934" s="37"/>
      <c r="I4934" s="41"/>
    </row>
    <row r="4935" ht="15.75" customHeight="1">
      <c r="A4935" s="36"/>
      <c r="B4935" s="36"/>
      <c r="C4935" s="39"/>
      <c r="D4935" s="36"/>
      <c r="E4935" s="39"/>
      <c r="F4935" s="36"/>
      <c r="G4935" s="39"/>
      <c r="H4935" s="38"/>
      <c r="I4935" s="40"/>
    </row>
    <row r="4936" ht="15.75" customHeight="1">
      <c r="A4936" s="36"/>
      <c r="B4936" s="36"/>
      <c r="C4936" s="39"/>
      <c r="D4936" s="36"/>
      <c r="E4936" s="39"/>
      <c r="F4936" s="36"/>
      <c r="G4936" s="39"/>
      <c r="H4936" s="37"/>
      <c r="I4936" s="41"/>
    </row>
    <row r="4937" ht="15.75" customHeight="1">
      <c r="A4937" s="36"/>
      <c r="B4937" s="36"/>
      <c r="C4937" s="39"/>
      <c r="D4937" s="36"/>
      <c r="E4937" s="39"/>
      <c r="F4937" s="36"/>
      <c r="G4937" s="39"/>
      <c r="H4937" s="38"/>
      <c r="I4937" s="40"/>
    </row>
    <row r="4938" ht="15.75" customHeight="1">
      <c r="A4938" s="36"/>
      <c r="B4938" s="36"/>
      <c r="C4938" s="39"/>
      <c r="D4938" s="36"/>
      <c r="E4938" s="39"/>
      <c r="F4938" s="36"/>
      <c r="G4938" s="39"/>
      <c r="H4938" s="37"/>
      <c r="I4938" s="41"/>
    </row>
    <row r="4939" ht="15.75" customHeight="1">
      <c r="A4939" s="36"/>
      <c r="B4939" s="36"/>
      <c r="C4939" s="39"/>
      <c r="D4939" s="36"/>
      <c r="E4939" s="39"/>
      <c r="F4939" s="36"/>
      <c r="G4939" s="39"/>
      <c r="H4939" s="38"/>
      <c r="I4939" s="40"/>
    </row>
    <row r="4940" ht="15.75" customHeight="1">
      <c r="A4940" s="36"/>
      <c r="B4940" s="36"/>
      <c r="C4940" s="39"/>
      <c r="D4940" s="36"/>
      <c r="E4940" s="39"/>
      <c r="F4940" s="36"/>
      <c r="G4940" s="39"/>
      <c r="H4940" s="37"/>
      <c r="I4940" s="41"/>
    </row>
    <row r="4941" ht="15.75" customHeight="1">
      <c r="A4941" s="36"/>
      <c r="B4941" s="36"/>
      <c r="C4941" s="39"/>
      <c r="D4941" s="36"/>
      <c r="E4941" s="39"/>
      <c r="F4941" s="36"/>
      <c r="G4941" s="39"/>
      <c r="H4941" s="38"/>
      <c r="I4941" s="40"/>
    </row>
    <row r="4942" ht="15.75" customHeight="1">
      <c r="A4942" s="36"/>
      <c r="B4942" s="36"/>
      <c r="C4942" s="39"/>
      <c r="D4942" s="36"/>
      <c r="E4942" s="39"/>
      <c r="F4942" s="36"/>
      <c r="G4942" s="39"/>
      <c r="H4942" s="37"/>
      <c r="I4942" s="41"/>
    </row>
    <row r="4943" ht="15.75" customHeight="1">
      <c r="A4943" s="36"/>
      <c r="B4943" s="36"/>
      <c r="C4943" s="39"/>
      <c r="D4943" s="36"/>
      <c r="E4943" s="39"/>
      <c r="F4943" s="36"/>
      <c r="G4943" s="39"/>
      <c r="H4943" s="38"/>
      <c r="I4943" s="40"/>
    </row>
    <row r="4944" ht="15.75" customHeight="1">
      <c r="A4944" s="36"/>
      <c r="B4944" s="36"/>
      <c r="C4944" s="39"/>
      <c r="D4944" s="36"/>
      <c r="E4944" s="39"/>
      <c r="F4944" s="36"/>
      <c r="G4944" s="39"/>
      <c r="H4944" s="37"/>
      <c r="I4944" s="41"/>
    </row>
    <row r="4945" ht="15.75" customHeight="1">
      <c r="A4945" s="36"/>
      <c r="B4945" s="36"/>
      <c r="C4945" s="39"/>
      <c r="D4945" s="36"/>
      <c r="E4945" s="39"/>
      <c r="F4945" s="36"/>
      <c r="G4945" s="39"/>
      <c r="H4945" s="38"/>
      <c r="I4945" s="40"/>
    </row>
    <row r="4946" ht="15.75" customHeight="1">
      <c r="A4946" s="36"/>
      <c r="B4946" s="36"/>
      <c r="C4946" s="39"/>
      <c r="D4946" s="36"/>
      <c r="E4946" s="39"/>
      <c r="F4946" s="36"/>
      <c r="G4946" s="39"/>
      <c r="H4946" s="37"/>
      <c r="I4946" s="41"/>
    </row>
    <row r="4947" ht="15.75" customHeight="1">
      <c r="A4947" s="36"/>
      <c r="B4947" s="36"/>
      <c r="C4947" s="39"/>
      <c r="D4947" s="36"/>
      <c r="E4947" s="39"/>
      <c r="F4947" s="36"/>
      <c r="G4947" s="39"/>
      <c r="H4947" s="38"/>
      <c r="I4947" s="40"/>
    </row>
    <row r="4948" ht="15.75" customHeight="1">
      <c r="A4948" s="36"/>
      <c r="B4948" s="36"/>
      <c r="C4948" s="39"/>
      <c r="D4948" s="36"/>
      <c r="E4948" s="39"/>
      <c r="F4948" s="36"/>
      <c r="G4948" s="39"/>
      <c r="H4948" s="37"/>
      <c r="I4948" s="41"/>
    </row>
    <row r="4949" ht="15.75" customHeight="1">
      <c r="A4949" s="36"/>
      <c r="B4949" s="36"/>
      <c r="C4949" s="39"/>
      <c r="D4949" s="36"/>
      <c r="E4949" s="39"/>
      <c r="F4949" s="36"/>
      <c r="G4949" s="39"/>
      <c r="H4949" s="38"/>
      <c r="I4949" s="40"/>
    </row>
    <row r="4950" ht="15.75" customHeight="1">
      <c r="A4950" s="36"/>
      <c r="B4950" s="36"/>
      <c r="C4950" s="39"/>
      <c r="D4950" s="36"/>
      <c r="E4950" s="39"/>
      <c r="F4950" s="36"/>
      <c r="G4950" s="39"/>
      <c r="H4950" s="37"/>
      <c r="I4950" s="41"/>
    </row>
    <row r="4951" ht="15.75" customHeight="1">
      <c r="A4951" s="36"/>
      <c r="B4951" s="36"/>
      <c r="C4951" s="39"/>
      <c r="D4951" s="36"/>
      <c r="E4951" s="39"/>
      <c r="F4951" s="36"/>
      <c r="G4951" s="39"/>
      <c r="H4951" s="38"/>
      <c r="I4951" s="40"/>
    </row>
    <row r="4952" ht="15.75" customHeight="1">
      <c r="A4952" s="36"/>
      <c r="B4952" s="36"/>
      <c r="C4952" s="39"/>
      <c r="D4952" s="36"/>
      <c r="E4952" s="39"/>
      <c r="F4952" s="36"/>
      <c r="G4952" s="39"/>
      <c r="H4952" s="37"/>
      <c r="I4952" s="41"/>
    </row>
    <row r="4953" ht="15.75" customHeight="1">
      <c r="A4953" s="36"/>
      <c r="B4953" s="36"/>
      <c r="C4953" s="39"/>
      <c r="D4953" s="36"/>
      <c r="E4953" s="39"/>
      <c r="F4953" s="36"/>
      <c r="G4953" s="39"/>
      <c r="H4953" s="38"/>
      <c r="I4953" s="40"/>
    </row>
    <row r="4954" ht="15.75" customHeight="1">
      <c r="A4954" s="36"/>
      <c r="B4954" s="36"/>
      <c r="C4954" s="39"/>
      <c r="D4954" s="36"/>
      <c r="E4954" s="39"/>
      <c r="F4954" s="36"/>
      <c r="G4954" s="39"/>
      <c r="H4954" s="37"/>
      <c r="I4954" s="41"/>
    </row>
    <row r="4955" ht="15.75" customHeight="1">
      <c r="A4955" s="36"/>
      <c r="B4955" s="36"/>
      <c r="C4955" s="39"/>
      <c r="D4955" s="36"/>
      <c r="E4955" s="39"/>
      <c r="F4955" s="36"/>
      <c r="G4955" s="39"/>
      <c r="H4955" s="38"/>
      <c r="I4955" s="40"/>
    </row>
    <row r="4956" ht="15.75" customHeight="1">
      <c r="A4956" s="36"/>
      <c r="B4956" s="36"/>
      <c r="C4956" s="39"/>
      <c r="D4956" s="36"/>
      <c r="E4956" s="39"/>
      <c r="F4956" s="36"/>
      <c r="G4956" s="39"/>
      <c r="H4956" s="37"/>
      <c r="I4956" s="41"/>
    </row>
    <row r="4957" ht="15.75" customHeight="1">
      <c r="A4957" s="36"/>
      <c r="B4957" s="36"/>
      <c r="C4957" s="39"/>
      <c r="D4957" s="36"/>
      <c r="E4957" s="39"/>
      <c r="F4957" s="36"/>
      <c r="G4957" s="39"/>
      <c r="H4957" s="38"/>
      <c r="I4957" s="40"/>
    </row>
    <row r="4958" ht="15.75" customHeight="1">
      <c r="A4958" s="36"/>
      <c r="B4958" s="36"/>
      <c r="C4958" s="39"/>
      <c r="D4958" s="36"/>
      <c r="E4958" s="39"/>
      <c r="F4958" s="36"/>
      <c r="G4958" s="39"/>
      <c r="H4958" s="37"/>
      <c r="I4958" s="41"/>
    </row>
    <row r="4959" ht="15.75" customHeight="1">
      <c r="A4959" s="36"/>
      <c r="B4959" s="36"/>
      <c r="C4959" s="39"/>
      <c r="D4959" s="36"/>
      <c r="E4959" s="39"/>
      <c r="F4959" s="36"/>
      <c r="G4959" s="39"/>
      <c r="H4959" s="38"/>
      <c r="I4959" s="40"/>
    </row>
    <row r="4960" ht="15.75" customHeight="1">
      <c r="A4960" s="36"/>
      <c r="B4960" s="36"/>
      <c r="C4960" s="39"/>
      <c r="D4960" s="36"/>
      <c r="E4960" s="39"/>
      <c r="F4960" s="36"/>
      <c r="G4960" s="39"/>
      <c r="H4960" s="37"/>
      <c r="I4960" s="41"/>
    </row>
    <row r="4961" ht="15.75" customHeight="1">
      <c r="A4961" s="36"/>
      <c r="B4961" s="36"/>
      <c r="C4961" s="39"/>
      <c r="D4961" s="36"/>
      <c r="E4961" s="39"/>
      <c r="F4961" s="36"/>
      <c r="G4961" s="39"/>
      <c r="H4961" s="38"/>
      <c r="I4961" s="40"/>
    </row>
    <row r="4962" ht="15.75" customHeight="1">
      <c r="A4962" s="36"/>
      <c r="B4962" s="36"/>
      <c r="C4962" s="39"/>
      <c r="D4962" s="36"/>
      <c r="E4962" s="39"/>
      <c r="F4962" s="36"/>
      <c r="G4962" s="39"/>
      <c r="H4962" s="37"/>
      <c r="I4962" s="41"/>
    </row>
    <row r="4963" ht="15.75" customHeight="1">
      <c r="A4963" s="36"/>
      <c r="B4963" s="36"/>
      <c r="C4963" s="39"/>
      <c r="D4963" s="36"/>
      <c r="E4963" s="39"/>
      <c r="F4963" s="36"/>
      <c r="G4963" s="39"/>
      <c r="H4963" s="38"/>
      <c r="I4963" s="40"/>
    </row>
    <row r="4964" ht="15.75" customHeight="1">
      <c r="A4964" s="36"/>
      <c r="B4964" s="36"/>
      <c r="C4964" s="39"/>
      <c r="D4964" s="36"/>
      <c r="E4964" s="39"/>
      <c r="F4964" s="36"/>
      <c r="G4964" s="39"/>
      <c r="H4964" s="37"/>
      <c r="I4964" s="41"/>
    </row>
    <row r="4965" ht="15.75" customHeight="1">
      <c r="A4965" s="36"/>
      <c r="B4965" s="36"/>
      <c r="C4965" s="39"/>
      <c r="D4965" s="36"/>
      <c r="E4965" s="39"/>
      <c r="F4965" s="36"/>
      <c r="G4965" s="39"/>
      <c r="H4965" s="38"/>
      <c r="I4965" s="40"/>
    </row>
    <row r="4966" ht="15.75" customHeight="1">
      <c r="A4966" s="36"/>
      <c r="B4966" s="36"/>
      <c r="C4966" s="39"/>
      <c r="D4966" s="36"/>
      <c r="E4966" s="39"/>
      <c r="F4966" s="36"/>
      <c r="G4966" s="39"/>
      <c r="H4966" s="37"/>
      <c r="I4966" s="41"/>
    </row>
    <row r="4967" ht="15.75" customHeight="1">
      <c r="A4967" s="36"/>
      <c r="B4967" s="36"/>
      <c r="C4967" s="39"/>
      <c r="D4967" s="36"/>
      <c r="E4967" s="39"/>
      <c r="F4967" s="36"/>
      <c r="G4967" s="39"/>
      <c r="H4967" s="38"/>
      <c r="I4967" s="40"/>
    </row>
    <row r="4968" ht="15.75" customHeight="1">
      <c r="A4968" s="36"/>
      <c r="B4968" s="36"/>
      <c r="C4968" s="39"/>
      <c r="D4968" s="36"/>
      <c r="E4968" s="39"/>
      <c r="F4968" s="36"/>
      <c r="G4968" s="39"/>
      <c r="H4968" s="37"/>
      <c r="I4968" s="41"/>
    </row>
    <row r="4969" ht="15.75" customHeight="1">
      <c r="A4969" s="36"/>
      <c r="B4969" s="36"/>
      <c r="C4969" s="39"/>
      <c r="D4969" s="36"/>
      <c r="E4969" s="39"/>
      <c r="F4969" s="36"/>
      <c r="G4969" s="39"/>
      <c r="H4969" s="38"/>
      <c r="I4969" s="40"/>
    </row>
    <row r="4970" ht="15.75" customHeight="1">
      <c r="A4970" s="36"/>
      <c r="B4970" s="36"/>
      <c r="C4970" s="39"/>
      <c r="D4970" s="36"/>
      <c r="E4970" s="39"/>
      <c r="F4970" s="36"/>
      <c r="G4970" s="39"/>
      <c r="H4970" s="37"/>
      <c r="I4970" s="41"/>
    </row>
    <row r="4971" ht="15.75" customHeight="1">
      <c r="A4971" s="36"/>
      <c r="B4971" s="36"/>
      <c r="C4971" s="39"/>
      <c r="D4971" s="36"/>
      <c r="E4971" s="39"/>
      <c r="F4971" s="36"/>
      <c r="G4971" s="39"/>
      <c r="H4971" s="38"/>
      <c r="I4971" s="40"/>
    </row>
    <row r="4972" ht="15.75" customHeight="1">
      <c r="A4972" s="36"/>
      <c r="B4972" s="36"/>
      <c r="C4972" s="39"/>
      <c r="D4972" s="36"/>
      <c r="E4972" s="39"/>
      <c r="F4972" s="36"/>
      <c r="G4972" s="39"/>
      <c r="H4972" s="37"/>
      <c r="I4972" s="41"/>
    </row>
    <row r="4973" ht="15.75" customHeight="1">
      <c r="A4973" s="36"/>
      <c r="B4973" s="36"/>
      <c r="C4973" s="39"/>
      <c r="D4973" s="36"/>
      <c r="E4973" s="39"/>
      <c r="F4973" s="36"/>
      <c r="G4973" s="39"/>
      <c r="H4973" s="38"/>
      <c r="I4973" s="40"/>
    </row>
    <row r="4974" ht="15.75" customHeight="1">
      <c r="A4974" s="36"/>
      <c r="B4974" s="36"/>
      <c r="C4974" s="39"/>
      <c r="D4974" s="36"/>
      <c r="E4974" s="39"/>
      <c r="F4974" s="36"/>
      <c r="G4974" s="39"/>
      <c r="H4974" s="37"/>
      <c r="I4974" s="41"/>
    </row>
    <row r="4975" ht="15.75" customHeight="1">
      <c r="A4975" s="36"/>
      <c r="B4975" s="36"/>
      <c r="C4975" s="39"/>
      <c r="D4975" s="36"/>
      <c r="E4975" s="39"/>
      <c r="F4975" s="36"/>
      <c r="G4975" s="39"/>
      <c r="H4975" s="38"/>
      <c r="I4975" s="40"/>
    </row>
    <row r="4976" ht="15.75" customHeight="1">
      <c r="A4976" s="36"/>
      <c r="B4976" s="36"/>
      <c r="C4976" s="39"/>
      <c r="D4976" s="36"/>
      <c r="E4976" s="39"/>
      <c r="F4976" s="36"/>
      <c r="G4976" s="39"/>
      <c r="H4976" s="37"/>
      <c r="I4976" s="41"/>
    </row>
    <row r="4977" ht="15.75" customHeight="1">
      <c r="A4977" s="36"/>
      <c r="B4977" s="36"/>
      <c r="C4977" s="39"/>
      <c r="D4977" s="36"/>
      <c r="E4977" s="39"/>
      <c r="F4977" s="36"/>
      <c r="G4977" s="39"/>
      <c r="H4977" s="38"/>
      <c r="I4977" s="40"/>
    </row>
    <row r="4978" ht="15.75" customHeight="1">
      <c r="A4978" s="36"/>
      <c r="B4978" s="36"/>
      <c r="C4978" s="39"/>
      <c r="D4978" s="36"/>
      <c r="E4978" s="39"/>
      <c r="F4978" s="36"/>
      <c r="G4978" s="39"/>
      <c r="H4978" s="37"/>
      <c r="I4978" s="41"/>
    </row>
    <row r="4979" ht="15.75" customHeight="1">
      <c r="A4979" s="36"/>
      <c r="B4979" s="36"/>
      <c r="C4979" s="39"/>
      <c r="D4979" s="36"/>
      <c r="E4979" s="39"/>
      <c r="F4979" s="36"/>
      <c r="G4979" s="39"/>
      <c r="H4979" s="38"/>
      <c r="I4979" s="40"/>
    </row>
    <row r="4980" ht="15.75" customHeight="1">
      <c r="A4980" s="36"/>
      <c r="B4980" s="36"/>
      <c r="C4980" s="39"/>
      <c r="D4980" s="36"/>
      <c r="E4980" s="39"/>
      <c r="F4980" s="36"/>
      <c r="G4980" s="39"/>
      <c r="H4980" s="37"/>
      <c r="I4980" s="41"/>
    </row>
    <row r="4981" ht="15.75" customHeight="1">
      <c r="A4981" s="36"/>
      <c r="B4981" s="36"/>
      <c r="C4981" s="39"/>
      <c r="D4981" s="36"/>
      <c r="E4981" s="39"/>
      <c r="F4981" s="36"/>
      <c r="G4981" s="39"/>
      <c r="H4981" s="38"/>
      <c r="I4981" s="40"/>
    </row>
    <row r="4982" ht="15.75" customHeight="1">
      <c r="A4982" s="36"/>
      <c r="B4982" s="36"/>
      <c r="C4982" s="39"/>
      <c r="D4982" s="36"/>
      <c r="E4982" s="39"/>
      <c r="F4982" s="36"/>
      <c r="G4982" s="39"/>
      <c r="H4982" s="37"/>
      <c r="I4982" s="41"/>
    </row>
    <row r="4983" ht="15.75" customHeight="1">
      <c r="A4983" s="36"/>
      <c r="B4983" s="36"/>
      <c r="C4983" s="39"/>
      <c r="D4983" s="36"/>
      <c r="E4983" s="39"/>
      <c r="F4983" s="36"/>
      <c r="G4983" s="39"/>
      <c r="H4983" s="38"/>
      <c r="I4983" s="40"/>
    </row>
    <row r="4984" ht="15.75" customHeight="1">
      <c r="A4984" s="36"/>
      <c r="B4984" s="36"/>
      <c r="C4984" s="39"/>
      <c r="D4984" s="36"/>
      <c r="E4984" s="39"/>
      <c r="F4984" s="36"/>
      <c r="G4984" s="39"/>
      <c r="H4984" s="37"/>
      <c r="I4984" s="41"/>
    </row>
    <row r="4985" ht="15.75" customHeight="1">
      <c r="A4985" s="36"/>
      <c r="B4985" s="36"/>
      <c r="C4985" s="39"/>
      <c r="D4985" s="36"/>
      <c r="E4985" s="39"/>
      <c r="F4985" s="36"/>
      <c r="G4985" s="39"/>
      <c r="H4985" s="38"/>
      <c r="I4985" s="40"/>
    </row>
    <row r="4986" ht="15.75" customHeight="1">
      <c r="A4986" s="36"/>
      <c r="B4986" s="36"/>
      <c r="C4986" s="39"/>
      <c r="D4986" s="36"/>
      <c r="E4986" s="39"/>
      <c r="F4986" s="36"/>
      <c r="G4986" s="39"/>
      <c r="H4986" s="37"/>
      <c r="I4986" s="41"/>
    </row>
    <row r="4987" ht="15.75" customHeight="1">
      <c r="A4987" s="36"/>
      <c r="B4987" s="36"/>
      <c r="C4987" s="39"/>
      <c r="D4987" s="36"/>
      <c r="E4987" s="39"/>
      <c r="F4987" s="36"/>
      <c r="G4987" s="39"/>
      <c r="H4987" s="38"/>
      <c r="I4987" s="40"/>
    </row>
    <row r="4988" ht="15.75" customHeight="1">
      <c r="A4988" s="36"/>
      <c r="B4988" s="36"/>
      <c r="C4988" s="39"/>
      <c r="D4988" s="36"/>
      <c r="E4988" s="39"/>
      <c r="F4988" s="36"/>
      <c r="G4988" s="39"/>
      <c r="H4988" s="37"/>
      <c r="I4988" s="41"/>
    </row>
    <row r="4989" ht="15.75" customHeight="1">
      <c r="A4989" s="36"/>
      <c r="B4989" s="36"/>
      <c r="C4989" s="39"/>
      <c r="D4989" s="36"/>
      <c r="E4989" s="39"/>
      <c r="F4989" s="36"/>
      <c r="G4989" s="39"/>
      <c r="H4989" s="38"/>
      <c r="I4989" s="40"/>
    </row>
    <row r="4990" ht="15.75" customHeight="1">
      <c r="A4990" s="36"/>
      <c r="B4990" s="36"/>
      <c r="C4990" s="39"/>
      <c r="D4990" s="36"/>
      <c r="E4990" s="39"/>
      <c r="F4990" s="36"/>
      <c r="G4990" s="39"/>
      <c r="H4990" s="37"/>
      <c r="I4990" s="41"/>
    </row>
    <row r="4991" ht="15.75" customHeight="1">
      <c r="A4991" s="36"/>
      <c r="B4991" s="36"/>
      <c r="C4991" s="39"/>
      <c r="D4991" s="36"/>
      <c r="E4991" s="39"/>
      <c r="F4991" s="36"/>
      <c r="G4991" s="39"/>
      <c r="H4991" s="38"/>
      <c r="I4991" s="40"/>
    </row>
    <row r="4992" ht="15.75" customHeight="1">
      <c r="A4992" s="36"/>
      <c r="B4992" s="36"/>
      <c r="C4992" s="39"/>
      <c r="D4992" s="36"/>
      <c r="E4992" s="39"/>
      <c r="F4992" s="36"/>
      <c r="G4992" s="39"/>
      <c r="H4992" s="37"/>
      <c r="I4992" s="41"/>
    </row>
    <row r="4993" ht="15.75" customHeight="1">
      <c r="A4993" s="36"/>
      <c r="B4993" s="36"/>
      <c r="C4993" s="39"/>
      <c r="D4993" s="36"/>
      <c r="E4993" s="39"/>
      <c r="F4993" s="36"/>
      <c r="G4993" s="39"/>
      <c r="H4993" s="38"/>
      <c r="I4993" s="40"/>
    </row>
    <row r="4994" ht="15.75" customHeight="1">
      <c r="A4994" s="36"/>
      <c r="B4994" s="36"/>
      <c r="C4994" s="39"/>
      <c r="D4994" s="36"/>
      <c r="E4994" s="39"/>
      <c r="F4994" s="36"/>
      <c r="G4994" s="39"/>
      <c r="H4994" s="37"/>
      <c r="I4994" s="41"/>
    </row>
    <row r="4995" ht="15.75" customHeight="1">
      <c r="A4995" s="36"/>
      <c r="B4995" s="36"/>
      <c r="C4995" s="39"/>
      <c r="D4995" s="36"/>
      <c r="E4995" s="39"/>
      <c r="F4995" s="36"/>
      <c r="G4995" s="39"/>
      <c r="H4995" s="38"/>
      <c r="I4995" s="40"/>
    </row>
    <row r="4996" ht="15.75" customHeight="1">
      <c r="A4996" s="36"/>
      <c r="B4996" s="36"/>
      <c r="C4996" s="39"/>
      <c r="D4996" s="36"/>
      <c r="E4996" s="39"/>
      <c r="F4996" s="36"/>
      <c r="G4996" s="39"/>
      <c r="H4996" s="37"/>
      <c r="I4996" s="41"/>
    </row>
    <row r="4997" ht="15.75" customHeight="1">
      <c r="A4997" s="36"/>
      <c r="B4997" s="36"/>
      <c r="C4997" s="39"/>
      <c r="D4997" s="36"/>
      <c r="E4997" s="39"/>
      <c r="F4997" s="36"/>
      <c r="G4997" s="39"/>
      <c r="H4997" s="38"/>
      <c r="I4997" s="40"/>
    </row>
    <row r="4998" ht="15.75" customHeight="1">
      <c r="A4998" s="36"/>
      <c r="B4998" s="36"/>
      <c r="C4998" s="39"/>
      <c r="D4998" s="36"/>
      <c r="E4998" s="39"/>
      <c r="F4998" s="36"/>
      <c r="G4998" s="39"/>
      <c r="H4998" s="37"/>
      <c r="I4998" s="41"/>
    </row>
    <row r="4999" ht="15.75" customHeight="1">
      <c r="A4999" s="36"/>
      <c r="B4999" s="36"/>
      <c r="C4999" s="39"/>
      <c r="D4999" s="36"/>
      <c r="E4999" s="39"/>
      <c r="F4999" s="36"/>
      <c r="G4999" s="39"/>
      <c r="H4999" s="38"/>
      <c r="I4999" s="40"/>
    </row>
    <row r="5000" ht="15.75" customHeight="1">
      <c r="A5000" s="36"/>
      <c r="B5000" s="36"/>
      <c r="C5000" s="39"/>
      <c r="D5000" s="36"/>
      <c r="E5000" s="39"/>
      <c r="F5000" s="36"/>
      <c r="G5000" s="39"/>
      <c r="H5000" s="37"/>
      <c r="I5000" s="41"/>
    </row>
    <row r="5001" ht="15.75" customHeight="1">
      <c r="A5001" s="36"/>
      <c r="B5001" s="36"/>
      <c r="C5001" s="39"/>
      <c r="D5001" s="36"/>
      <c r="E5001" s="39"/>
      <c r="F5001" s="36"/>
      <c r="G5001" s="39"/>
      <c r="H5001" s="38"/>
      <c r="I5001" s="40"/>
    </row>
    <row r="5002" ht="15.75" customHeight="1">
      <c r="A5002" s="36"/>
      <c r="B5002" s="36"/>
      <c r="C5002" s="39"/>
      <c r="D5002" s="36"/>
      <c r="E5002" s="39"/>
      <c r="F5002" s="36"/>
      <c r="G5002" s="39"/>
      <c r="H5002" s="37"/>
      <c r="I5002" s="41"/>
    </row>
    <row r="5003" ht="15.75" customHeight="1">
      <c r="A5003" s="36"/>
      <c r="B5003" s="36"/>
      <c r="C5003" s="39"/>
      <c r="D5003" s="36"/>
      <c r="E5003" s="39"/>
      <c r="F5003" s="36"/>
      <c r="G5003" s="39"/>
      <c r="H5003" s="38"/>
      <c r="I5003" s="40"/>
    </row>
    <row r="5004" ht="15.75" customHeight="1">
      <c r="A5004" s="36"/>
      <c r="B5004" s="36"/>
      <c r="C5004" s="39"/>
      <c r="D5004" s="36"/>
      <c r="E5004" s="39"/>
      <c r="F5004" s="36"/>
      <c r="G5004" s="39"/>
      <c r="H5004" s="37"/>
      <c r="I5004" s="41"/>
    </row>
    <row r="5005" ht="22.5" customHeight="1">
      <c r="A5005" s="36"/>
      <c r="B5005" s="42"/>
      <c r="C5005" s="43"/>
      <c r="D5005" s="42"/>
      <c r="E5005" s="43"/>
      <c r="F5005" s="42"/>
      <c r="G5005" s="43"/>
      <c r="H5005" s="44"/>
      <c r="I5005" s="45"/>
    </row>
    <row r="5006" ht="22.5" customHeight="1">
      <c r="A5006" s="36"/>
      <c r="B5006" s="42"/>
      <c r="C5006" s="43"/>
      <c r="D5006" s="42"/>
      <c r="E5006" s="43"/>
      <c r="F5006" s="42"/>
      <c r="G5006" s="43"/>
      <c r="H5006" s="46"/>
      <c r="I5006" s="47"/>
    </row>
    <row r="5007" ht="22.5" customHeight="1">
      <c r="A5007" s="36"/>
      <c r="B5007" s="42"/>
      <c r="C5007" s="43"/>
      <c r="D5007" s="42"/>
      <c r="E5007" s="43"/>
      <c r="F5007" s="42"/>
      <c r="G5007" s="43"/>
      <c r="H5007" s="44"/>
      <c r="I5007" s="45"/>
    </row>
    <row r="5008" ht="22.5" customHeight="1">
      <c r="A5008" s="36"/>
      <c r="B5008" s="42"/>
      <c r="C5008" s="43"/>
      <c r="D5008" s="42"/>
      <c r="E5008" s="43"/>
      <c r="F5008" s="42"/>
      <c r="G5008" s="43"/>
      <c r="H5008" s="46"/>
      <c r="I5008" s="47"/>
    </row>
    <row r="5009" ht="22.5" customHeight="1">
      <c r="A5009" s="36"/>
      <c r="B5009" s="42"/>
      <c r="C5009" s="43"/>
      <c r="D5009" s="42"/>
      <c r="E5009" s="43"/>
      <c r="F5009" s="42"/>
      <c r="G5009" s="43"/>
      <c r="H5009" s="44"/>
      <c r="I5009" s="45"/>
    </row>
    <row r="5010" ht="22.5" customHeight="1">
      <c r="A5010" s="36"/>
      <c r="B5010" s="42"/>
      <c r="C5010" s="43"/>
      <c r="D5010" s="42"/>
      <c r="E5010" s="43"/>
      <c r="F5010" s="42"/>
      <c r="G5010" s="43"/>
      <c r="H5010" s="46"/>
      <c r="I5010" s="47"/>
    </row>
    <row r="5011" ht="22.5" customHeight="1">
      <c r="A5011" s="36"/>
      <c r="B5011" s="42"/>
      <c r="C5011" s="43"/>
      <c r="D5011" s="42"/>
      <c r="E5011" s="43"/>
      <c r="F5011" s="42"/>
      <c r="G5011" s="43"/>
      <c r="H5011" s="44"/>
      <c r="I5011" s="45"/>
    </row>
    <row r="5012" ht="22.5" customHeight="1">
      <c r="A5012" s="36"/>
      <c r="B5012" s="42"/>
      <c r="C5012" s="43"/>
      <c r="D5012" s="42"/>
      <c r="E5012" s="43"/>
      <c r="F5012" s="42"/>
      <c r="G5012" s="43"/>
      <c r="H5012" s="46"/>
      <c r="I5012" s="47"/>
    </row>
    <row r="5013" ht="22.5" customHeight="1">
      <c r="A5013" s="36"/>
      <c r="B5013" s="42"/>
      <c r="C5013" s="43"/>
      <c r="D5013" s="42"/>
      <c r="E5013" s="43"/>
      <c r="F5013" s="42"/>
      <c r="G5013" s="43"/>
      <c r="H5013" s="44"/>
      <c r="I5013" s="45"/>
    </row>
    <row r="5014" ht="22.5" customHeight="1">
      <c r="A5014" s="36"/>
      <c r="B5014" s="42"/>
      <c r="C5014" s="43"/>
      <c r="D5014" s="42"/>
      <c r="E5014" s="43"/>
      <c r="F5014" s="42"/>
      <c r="G5014" s="43"/>
      <c r="H5014" s="48"/>
      <c r="I5014" s="49"/>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19.5"/>
    <col customWidth="1" min="2" max="2" width="25.5"/>
    <col customWidth="1" min="3" max="3" width="20.5"/>
    <col customWidth="1" min="9" max="9" width="16.88"/>
    <col customWidth="1" min="15" max="15" width="32.88"/>
    <col customWidth="1" min="16" max="16" width="13.88"/>
    <col customWidth="1" min="17" max="17" width="20.63"/>
    <col customWidth="1" min="18" max="18" width="24.13"/>
  </cols>
  <sheetData>
    <row r="1">
      <c r="A1" s="15"/>
      <c r="B1" s="15"/>
      <c r="C1" s="6"/>
      <c r="D1" s="6"/>
      <c r="E1" s="6" t="s">
        <v>5</v>
      </c>
      <c r="O1" s="6"/>
      <c r="P1" s="50"/>
      <c r="Q1" s="50"/>
      <c r="R1" s="50" t="s">
        <v>0</v>
      </c>
      <c r="X1" s="51" t="s">
        <v>1</v>
      </c>
      <c r="AC1" s="52" t="s">
        <v>2</v>
      </c>
      <c r="AF1" s="53" t="s">
        <v>4</v>
      </c>
      <c r="BA1" s="54" t="s">
        <v>2000</v>
      </c>
      <c r="BC1" s="55" t="s">
        <v>2001</v>
      </c>
    </row>
    <row r="2">
      <c r="A2" s="15" t="s">
        <v>15</v>
      </c>
      <c r="B2" s="15" t="s">
        <v>2002</v>
      </c>
      <c r="C2" s="15" t="s">
        <v>2003</v>
      </c>
      <c r="D2" s="15" t="s">
        <v>2004</v>
      </c>
      <c r="E2" s="15" t="s">
        <v>2005</v>
      </c>
      <c r="F2" s="15" t="s">
        <v>2006</v>
      </c>
      <c r="G2" s="56" t="s">
        <v>2007</v>
      </c>
      <c r="H2" s="8" t="s">
        <v>63</v>
      </c>
      <c r="I2" s="8" t="s">
        <v>2008</v>
      </c>
      <c r="J2" s="15" t="s">
        <v>2009</v>
      </c>
      <c r="K2" s="15" t="s">
        <v>2010</v>
      </c>
      <c r="L2" s="15" t="s">
        <v>2011</v>
      </c>
      <c r="M2" s="56" t="s">
        <v>2012</v>
      </c>
      <c r="N2" s="56" t="s">
        <v>2013</v>
      </c>
      <c r="O2" s="57" t="s">
        <v>2014</v>
      </c>
      <c r="P2" s="56" t="s">
        <v>2015</v>
      </c>
      <c r="Q2" s="56" t="s">
        <v>2016</v>
      </c>
      <c r="R2" s="15" t="s">
        <v>16</v>
      </c>
      <c r="S2" s="15" t="s">
        <v>18</v>
      </c>
      <c r="T2" s="15" t="s">
        <v>21</v>
      </c>
      <c r="U2" s="15" t="s">
        <v>23</v>
      </c>
      <c r="V2" s="15" t="s">
        <v>25</v>
      </c>
      <c r="W2" s="15" t="s">
        <v>30</v>
      </c>
      <c r="X2" s="15" t="s">
        <v>36</v>
      </c>
      <c r="Y2" s="15" t="s">
        <v>38</v>
      </c>
      <c r="Z2" s="15" t="s">
        <v>40</v>
      </c>
      <c r="AA2" s="15" t="s">
        <v>42</v>
      </c>
      <c r="AB2" s="15" t="s">
        <v>44</v>
      </c>
      <c r="AC2" s="15" t="s">
        <v>47</v>
      </c>
      <c r="AD2" s="15" t="s">
        <v>49</v>
      </c>
      <c r="AE2" s="15" t="s">
        <v>54</v>
      </c>
      <c r="AF2" s="15" t="s">
        <v>2017</v>
      </c>
      <c r="AG2" s="15" t="s">
        <v>2018</v>
      </c>
      <c r="AH2" s="15" t="s">
        <v>2019</v>
      </c>
      <c r="AI2" s="15" t="s">
        <v>2020</v>
      </c>
      <c r="AJ2" s="15" t="s">
        <v>2021</v>
      </c>
      <c r="AK2" s="15" t="s">
        <v>2022</v>
      </c>
      <c r="AL2" s="15" t="s">
        <v>2023</v>
      </c>
      <c r="AM2" s="15" t="s">
        <v>2024</v>
      </c>
      <c r="AN2" s="15" t="s">
        <v>2025</v>
      </c>
      <c r="AO2" s="15" t="s">
        <v>2026</v>
      </c>
      <c r="AP2" s="15" t="s">
        <v>2027</v>
      </c>
      <c r="AQ2" s="15" t="s">
        <v>2028</v>
      </c>
      <c r="AR2" s="15" t="s">
        <v>2029</v>
      </c>
      <c r="AS2" s="15" t="s">
        <v>2030</v>
      </c>
      <c r="AT2" s="15" t="s">
        <v>2031</v>
      </c>
      <c r="AU2" s="15" t="s">
        <v>2032</v>
      </c>
      <c r="AV2" s="15" t="s">
        <v>2033</v>
      </c>
      <c r="AW2" s="15" t="s">
        <v>2034</v>
      </c>
      <c r="AX2" s="15" t="s">
        <v>2035</v>
      </c>
      <c r="AY2" s="15" t="s">
        <v>2036</v>
      </c>
      <c r="AZ2" s="15" t="s">
        <v>2037</v>
      </c>
      <c r="BA2" s="15" t="s">
        <v>2038</v>
      </c>
      <c r="BB2" s="15" t="s">
        <v>2039</v>
      </c>
      <c r="BC2" s="15" t="s">
        <v>2040</v>
      </c>
      <c r="BD2" s="15" t="s">
        <v>2041</v>
      </c>
      <c r="BE2" s="15" t="s">
        <v>2042</v>
      </c>
      <c r="BF2" s="15" t="s">
        <v>2043</v>
      </c>
    </row>
    <row r="3" ht="15.75" customHeight="1">
      <c r="A3" s="10">
        <v>1.0</v>
      </c>
      <c r="B3" s="58" t="s">
        <v>2044</v>
      </c>
      <c r="C3" s="18" t="s">
        <v>2044</v>
      </c>
      <c r="F3" s="18" t="s">
        <v>2045</v>
      </c>
      <c r="G3" s="18" t="s">
        <v>2046</v>
      </c>
      <c r="H3" s="18" t="s">
        <v>2047</v>
      </c>
      <c r="I3" s="18" t="s">
        <v>2048</v>
      </c>
      <c r="L3" s="18" t="s">
        <v>2049</v>
      </c>
      <c r="M3" s="18" t="s">
        <v>2050</v>
      </c>
      <c r="N3" s="18" t="s">
        <v>2051</v>
      </c>
      <c r="O3" s="18" t="s">
        <v>2052</v>
      </c>
      <c r="P3" s="59" t="s">
        <v>2053</v>
      </c>
      <c r="Q3" s="59" t="s">
        <v>2054</v>
      </c>
      <c r="R3" s="58" t="s">
        <v>2055</v>
      </c>
      <c r="S3" s="58" t="s">
        <v>2056</v>
      </c>
      <c r="T3" s="58" t="s">
        <v>2057</v>
      </c>
      <c r="U3" s="58" t="s">
        <v>2058</v>
      </c>
      <c r="V3" s="58" t="s">
        <v>65</v>
      </c>
      <c r="W3" s="58" t="s">
        <v>66</v>
      </c>
      <c r="X3" s="58" t="s">
        <v>2059</v>
      </c>
      <c r="Y3" s="58" t="s">
        <v>2060</v>
      </c>
      <c r="Z3" s="58" t="s">
        <v>2061</v>
      </c>
      <c r="AA3" s="58" t="s">
        <v>2062</v>
      </c>
      <c r="AB3" s="58" t="s">
        <v>2063</v>
      </c>
      <c r="AC3" s="58" t="s">
        <v>2064</v>
      </c>
      <c r="AD3" s="58" t="s">
        <v>67</v>
      </c>
      <c r="AE3" s="58" t="s">
        <v>68</v>
      </c>
      <c r="AF3" s="58" t="s">
        <v>2065</v>
      </c>
      <c r="AG3" s="58" t="s">
        <v>2066</v>
      </c>
    </row>
    <row r="4" ht="15.75" customHeight="1">
      <c r="A4" s="18">
        <v>2.0</v>
      </c>
      <c r="B4" s="58" t="s">
        <v>2067</v>
      </c>
      <c r="C4" s="18" t="s">
        <v>2067</v>
      </c>
      <c r="F4" s="18" t="e">
        <v>#N/A</v>
      </c>
      <c r="G4" s="18" t="e">
        <v>#N/A</v>
      </c>
      <c r="H4" s="18" t="e">
        <v>#N/A</v>
      </c>
      <c r="I4" s="18" t="e">
        <v>#N/A</v>
      </c>
      <c r="L4" s="18" t="e">
        <v>#N/A</v>
      </c>
      <c r="M4" s="18" t="e">
        <v>#N/A</v>
      </c>
      <c r="N4" s="18" t="e">
        <v>#N/A</v>
      </c>
      <c r="O4" s="18" t="e">
        <v>#N/A</v>
      </c>
      <c r="P4" s="59" t="e">
        <v>#N/A</v>
      </c>
      <c r="Q4" s="59" t="e">
        <v>#N/A</v>
      </c>
      <c r="R4" s="58" t="s">
        <v>2055</v>
      </c>
      <c r="S4" s="58" t="s">
        <v>2068</v>
      </c>
      <c r="T4" s="58" t="s">
        <v>2069</v>
      </c>
      <c r="U4" s="58" t="s">
        <v>2058</v>
      </c>
      <c r="V4" s="58" t="s">
        <v>69</v>
      </c>
      <c r="W4" s="58" t="s">
        <v>70</v>
      </c>
      <c r="X4" s="58" t="s">
        <v>2059</v>
      </c>
      <c r="Y4" s="58" t="s">
        <v>2070</v>
      </c>
      <c r="Z4" s="58" t="s">
        <v>2071</v>
      </c>
      <c r="AA4" s="58" t="s">
        <v>2062</v>
      </c>
      <c r="AB4" s="58" t="s">
        <v>2072</v>
      </c>
      <c r="AC4" s="58" t="s">
        <v>2064</v>
      </c>
      <c r="AD4" s="58" t="s">
        <v>71</v>
      </c>
      <c r="AE4" s="58" t="s">
        <v>72</v>
      </c>
      <c r="AF4" s="58" t="s">
        <v>2073</v>
      </c>
      <c r="AG4" s="58" t="s">
        <v>2066</v>
      </c>
    </row>
    <row r="5" ht="15.75" customHeight="1">
      <c r="A5" s="18">
        <v>3.0</v>
      </c>
      <c r="B5" s="58" t="s">
        <v>2074</v>
      </c>
      <c r="C5" s="18" t="s">
        <v>2074</v>
      </c>
      <c r="F5" s="18" t="s">
        <v>2045</v>
      </c>
      <c r="G5" s="18" t="s">
        <v>2075</v>
      </c>
      <c r="H5" s="18" t="s">
        <v>2047</v>
      </c>
      <c r="I5" s="18" t="s">
        <v>2048</v>
      </c>
      <c r="L5" s="18" t="s">
        <v>2049</v>
      </c>
      <c r="M5" s="18" t="s">
        <v>2050</v>
      </c>
      <c r="N5" s="18" t="s">
        <v>2051</v>
      </c>
      <c r="O5" s="18" t="s">
        <v>2076</v>
      </c>
      <c r="P5" s="59" t="s">
        <v>2053</v>
      </c>
      <c r="Q5" s="59" t="s">
        <v>2055</v>
      </c>
      <c r="R5" s="58" t="s">
        <v>2055</v>
      </c>
      <c r="S5" s="58" t="s">
        <v>2077</v>
      </c>
      <c r="T5" s="58" t="s">
        <v>2069</v>
      </c>
      <c r="U5" s="58" t="s">
        <v>2058</v>
      </c>
      <c r="V5" s="58" t="s">
        <v>73</v>
      </c>
      <c r="W5" s="58" t="s">
        <v>74</v>
      </c>
      <c r="X5" s="58" t="s">
        <v>2078</v>
      </c>
      <c r="Y5" s="58" t="s">
        <v>2060</v>
      </c>
      <c r="Z5" s="58" t="s">
        <v>2079</v>
      </c>
      <c r="AA5" s="58" t="s">
        <v>2062</v>
      </c>
      <c r="AB5" s="58" t="s">
        <v>2080</v>
      </c>
      <c r="AC5" s="58" t="s">
        <v>2064</v>
      </c>
      <c r="AD5" s="58" t="s">
        <v>75</v>
      </c>
      <c r="AE5" s="58" t="s">
        <v>76</v>
      </c>
      <c r="AF5" s="58" t="s">
        <v>2081</v>
      </c>
      <c r="AG5" s="58" t="s">
        <v>2066</v>
      </c>
    </row>
    <row r="6" ht="15.75" customHeight="1">
      <c r="A6" s="18">
        <v>4.0</v>
      </c>
      <c r="B6" s="58" t="s">
        <v>2082</v>
      </c>
      <c r="C6" s="18" t="s">
        <v>2082</v>
      </c>
      <c r="F6" s="18" t="s">
        <v>2045</v>
      </c>
      <c r="G6" s="18" t="s">
        <v>2046</v>
      </c>
      <c r="H6" s="18" t="s">
        <v>2047</v>
      </c>
      <c r="I6" s="18" t="s">
        <v>2048</v>
      </c>
      <c r="L6" s="18" t="s">
        <v>2049</v>
      </c>
      <c r="M6" s="18" t="s">
        <v>2050</v>
      </c>
      <c r="N6" s="18" t="s">
        <v>2051</v>
      </c>
      <c r="O6" s="18" t="s">
        <v>2052</v>
      </c>
      <c r="P6" s="59" t="s">
        <v>2083</v>
      </c>
      <c r="Q6" s="59" t="s">
        <v>2054</v>
      </c>
      <c r="R6" s="58" t="s">
        <v>2055</v>
      </c>
      <c r="S6" s="58" t="s">
        <v>2084</v>
      </c>
      <c r="T6" s="58" t="s">
        <v>2069</v>
      </c>
      <c r="U6" s="58" t="s">
        <v>2085</v>
      </c>
      <c r="V6" s="58" t="s">
        <v>77</v>
      </c>
      <c r="W6" s="58" t="s">
        <v>78</v>
      </c>
      <c r="X6" s="58" t="s">
        <v>2078</v>
      </c>
      <c r="Y6" s="58" t="s">
        <v>2060</v>
      </c>
      <c r="Z6" s="58" t="s">
        <v>2086</v>
      </c>
      <c r="AA6" s="58" t="s">
        <v>2062</v>
      </c>
      <c r="AB6" s="58" t="s">
        <v>2087</v>
      </c>
      <c r="AC6" s="58" t="s">
        <v>2064</v>
      </c>
      <c r="AD6" s="58" t="s">
        <v>79</v>
      </c>
      <c r="AE6" s="58" t="s">
        <v>80</v>
      </c>
      <c r="AF6" s="58" t="s">
        <v>2088</v>
      </c>
      <c r="AG6" s="58" t="s">
        <v>2047</v>
      </c>
    </row>
    <row r="7" ht="15.75" customHeight="1">
      <c r="A7" s="18">
        <v>5.0</v>
      </c>
      <c r="B7" s="58" t="s">
        <v>2089</v>
      </c>
      <c r="C7" s="18" t="s">
        <v>2089</v>
      </c>
      <c r="F7" s="18" t="s">
        <v>2090</v>
      </c>
      <c r="G7" s="18" t="s">
        <v>2091</v>
      </c>
      <c r="H7" s="18" t="s">
        <v>2047</v>
      </c>
      <c r="I7" s="18" t="s">
        <v>2048</v>
      </c>
      <c r="L7" s="18" t="s">
        <v>2049</v>
      </c>
      <c r="M7" s="18" t="s">
        <v>2092</v>
      </c>
      <c r="N7" s="18" t="s">
        <v>2093</v>
      </c>
      <c r="O7" s="18" t="s">
        <v>2094</v>
      </c>
      <c r="P7" s="59" t="s">
        <v>2095</v>
      </c>
      <c r="Q7" s="59" t="s">
        <v>2054</v>
      </c>
      <c r="R7" s="58" t="s">
        <v>2055</v>
      </c>
      <c r="S7" s="58" t="s">
        <v>2096</v>
      </c>
      <c r="T7" s="58" t="s">
        <v>2097</v>
      </c>
      <c r="U7" s="58" t="s">
        <v>2085</v>
      </c>
      <c r="V7" s="58" t="s">
        <v>81</v>
      </c>
      <c r="W7" s="58" t="s">
        <v>82</v>
      </c>
      <c r="X7" s="58" t="s">
        <v>2059</v>
      </c>
      <c r="Y7" s="58" t="s">
        <v>2098</v>
      </c>
      <c r="Z7" s="58" t="s">
        <v>2099</v>
      </c>
      <c r="AA7" s="58" t="s">
        <v>2062</v>
      </c>
      <c r="AB7" s="58" t="s">
        <v>2100</v>
      </c>
      <c r="AC7" s="58" t="s">
        <v>2101</v>
      </c>
      <c r="AD7" s="58" t="s">
        <v>83</v>
      </c>
      <c r="AE7" s="58" t="s">
        <v>84</v>
      </c>
      <c r="AF7" s="58" t="s">
        <v>2102</v>
      </c>
      <c r="AG7" s="58" t="s">
        <v>2066</v>
      </c>
    </row>
    <row r="8" ht="15.75" customHeight="1">
      <c r="A8" s="18">
        <v>6.0</v>
      </c>
      <c r="B8" s="58" t="s">
        <v>2103</v>
      </c>
      <c r="C8" s="18" t="s">
        <v>2103</v>
      </c>
      <c r="F8" s="18" t="s">
        <v>2045</v>
      </c>
      <c r="G8" s="18" t="s">
        <v>2046</v>
      </c>
      <c r="H8" s="18" t="s">
        <v>2047</v>
      </c>
      <c r="I8" s="18" t="s">
        <v>2048</v>
      </c>
      <c r="L8" s="18" t="s">
        <v>2049</v>
      </c>
      <c r="M8" s="18" t="s">
        <v>2050</v>
      </c>
      <c r="N8" s="18" t="s">
        <v>2051</v>
      </c>
      <c r="O8" s="18" t="s">
        <v>2052</v>
      </c>
      <c r="P8" s="59" t="s">
        <v>2083</v>
      </c>
      <c r="Q8" s="59" t="s">
        <v>2054</v>
      </c>
      <c r="R8" s="58" t="s">
        <v>2055</v>
      </c>
      <c r="S8" s="58" t="s">
        <v>2104</v>
      </c>
      <c r="T8" s="58" t="s">
        <v>2069</v>
      </c>
      <c r="U8" s="58" t="s">
        <v>2058</v>
      </c>
      <c r="V8" s="58" t="s">
        <v>85</v>
      </c>
      <c r="W8" s="58" t="s">
        <v>86</v>
      </c>
      <c r="X8" s="58" t="s">
        <v>2059</v>
      </c>
      <c r="Y8" s="58" t="s">
        <v>2060</v>
      </c>
      <c r="Z8" s="58" t="s">
        <v>2099</v>
      </c>
      <c r="AA8" s="58" t="s">
        <v>2062</v>
      </c>
      <c r="AB8" s="58" t="s">
        <v>2063</v>
      </c>
      <c r="AC8" s="58" t="s">
        <v>2064</v>
      </c>
      <c r="AD8" s="58" t="s">
        <v>87</v>
      </c>
      <c r="AE8" s="58" t="s">
        <v>88</v>
      </c>
      <c r="AF8" s="58" t="s">
        <v>2105</v>
      </c>
      <c r="AG8" s="58" t="s">
        <v>2066</v>
      </c>
    </row>
    <row r="9" ht="15.75" customHeight="1">
      <c r="A9" s="18">
        <v>7.0</v>
      </c>
      <c r="B9" s="58" t="s">
        <v>2106</v>
      </c>
      <c r="C9" s="18" t="s">
        <v>2106</v>
      </c>
      <c r="F9" s="18" t="s">
        <v>2090</v>
      </c>
      <c r="G9" s="18" t="s">
        <v>2107</v>
      </c>
      <c r="H9" s="18" t="s">
        <v>2047</v>
      </c>
      <c r="I9" s="18" t="s">
        <v>2048</v>
      </c>
      <c r="L9" s="18" t="s">
        <v>2049</v>
      </c>
      <c r="M9" s="18" t="s">
        <v>2092</v>
      </c>
      <c r="N9" s="18" t="s">
        <v>2093</v>
      </c>
      <c r="O9" s="18" t="s">
        <v>2108</v>
      </c>
      <c r="P9" s="59" t="s">
        <v>2109</v>
      </c>
      <c r="Q9" s="59" t="s">
        <v>2054</v>
      </c>
      <c r="R9" s="58" t="s">
        <v>2055</v>
      </c>
      <c r="S9" s="58" t="s">
        <v>2110</v>
      </c>
      <c r="T9" s="58" t="s">
        <v>2069</v>
      </c>
      <c r="U9" s="58" t="s">
        <v>2058</v>
      </c>
      <c r="V9" s="58" t="s">
        <v>89</v>
      </c>
      <c r="W9" s="58" t="s">
        <v>90</v>
      </c>
      <c r="X9" s="58" t="s">
        <v>2059</v>
      </c>
      <c r="Y9" s="58" t="s">
        <v>2111</v>
      </c>
      <c r="Z9" s="58" t="s">
        <v>2099</v>
      </c>
      <c r="AA9" s="58" t="s">
        <v>2112</v>
      </c>
      <c r="AB9" s="58" t="s">
        <v>2113</v>
      </c>
      <c r="AC9" s="58" t="s">
        <v>2101</v>
      </c>
      <c r="AD9" s="58" t="s">
        <v>91</v>
      </c>
      <c r="AE9" s="58" t="s">
        <v>92</v>
      </c>
      <c r="AF9" s="58" t="s">
        <v>2114</v>
      </c>
      <c r="AG9" s="58" t="s">
        <v>2066</v>
      </c>
    </row>
    <row r="10" ht="15.75" customHeight="1">
      <c r="A10" s="18">
        <v>8.0</v>
      </c>
      <c r="B10" s="58" t="s">
        <v>2115</v>
      </c>
      <c r="C10" s="18" t="s">
        <v>2116</v>
      </c>
      <c r="F10" s="18" t="s">
        <v>2090</v>
      </c>
      <c r="G10" s="18" t="s">
        <v>2091</v>
      </c>
      <c r="H10" s="18" t="s">
        <v>2047</v>
      </c>
      <c r="I10" s="18" t="s">
        <v>2048</v>
      </c>
      <c r="L10" s="18" t="s">
        <v>2049</v>
      </c>
      <c r="M10" s="18" t="s">
        <v>2092</v>
      </c>
      <c r="N10" s="18" t="s">
        <v>2093</v>
      </c>
      <c r="O10" s="18" t="s">
        <v>2094</v>
      </c>
      <c r="P10" s="59" t="s">
        <v>2083</v>
      </c>
      <c r="Q10" s="59" t="s">
        <v>2054</v>
      </c>
      <c r="R10" s="58" t="s">
        <v>2055</v>
      </c>
      <c r="S10" s="58" t="s">
        <v>2096</v>
      </c>
      <c r="T10" s="58" t="s">
        <v>2097</v>
      </c>
      <c r="U10" s="58" t="s">
        <v>2058</v>
      </c>
      <c r="V10" s="58" t="s">
        <v>93</v>
      </c>
      <c r="W10" s="58" t="s">
        <v>94</v>
      </c>
      <c r="X10" s="58" t="s">
        <v>2059</v>
      </c>
      <c r="Y10" s="58" t="s">
        <v>2060</v>
      </c>
      <c r="Z10" s="58" t="s">
        <v>2117</v>
      </c>
      <c r="AA10" s="58" t="s">
        <v>2062</v>
      </c>
      <c r="AB10" s="58" t="s">
        <v>2118</v>
      </c>
      <c r="AC10" s="58" t="s">
        <v>2064</v>
      </c>
      <c r="AD10" s="58" t="s">
        <v>95</v>
      </c>
      <c r="AE10" s="58" t="s">
        <v>96</v>
      </c>
      <c r="AF10" s="58" t="s">
        <v>2119</v>
      </c>
      <c r="AG10" s="58" t="s">
        <v>2066</v>
      </c>
    </row>
    <row r="11" ht="15.75" customHeight="1">
      <c r="A11" s="18">
        <v>9.0</v>
      </c>
      <c r="B11" s="58" t="s">
        <v>2120</v>
      </c>
      <c r="C11" s="18" t="s">
        <v>2120</v>
      </c>
      <c r="F11" s="18" t="s">
        <v>2045</v>
      </c>
      <c r="G11" s="18" t="s">
        <v>2046</v>
      </c>
      <c r="H11" s="18" t="s">
        <v>2047</v>
      </c>
      <c r="I11" s="18" t="s">
        <v>2048</v>
      </c>
      <c r="L11" s="18" t="s">
        <v>2049</v>
      </c>
      <c r="M11" s="18" t="s">
        <v>2050</v>
      </c>
      <c r="N11" s="18" t="s">
        <v>2051</v>
      </c>
      <c r="O11" s="18" t="s">
        <v>2052</v>
      </c>
      <c r="P11" s="59" t="s">
        <v>2109</v>
      </c>
      <c r="Q11" s="59" t="s">
        <v>2054</v>
      </c>
      <c r="R11" s="58" t="s">
        <v>2055</v>
      </c>
      <c r="S11" s="58" t="s">
        <v>2121</v>
      </c>
      <c r="T11" s="58" t="s">
        <v>2057</v>
      </c>
      <c r="U11" s="58" t="s">
        <v>2058</v>
      </c>
      <c r="V11" s="58" t="s">
        <v>97</v>
      </c>
      <c r="W11" s="58" t="s">
        <v>98</v>
      </c>
      <c r="X11" s="58" t="s">
        <v>2059</v>
      </c>
      <c r="Y11" s="58" t="s">
        <v>2122</v>
      </c>
      <c r="Z11" s="58" t="s">
        <v>2123</v>
      </c>
      <c r="AA11" s="58" t="s">
        <v>2062</v>
      </c>
      <c r="AB11" s="58" t="s">
        <v>2124</v>
      </c>
      <c r="AC11" s="58" t="s">
        <v>2101</v>
      </c>
      <c r="AD11" s="58" t="s">
        <v>99</v>
      </c>
      <c r="AE11" s="58" t="s">
        <v>100</v>
      </c>
      <c r="AF11" s="58" t="s">
        <v>2119</v>
      </c>
      <c r="AG11" s="58" t="s">
        <v>2066</v>
      </c>
    </row>
    <row r="12" ht="15.75" customHeight="1">
      <c r="A12" s="18">
        <v>10.0</v>
      </c>
      <c r="B12" s="58" t="s">
        <v>2125</v>
      </c>
      <c r="C12" s="18" t="s">
        <v>2125</v>
      </c>
      <c r="F12" s="18" t="s">
        <v>2045</v>
      </c>
      <c r="G12" s="18" t="s">
        <v>2046</v>
      </c>
      <c r="H12" s="18" t="s">
        <v>2047</v>
      </c>
      <c r="I12" s="18" t="s">
        <v>2048</v>
      </c>
      <c r="L12" s="18" t="s">
        <v>2049</v>
      </c>
      <c r="M12" s="18" t="s">
        <v>2050</v>
      </c>
      <c r="N12" s="18" t="s">
        <v>2051</v>
      </c>
      <c r="O12" s="18" t="s">
        <v>2052</v>
      </c>
      <c r="P12" s="59" t="s">
        <v>2083</v>
      </c>
      <c r="Q12" s="59" t="s">
        <v>2055</v>
      </c>
      <c r="R12" s="58" t="s">
        <v>2055</v>
      </c>
      <c r="S12" s="58" t="s">
        <v>2126</v>
      </c>
      <c r="T12" s="58" t="s">
        <v>2069</v>
      </c>
      <c r="U12" s="58" t="s">
        <v>2058</v>
      </c>
      <c r="V12" s="58" t="s">
        <v>101</v>
      </c>
      <c r="W12" s="58" t="s">
        <v>102</v>
      </c>
      <c r="X12" s="58" t="s">
        <v>2059</v>
      </c>
      <c r="Y12" s="58" t="s">
        <v>2111</v>
      </c>
      <c r="Z12" s="58" t="s">
        <v>2127</v>
      </c>
      <c r="AA12" s="58" t="s">
        <v>2062</v>
      </c>
      <c r="AB12" s="58" t="s">
        <v>2128</v>
      </c>
      <c r="AC12" s="58" t="s">
        <v>2101</v>
      </c>
      <c r="AD12" s="58" t="s">
        <v>103</v>
      </c>
      <c r="AE12" s="58" t="s">
        <v>104</v>
      </c>
      <c r="AF12" s="58" t="s">
        <v>2129</v>
      </c>
      <c r="AG12" s="58" t="s">
        <v>2066</v>
      </c>
    </row>
    <row r="13" ht="15.75" customHeight="1">
      <c r="A13" s="18">
        <v>11.0</v>
      </c>
      <c r="B13" s="58" t="s">
        <v>2130</v>
      </c>
      <c r="C13" s="18" t="s">
        <v>2130</v>
      </c>
      <c r="F13" s="18" t="s">
        <v>2045</v>
      </c>
      <c r="G13" s="18" t="s">
        <v>2046</v>
      </c>
      <c r="H13" s="18" t="s">
        <v>2047</v>
      </c>
      <c r="I13" s="18" t="s">
        <v>2048</v>
      </c>
      <c r="L13" s="18" t="s">
        <v>2049</v>
      </c>
      <c r="M13" s="18" t="s">
        <v>2050</v>
      </c>
      <c r="N13" s="18" t="s">
        <v>2051</v>
      </c>
      <c r="O13" s="18" t="s">
        <v>2052</v>
      </c>
      <c r="P13" s="59" t="s">
        <v>2109</v>
      </c>
      <c r="Q13" s="59" t="s">
        <v>2054</v>
      </c>
      <c r="R13" s="58" t="s">
        <v>2055</v>
      </c>
      <c r="S13" s="58" t="s">
        <v>2131</v>
      </c>
      <c r="T13" s="58" t="s">
        <v>2069</v>
      </c>
      <c r="U13" s="58" t="s">
        <v>2132</v>
      </c>
      <c r="V13" s="58" t="s">
        <v>105</v>
      </c>
      <c r="W13" s="58" t="s">
        <v>106</v>
      </c>
      <c r="X13" s="58" t="s">
        <v>2059</v>
      </c>
      <c r="Y13" s="58" t="s">
        <v>2133</v>
      </c>
      <c r="Z13" s="58" t="s">
        <v>2134</v>
      </c>
      <c r="AA13" s="58" t="s">
        <v>2062</v>
      </c>
      <c r="AB13" s="58" t="s">
        <v>2118</v>
      </c>
      <c r="AC13" s="58" t="s">
        <v>2101</v>
      </c>
      <c r="AD13" s="58" t="s">
        <v>107</v>
      </c>
      <c r="AE13" s="58" t="s">
        <v>108</v>
      </c>
      <c r="AF13" s="58" t="s">
        <v>2114</v>
      </c>
      <c r="AG13" s="58" t="s">
        <v>2066</v>
      </c>
    </row>
    <row r="14" ht="15.75" customHeight="1">
      <c r="A14" s="18">
        <v>12.0</v>
      </c>
      <c r="B14" s="58" t="s">
        <v>2135</v>
      </c>
      <c r="C14" s="18" t="s">
        <v>2135</v>
      </c>
      <c r="F14" s="18" t="s">
        <v>2045</v>
      </c>
      <c r="G14" s="18" t="s">
        <v>2046</v>
      </c>
      <c r="H14" s="18" t="s">
        <v>2047</v>
      </c>
      <c r="I14" s="18" t="s">
        <v>2048</v>
      </c>
      <c r="L14" s="18" t="s">
        <v>2049</v>
      </c>
      <c r="M14" s="18" t="s">
        <v>2050</v>
      </c>
      <c r="N14" s="18" t="s">
        <v>2051</v>
      </c>
      <c r="O14" s="18" t="s">
        <v>2052</v>
      </c>
      <c r="P14" s="59" t="s">
        <v>2083</v>
      </c>
      <c r="Q14" s="59" t="s">
        <v>2136</v>
      </c>
      <c r="R14" s="58" t="s">
        <v>2055</v>
      </c>
      <c r="S14" s="58" t="s">
        <v>2137</v>
      </c>
      <c r="T14" s="58" t="s">
        <v>2069</v>
      </c>
      <c r="U14" s="58" t="s">
        <v>2085</v>
      </c>
      <c r="V14" s="58" t="s">
        <v>109</v>
      </c>
      <c r="W14" s="58" t="s">
        <v>110</v>
      </c>
      <c r="X14" s="58" t="s">
        <v>2059</v>
      </c>
      <c r="Y14" s="58" t="s">
        <v>2138</v>
      </c>
      <c r="Z14" s="58" t="s">
        <v>2139</v>
      </c>
      <c r="AA14" s="58" t="s">
        <v>2062</v>
      </c>
      <c r="AB14" s="58" t="s">
        <v>2140</v>
      </c>
      <c r="AC14" s="58" t="s">
        <v>2064</v>
      </c>
      <c r="AD14" s="58" t="s">
        <v>111</v>
      </c>
      <c r="AE14" s="58" t="s">
        <v>112</v>
      </c>
      <c r="AF14" s="58" t="s">
        <v>2141</v>
      </c>
      <c r="AG14" s="58" t="s">
        <v>2066</v>
      </c>
    </row>
    <row r="15" ht="15.75" customHeight="1">
      <c r="A15" s="18">
        <v>13.0</v>
      </c>
      <c r="B15" s="58" t="s">
        <v>2142</v>
      </c>
      <c r="C15" s="18" t="s">
        <v>2142</v>
      </c>
      <c r="F15" s="18" t="s">
        <v>2045</v>
      </c>
      <c r="G15" s="18" t="s">
        <v>2046</v>
      </c>
      <c r="H15" s="18" t="s">
        <v>2047</v>
      </c>
      <c r="I15" s="18" t="s">
        <v>2048</v>
      </c>
      <c r="L15" s="18" t="s">
        <v>2049</v>
      </c>
      <c r="M15" s="18" t="s">
        <v>2050</v>
      </c>
      <c r="N15" s="18" t="s">
        <v>2051</v>
      </c>
      <c r="O15" s="18" t="s">
        <v>2052</v>
      </c>
      <c r="P15" s="59" t="s">
        <v>2083</v>
      </c>
      <c r="Q15" s="59" t="s">
        <v>2054</v>
      </c>
      <c r="R15" s="58" t="s">
        <v>2055</v>
      </c>
      <c r="S15" s="58" t="s">
        <v>2143</v>
      </c>
      <c r="T15" s="58" t="s">
        <v>2069</v>
      </c>
      <c r="U15" s="58" t="s">
        <v>2058</v>
      </c>
      <c r="V15" s="58" t="s">
        <v>113</v>
      </c>
      <c r="W15" s="58" t="s">
        <v>114</v>
      </c>
      <c r="X15" s="58" t="s">
        <v>2059</v>
      </c>
      <c r="Y15" s="58" t="s">
        <v>2133</v>
      </c>
      <c r="Z15" s="58" t="s">
        <v>2086</v>
      </c>
      <c r="AA15" s="58" t="s">
        <v>2062</v>
      </c>
      <c r="AB15" s="58" t="s">
        <v>2063</v>
      </c>
      <c r="AC15" s="58" t="s">
        <v>2101</v>
      </c>
      <c r="AD15" s="58" t="s">
        <v>115</v>
      </c>
      <c r="AE15" s="58" t="s">
        <v>116</v>
      </c>
      <c r="AF15" s="58" t="s">
        <v>2144</v>
      </c>
      <c r="AG15" s="58" t="s">
        <v>2066</v>
      </c>
    </row>
    <row r="16" ht="15.75" customHeight="1">
      <c r="A16" s="18">
        <v>14.0</v>
      </c>
      <c r="B16" s="58" t="s">
        <v>2145</v>
      </c>
      <c r="C16" s="18" t="s">
        <v>2145</v>
      </c>
      <c r="F16" s="18" t="s">
        <v>2090</v>
      </c>
      <c r="G16" s="18" t="s">
        <v>2146</v>
      </c>
      <c r="H16" s="18" t="s">
        <v>2047</v>
      </c>
      <c r="I16" s="18" t="s">
        <v>2048</v>
      </c>
      <c r="L16" s="18" t="s">
        <v>2049</v>
      </c>
      <c r="M16" s="18" t="s">
        <v>2092</v>
      </c>
      <c r="N16" s="18" t="s">
        <v>2093</v>
      </c>
      <c r="O16" s="18" t="s">
        <v>2147</v>
      </c>
      <c r="P16" s="59" t="s">
        <v>2083</v>
      </c>
      <c r="Q16" s="59" t="s">
        <v>2055</v>
      </c>
      <c r="R16" s="58" t="s">
        <v>2148</v>
      </c>
      <c r="S16" s="58" t="s">
        <v>2149</v>
      </c>
      <c r="T16" s="58" t="s">
        <v>2069</v>
      </c>
      <c r="U16" s="58" t="s">
        <v>2058</v>
      </c>
      <c r="V16" s="58" t="s">
        <v>117</v>
      </c>
      <c r="W16" s="58" t="s">
        <v>118</v>
      </c>
      <c r="X16" s="58" t="s">
        <v>2059</v>
      </c>
      <c r="Y16" s="58" t="s">
        <v>2133</v>
      </c>
      <c r="Z16" s="58" t="s">
        <v>2099</v>
      </c>
      <c r="AA16" s="58" t="s">
        <v>2062</v>
      </c>
      <c r="AB16" s="58" t="s">
        <v>2118</v>
      </c>
      <c r="AC16" s="58" t="s">
        <v>2064</v>
      </c>
      <c r="AD16" s="58" t="s">
        <v>119</v>
      </c>
      <c r="AE16" s="58" t="s">
        <v>120</v>
      </c>
      <c r="AF16" s="58" t="s">
        <v>2150</v>
      </c>
      <c r="AG16" s="58" t="s">
        <v>2066</v>
      </c>
    </row>
    <row r="17" ht="15.75" customHeight="1">
      <c r="A17" s="18">
        <v>15.0</v>
      </c>
      <c r="B17" s="58" t="s">
        <v>2151</v>
      </c>
      <c r="C17" s="18" t="s">
        <v>2151</v>
      </c>
      <c r="F17" s="18" t="s">
        <v>2045</v>
      </c>
      <c r="G17" s="18" t="s">
        <v>2046</v>
      </c>
      <c r="H17" s="18" t="s">
        <v>2047</v>
      </c>
      <c r="I17" s="18" t="s">
        <v>2048</v>
      </c>
      <c r="L17" s="18" t="s">
        <v>2049</v>
      </c>
      <c r="M17" s="18" t="s">
        <v>2050</v>
      </c>
      <c r="N17" s="18" t="s">
        <v>2051</v>
      </c>
      <c r="O17" s="18" t="s">
        <v>2052</v>
      </c>
      <c r="P17" s="59" t="s">
        <v>2109</v>
      </c>
      <c r="Q17" s="59" t="s">
        <v>2054</v>
      </c>
      <c r="R17" s="58" t="s">
        <v>2055</v>
      </c>
      <c r="S17" s="58" t="s">
        <v>2152</v>
      </c>
      <c r="T17" s="58" t="s">
        <v>2069</v>
      </c>
      <c r="U17" s="58" t="s">
        <v>2058</v>
      </c>
      <c r="V17" s="58" t="s">
        <v>121</v>
      </c>
      <c r="W17" s="58" t="s">
        <v>122</v>
      </c>
      <c r="X17" s="58" t="s">
        <v>2153</v>
      </c>
      <c r="Y17" s="58" t="s">
        <v>2154</v>
      </c>
      <c r="Z17" s="58" t="s">
        <v>2079</v>
      </c>
      <c r="AA17" s="58" t="s">
        <v>2112</v>
      </c>
      <c r="AB17" s="58" t="s">
        <v>2155</v>
      </c>
      <c r="AC17" s="58" t="s">
        <v>2101</v>
      </c>
      <c r="AD17" s="58" t="s">
        <v>123</v>
      </c>
      <c r="AE17" s="58" t="s">
        <v>124</v>
      </c>
      <c r="AF17" s="58" t="s">
        <v>2119</v>
      </c>
      <c r="AG17" s="58" t="s">
        <v>2066</v>
      </c>
    </row>
    <row r="18" ht="15.75" customHeight="1">
      <c r="A18" s="18">
        <v>16.0</v>
      </c>
      <c r="B18" s="58" t="s">
        <v>2156</v>
      </c>
      <c r="C18" s="18" t="s">
        <v>2156</v>
      </c>
      <c r="F18" s="18" t="s">
        <v>2090</v>
      </c>
      <c r="G18" s="18" t="s">
        <v>2091</v>
      </c>
      <c r="H18" s="18" t="s">
        <v>2047</v>
      </c>
      <c r="I18" s="18" t="s">
        <v>2048</v>
      </c>
      <c r="L18" s="18" t="s">
        <v>2049</v>
      </c>
      <c r="M18" s="18" t="s">
        <v>2092</v>
      </c>
      <c r="N18" s="18" t="s">
        <v>2093</v>
      </c>
      <c r="O18" s="18" t="s">
        <v>2094</v>
      </c>
      <c r="P18" s="59" t="s">
        <v>2083</v>
      </c>
      <c r="Q18" s="59" t="s">
        <v>2136</v>
      </c>
      <c r="R18" s="58" t="s">
        <v>2055</v>
      </c>
      <c r="S18" s="58" t="s">
        <v>2157</v>
      </c>
      <c r="T18" s="58" t="s">
        <v>2097</v>
      </c>
      <c r="U18" s="58" t="s">
        <v>2058</v>
      </c>
      <c r="V18" s="58" t="s">
        <v>125</v>
      </c>
      <c r="W18" s="58" t="s">
        <v>126</v>
      </c>
      <c r="X18" s="58" t="s">
        <v>2059</v>
      </c>
      <c r="Y18" s="58" t="s">
        <v>2158</v>
      </c>
      <c r="Z18" s="58" t="s">
        <v>2099</v>
      </c>
      <c r="AA18" s="58" t="s">
        <v>2062</v>
      </c>
      <c r="AB18" s="58" t="s">
        <v>2159</v>
      </c>
      <c r="AC18" s="58" t="s">
        <v>2064</v>
      </c>
      <c r="AD18" s="58" t="s">
        <v>127</v>
      </c>
      <c r="AE18" s="58" t="s">
        <v>128</v>
      </c>
      <c r="AF18" s="58" t="s">
        <v>2160</v>
      </c>
      <c r="AG18" s="58" t="s">
        <v>2066</v>
      </c>
    </row>
    <row r="19" ht="15.75" customHeight="1">
      <c r="A19" s="18">
        <v>17.0</v>
      </c>
      <c r="B19" s="58" t="s">
        <v>2161</v>
      </c>
      <c r="C19" s="18" t="s">
        <v>2162</v>
      </c>
      <c r="F19" s="18" t="s">
        <v>2090</v>
      </c>
      <c r="G19" s="18" t="s">
        <v>2091</v>
      </c>
      <c r="H19" s="18" t="s">
        <v>2047</v>
      </c>
      <c r="I19" s="18" t="s">
        <v>2048</v>
      </c>
      <c r="L19" s="18" t="s">
        <v>2049</v>
      </c>
      <c r="M19" s="18" t="s">
        <v>2092</v>
      </c>
      <c r="N19" s="18" t="s">
        <v>2093</v>
      </c>
      <c r="O19" s="18" t="s">
        <v>2094</v>
      </c>
      <c r="P19" s="59" t="s">
        <v>2083</v>
      </c>
      <c r="Q19" s="59" t="s">
        <v>2055</v>
      </c>
      <c r="R19" s="58" t="s">
        <v>2055</v>
      </c>
      <c r="S19" s="58" t="s">
        <v>2163</v>
      </c>
      <c r="T19" s="58" t="s">
        <v>2057</v>
      </c>
      <c r="U19" s="58" t="s">
        <v>2132</v>
      </c>
      <c r="V19" s="58" t="s">
        <v>129</v>
      </c>
      <c r="W19" s="58" t="s">
        <v>130</v>
      </c>
      <c r="X19" s="58" t="s">
        <v>2059</v>
      </c>
      <c r="Y19" s="58" t="s">
        <v>2164</v>
      </c>
      <c r="Z19" s="58" t="s">
        <v>2165</v>
      </c>
      <c r="AA19" s="58" t="s">
        <v>2062</v>
      </c>
      <c r="AB19" s="58" t="s">
        <v>2113</v>
      </c>
      <c r="AC19" s="58" t="s">
        <v>2064</v>
      </c>
      <c r="AD19" s="58" t="s">
        <v>131</v>
      </c>
      <c r="AE19" s="58" t="s">
        <v>132</v>
      </c>
      <c r="AF19" s="58" t="s">
        <v>2119</v>
      </c>
      <c r="AG19" s="58" t="s">
        <v>2047</v>
      </c>
    </row>
    <row r="20" ht="15.75" customHeight="1">
      <c r="A20" s="18">
        <v>18.0</v>
      </c>
      <c r="B20" s="58" t="s">
        <v>2166</v>
      </c>
      <c r="C20" s="18" t="s">
        <v>2167</v>
      </c>
      <c r="F20" s="18" t="s">
        <v>2090</v>
      </c>
      <c r="G20" s="18" t="s">
        <v>2146</v>
      </c>
      <c r="H20" s="18" t="s">
        <v>2047</v>
      </c>
      <c r="I20" s="18" t="s">
        <v>2048</v>
      </c>
      <c r="L20" s="18" t="s">
        <v>2049</v>
      </c>
      <c r="M20" s="18" t="s">
        <v>2092</v>
      </c>
      <c r="N20" s="18" t="s">
        <v>2093</v>
      </c>
      <c r="O20" s="18" t="s">
        <v>2147</v>
      </c>
      <c r="P20" s="59" t="s">
        <v>2083</v>
      </c>
      <c r="Q20" s="59" t="s">
        <v>2054</v>
      </c>
      <c r="R20" s="58" t="s">
        <v>2055</v>
      </c>
      <c r="S20" s="58" t="s">
        <v>2168</v>
      </c>
      <c r="T20" s="58" t="s">
        <v>2097</v>
      </c>
      <c r="U20" s="58" t="s">
        <v>2058</v>
      </c>
      <c r="V20" s="58" t="s">
        <v>133</v>
      </c>
      <c r="W20" s="58" t="s">
        <v>134</v>
      </c>
      <c r="X20" s="58" t="s">
        <v>2059</v>
      </c>
      <c r="Y20" s="58" t="s">
        <v>2169</v>
      </c>
      <c r="Z20" s="58" t="s">
        <v>2170</v>
      </c>
      <c r="AA20" s="58" t="s">
        <v>2112</v>
      </c>
      <c r="AB20" s="58" t="s">
        <v>2171</v>
      </c>
      <c r="AC20" s="58" t="s">
        <v>2064</v>
      </c>
      <c r="AD20" s="58" t="s">
        <v>135</v>
      </c>
      <c r="AE20" s="58" t="s">
        <v>136</v>
      </c>
      <c r="AF20" s="58" t="s">
        <v>2119</v>
      </c>
      <c r="AG20" s="58" t="s">
        <v>2066</v>
      </c>
    </row>
    <row r="21" ht="15.75" customHeight="1">
      <c r="A21" s="18">
        <v>19.0</v>
      </c>
      <c r="B21" s="58" t="s">
        <v>2172</v>
      </c>
      <c r="C21" s="18" t="s">
        <v>2172</v>
      </c>
      <c r="F21" s="18" t="s">
        <v>2090</v>
      </c>
      <c r="G21" s="18" t="s">
        <v>2091</v>
      </c>
      <c r="H21" s="18" t="s">
        <v>2047</v>
      </c>
      <c r="I21" s="18" t="s">
        <v>2048</v>
      </c>
      <c r="L21" s="18" t="s">
        <v>2049</v>
      </c>
      <c r="M21" s="18" t="s">
        <v>2092</v>
      </c>
      <c r="N21" s="18" t="s">
        <v>2093</v>
      </c>
      <c r="O21" s="18" t="s">
        <v>2094</v>
      </c>
      <c r="P21" s="59" t="s">
        <v>2083</v>
      </c>
      <c r="Q21" s="59" t="s">
        <v>2054</v>
      </c>
      <c r="R21" s="58" t="s">
        <v>2055</v>
      </c>
      <c r="S21" s="58" t="s">
        <v>2173</v>
      </c>
      <c r="T21" s="58" t="s">
        <v>2174</v>
      </c>
      <c r="U21" s="58" t="s">
        <v>2058</v>
      </c>
      <c r="V21" s="58" t="s">
        <v>137</v>
      </c>
      <c r="W21" s="58" t="s">
        <v>138</v>
      </c>
      <c r="X21" s="58" t="s">
        <v>2175</v>
      </c>
      <c r="Y21" s="58" t="s">
        <v>2164</v>
      </c>
      <c r="Z21" s="58" t="s">
        <v>2079</v>
      </c>
      <c r="AA21" s="58" t="s">
        <v>2112</v>
      </c>
      <c r="AB21" s="58" t="s">
        <v>2176</v>
      </c>
      <c r="AC21" s="58" t="s">
        <v>2064</v>
      </c>
      <c r="AD21" s="58" t="s">
        <v>139</v>
      </c>
      <c r="AE21" s="58" t="s">
        <v>140</v>
      </c>
      <c r="AF21" s="58" t="s">
        <v>2114</v>
      </c>
      <c r="AG21" s="58" t="s">
        <v>2066</v>
      </c>
    </row>
    <row r="22" ht="15.75" customHeight="1">
      <c r="A22" s="18">
        <v>20.0</v>
      </c>
      <c r="B22" s="58" t="s">
        <v>2177</v>
      </c>
      <c r="C22" s="18" t="s">
        <v>2177</v>
      </c>
      <c r="F22" s="18" t="s">
        <v>2090</v>
      </c>
      <c r="G22" s="18" t="s">
        <v>2091</v>
      </c>
      <c r="H22" s="18" t="s">
        <v>2047</v>
      </c>
      <c r="I22" s="18" t="s">
        <v>2048</v>
      </c>
      <c r="L22" s="18" t="s">
        <v>2049</v>
      </c>
      <c r="M22" s="18" t="s">
        <v>2092</v>
      </c>
      <c r="N22" s="18" t="s">
        <v>2093</v>
      </c>
      <c r="O22" s="18" t="s">
        <v>2094</v>
      </c>
      <c r="P22" s="59" t="s">
        <v>2083</v>
      </c>
      <c r="Q22" s="59" t="s">
        <v>2054</v>
      </c>
      <c r="R22" s="58" t="s">
        <v>2055</v>
      </c>
      <c r="S22" s="58" t="s">
        <v>2178</v>
      </c>
      <c r="T22" s="58" t="s">
        <v>2097</v>
      </c>
      <c r="U22" s="58" t="s">
        <v>2085</v>
      </c>
      <c r="V22" s="58" t="s">
        <v>141</v>
      </c>
      <c r="W22" s="58" t="s">
        <v>142</v>
      </c>
      <c r="X22" s="58" t="s">
        <v>2059</v>
      </c>
      <c r="Y22" s="58" t="s">
        <v>2133</v>
      </c>
      <c r="Z22" s="58" t="s">
        <v>2179</v>
      </c>
      <c r="AA22" s="58" t="s">
        <v>2062</v>
      </c>
      <c r="AB22" s="58" t="s">
        <v>2180</v>
      </c>
      <c r="AC22" s="58" t="s">
        <v>2064</v>
      </c>
      <c r="AD22" s="58" t="s">
        <v>143</v>
      </c>
      <c r="AE22" s="58" t="s">
        <v>144</v>
      </c>
      <c r="AF22" s="58" t="s">
        <v>2119</v>
      </c>
      <c r="AG22" s="58" t="s">
        <v>2066</v>
      </c>
    </row>
    <row r="23" ht="15.75" customHeight="1">
      <c r="A23" s="18">
        <v>21.0</v>
      </c>
      <c r="B23" s="58" t="s">
        <v>2181</v>
      </c>
      <c r="C23" s="18" t="s">
        <v>2181</v>
      </c>
      <c r="F23" s="18" t="s">
        <v>2090</v>
      </c>
      <c r="G23" s="18" t="s">
        <v>2091</v>
      </c>
      <c r="H23" s="18" t="s">
        <v>2047</v>
      </c>
      <c r="I23" s="18" t="s">
        <v>2048</v>
      </c>
      <c r="L23" s="18" t="s">
        <v>2049</v>
      </c>
      <c r="M23" s="18" t="s">
        <v>2092</v>
      </c>
      <c r="N23" s="18" t="s">
        <v>2093</v>
      </c>
      <c r="O23" s="18" t="s">
        <v>2094</v>
      </c>
      <c r="P23" s="59" t="s">
        <v>2095</v>
      </c>
      <c r="Q23" s="59" t="s">
        <v>2136</v>
      </c>
      <c r="R23" s="58" t="s">
        <v>2055</v>
      </c>
      <c r="S23" s="58" t="s">
        <v>2182</v>
      </c>
      <c r="T23" s="58" t="s">
        <v>2174</v>
      </c>
      <c r="U23" s="58" t="s">
        <v>2058</v>
      </c>
      <c r="V23" s="58" t="s">
        <v>145</v>
      </c>
      <c r="W23" s="58" t="s">
        <v>146</v>
      </c>
      <c r="X23" s="58" t="s">
        <v>2078</v>
      </c>
      <c r="Y23" s="58" t="s">
        <v>2111</v>
      </c>
      <c r="Z23" s="58" t="s">
        <v>2127</v>
      </c>
      <c r="AA23" s="58" t="s">
        <v>2112</v>
      </c>
      <c r="AB23" s="58" t="s">
        <v>2183</v>
      </c>
      <c r="AC23" s="58" t="s">
        <v>2064</v>
      </c>
      <c r="AD23" s="58" t="s">
        <v>147</v>
      </c>
      <c r="AE23" s="58" t="s">
        <v>148</v>
      </c>
      <c r="AF23" s="58" t="s">
        <v>2119</v>
      </c>
      <c r="AG23" s="58" t="s">
        <v>2066</v>
      </c>
    </row>
    <row r="24" ht="15.75" customHeight="1">
      <c r="A24" s="18">
        <v>22.0</v>
      </c>
      <c r="B24" s="58" t="s">
        <v>2184</v>
      </c>
      <c r="C24" s="18" t="s">
        <v>2184</v>
      </c>
      <c r="F24" s="18" t="s">
        <v>2090</v>
      </c>
      <c r="G24" s="18" t="s">
        <v>2091</v>
      </c>
      <c r="H24" s="18" t="s">
        <v>2047</v>
      </c>
      <c r="I24" s="18" t="s">
        <v>2048</v>
      </c>
      <c r="L24" s="18" t="s">
        <v>2049</v>
      </c>
      <c r="M24" s="18" t="s">
        <v>2092</v>
      </c>
      <c r="N24" s="18" t="s">
        <v>2093</v>
      </c>
      <c r="O24" s="18" t="s">
        <v>2094</v>
      </c>
      <c r="P24" s="59" t="s">
        <v>2083</v>
      </c>
      <c r="Q24" s="59" t="s">
        <v>2136</v>
      </c>
      <c r="R24" s="58" t="s">
        <v>2148</v>
      </c>
      <c r="S24" s="58" t="s">
        <v>2185</v>
      </c>
      <c r="T24" s="58" t="s">
        <v>2097</v>
      </c>
      <c r="U24" s="58" t="s">
        <v>2058</v>
      </c>
      <c r="V24" s="58" t="s">
        <v>149</v>
      </c>
      <c r="W24" s="58" t="s">
        <v>150</v>
      </c>
      <c r="X24" s="58" t="s">
        <v>2059</v>
      </c>
      <c r="Y24" s="58" t="s">
        <v>2164</v>
      </c>
      <c r="Z24" s="58" t="s">
        <v>2165</v>
      </c>
      <c r="AA24" s="58" t="s">
        <v>2112</v>
      </c>
      <c r="AB24" s="58" t="s">
        <v>2186</v>
      </c>
      <c r="AC24" s="58" t="s">
        <v>2101</v>
      </c>
      <c r="AD24" s="58" t="s">
        <v>151</v>
      </c>
      <c r="AE24" s="58" t="s">
        <v>140</v>
      </c>
      <c r="AF24" s="58" t="s">
        <v>2119</v>
      </c>
      <c r="AG24" s="58" t="s">
        <v>2066</v>
      </c>
    </row>
    <row r="25" ht="15.75" customHeight="1">
      <c r="A25" s="18">
        <v>23.0</v>
      </c>
      <c r="B25" s="58" t="s">
        <v>2187</v>
      </c>
      <c r="C25" s="18" t="s">
        <v>2187</v>
      </c>
      <c r="F25" s="18" t="s">
        <v>2090</v>
      </c>
      <c r="G25" s="18" t="s">
        <v>2188</v>
      </c>
      <c r="H25" s="18" t="s">
        <v>2047</v>
      </c>
      <c r="I25" s="18" t="s">
        <v>2048</v>
      </c>
      <c r="L25" s="18" t="s">
        <v>2049</v>
      </c>
      <c r="M25" s="18" t="s">
        <v>2092</v>
      </c>
      <c r="N25" s="18" t="s">
        <v>2093</v>
      </c>
      <c r="O25" s="18" t="s">
        <v>2189</v>
      </c>
      <c r="P25" s="59"/>
      <c r="Q25" s="59"/>
      <c r="R25" s="58" t="s">
        <v>2148</v>
      </c>
      <c r="S25" s="58" t="s">
        <v>2190</v>
      </c>
      <c r="T25" s="58" t="s">
        <v>2097</v>
      </c>
      <c r="U25" s="58" t="s">
        <v>2058</v>
      </c>
      <c r="V25" s="58" t="s">
        <v>152</v>
      </c>
      <c r="W25" s="58" t="s">
        <v>153</v>
      </c>
      <c r="X25" s="58" t="s">
        <v>2153</v>
      </c>
      <c r="Y25" s="58" t="s">
        <v>2111</v>
      </c>
      <c r="Z25" s="58" t="s">
        <v>2191</v>
      </c>
      <c r="AA25" s="58" t="s">
        <v>2112</v>
      </c>
      <c r="AB25" s="58" t="s">
        <v>2113</v>
      </c>
      <c r="AC25" s="58" t="s">
        <v>2101</v>
      </c>
      <c r="AD25" s="58" t="s">
        <v>154</v>
      </c>
      <c r="AE25" s="58" t="s">
        <v>155</v>
      </c>
      <c r="AF25" s="58" t="s">
        <v>2160</v>
      </c>
      <c r="AG25" s="58" t="s">
        <v>2047</v>
      </c>
    </row>
    <row r="26" ht="15.75" customHeight="1">
      <c r="A26" s="18">
        <v>24.0</v>
      </c>
      <c r="B26" s="58" t="s">
        <v>2192</v>
      </c>
      <c r="C26" s="18" t="s">
        <v>2192</v>
      </c>
      <c r="F26" s="18" t="s">
        <v>2045</v>
      </c>
      <c r="G26" s="18" t="s">
        <v>2193</v>
      </c>
      <c r="H26" s="18" t="s">
        <v>2047</v>
      </c>
      <c r="I26" s="18" t="s">
        <v>2048</v>
      </c>
      <c r="L26" s="18" t="s">
        <v>2049</v>
      </c>
      <c r="M26" s="18" t="s">
        <v>2050</v>
      </c>
      <c r="N26" s="18" t="s">
        <v>2051</v>
      </c>
      <c r="O26" s="18" t="s">
        <v>2194</v>
      </c>
      <c r="P26" s="59" t="s">
        <v>2053</v>
      </c>
      <c r="Q26" s="59" t="s">
        <v>2055</v>
      </c>
      <c r="R26" s="58" t="s">
        <v>2055</v>
      </c>
      <c r="S26" s="58" t="s">
        <v>2195</v>
      </c>
      <c r="T26" s="58" t="s">
        <v>2069</v>
      </c>
      <c r="U26" s="58" t="s">
        <v>2058</v>
      </c>
      <c r="V26" s="58" t="s">
        <v>156</v>
      </c>
      <c r="W26" s="58" t="s">
        <v>157</v>
      </c>
      <c r="X26" s="58" t="s">
        <v>2059</v>
      </c>
      <c r="Y26" s="58" t="s">
        <v>2158</v>
      </c>
      <c r="Z26" s="58" t="s">
        <v>2099</v>
      </c>
      <c r="AA26" s="58" t="s">
        <v>2062</v>
      </c>
      <c r="AB26" s="58" t="s">
        <v>2196</v>
      </c>
      <c r="AC26" s="58" t="s">
        <v>2064</v>
      </c>
      <c r="AD26" s="58" t="s">
        <v>158</v>
      </c>
      <c r="AE26" s="58" t="s">
        <v>159</v>
      </c>
      <c r="AF26" s="58" t="s">
        <v>2150</v>
      </c>
      <c r="AG26" s="58" t="s">
        <v>2066</v>
      </c>
    </row>
    <row r="27" ht="15.75" customHeight="1">
      <c r="A27" s="18">
        <v>25.0</v>
      </c>
      <c r="B27" s="58" t="s">
        <v>2197</v>
      </c>
      <c r="C27" s="18" t="s">
        <v>2197</v>
      </c>
      <c r="F27" s="18" t="s">
        <v>2090</v>
      </c>
      <c r="G27" s="18" t="s">
        <v>2091</v>
      </c>
      <c r="H27" s="18" t="s">
        <v>2047</v>
      </c>
      <c r="I27" s="18" t="s">
        <v>2048</v>
      </c>
      <c r="L27" s="18" t="s">
        <v>2049</v>
      </c>
      <c r="M27" s="18" t="s">
        <v>2092</v>
      </c>
      <c r="N27" s="18" t="s">
        <v>2093</v>
      </c>
      <c r="O27" s="18" t="s">
        <v>2094</v>
      </c>
      <c r="P27" s="59" t="s">
        <v>2109</v>
      </c>
      <c r="Q27" s="59" t="s">
        <v>2055</v>
      </c>
      <c r="R27" s="58" t="s">
        <v>2055</v>
      </c>
      <c r="S27" s="58" t="s">
        <v>2198</v>
      </c>
      <c r="T27" s="58" t="s">
        <v>2174</v>
      </c>
      <c r="U27" s="58" t="s">
        <v>2085</v>
      </c>
      <c r="V27" s="58" t="s">
        <v>160</v>
      </c>
      <c r="W27" s="58" t="s">
        <v>161</v>
      </c>
      <c r="X27" s="58" t="s">
        <v>2175</v>
      </c>
      <c r="Y27" s="58" t="s">
        <v>2199</v>
      </c>
      <c r="Z27" s="58" t="s">
        <v>2099</v>
      </c>
      <c r="AA27" s="58" t="s">
        <v>2062</v>
      </c>
      <c r="AB27" s="58" t="s">
        <v>2063</v>
      </c>
      <c r="AC27" s="58" t="s">
        <v>2064</v>
      </c>
      <c r="AD27" s="58" t="s">
        <v>162</v>
      </c>
      <c r="AE27" s="58" t="s">
        <v>163</v>
      </c>
      <c r="AF27" s="58" t="s">
        <v>2150</v>
      </c>
      <c r="AG27" s="58" t="s">
        <v>2066</v>
      </c>
    </row>
    <row r="28" ht="15.75" customHeight="1">
      <c r="A28" s="18">
        <v>26.0</v>
      </c>
      <c r="B28" s="58" t="s">
        <v>2200</v>
      </c>
      <c r="C28" s="18" t="s">
        <v>2200</v>
      </c>
      <c r="F28" s="18" t="s">
        <v>2090</v>
      </c>
      <c r="G28" s="18" t="s">
        <v>2188</v>
      </c>
      <c r="H28" s="18" t="s">
        <v>2047</v>
      </c>
      <c r="I28" s="18" t="s">
        <v>2048</v>
      </c>
      <c r="L28" s="18" t="s">
        <v>2049</v>
      </c>
      <c r="M28" s="18" t="s">
        <v>2092</v>
      </c>
      <c r="N28" s="18" t="s">
        <v>2093</v>
      </c>
      <c r="O28" s="18" t="s">
        <v>2189</v>
      </c>
      <c r="P28" s="59"/>
      <c r="Q28" s="59"/>
      <c r="R28" s="58" t="s">
        <v>2055</v>
      </c>
      <c r="S28" s="58" t="s">
        <v>2201</v>
      </c>
      <c r="T28" s="58" t="s">
        <v>2057</v>
      </c>
      <c r="U28" s="58" t="s">
        <v>2132</v>
      </c>
      <c r="V28" s="58" t="s">
        <v>164</v>
      </c>
      <c r="W28" s="58" t="s">
        <v>165</v>
      </c>
      <c r="X28" s="58" t="s">
        <v>2175</v>
      </c>
      <c r="Y28" s="58" t="s">
        <v>2199</v>
      </c>
      <c r="Z28" s="58" t="s">
        <v>2099</v>
      </c>
      <c r="AA28" s="58" t="s">
        <v>2112</v>
      </c>
      <c r="AB28" s="58" t="s">
        <v>2183</v>
      </c>
      <c r="AC28" s="58" t="s">
        <v>2202</v>
      </c>
      <c r="AD28" s="58" t="s">
        <v>166</v>
      </c>
      <c r="AE28" s="58" t="s">
        <v>167</v>
      </c>
      <c r="AF28" s="58" t="s">
        <v>2119</v>
      </c>
      <c r="AG28" s="58" t="s">
        <v>2047</v>
      </c>
    </row>
    <row r="29" ht="15.75" customHeight="1">
      <c r="A29" s="18">
        <v>27.0</v>
      </c>
      <c r="B29" s="58" t="s">
        <v>2203</v>
      </c>
      <c r="C29" s="18" t="s">
        <v>2203</v>
      </c>
      <c r="F29" s="18" t="s">
        <v>2090</v>
      </c>
      <c r="G29" s="18" t="s">
        <v>2091</v>
      </c>
      <c r="H29" s="18" t="s">
        <v>2047</v>
      </c>
      <c r="I29" s="18" t="s">
        <v>2048</v>
      </c>
      <c r="L29" s="18" t="s">
        <v>2049</v>
      </c>
      <c r="M29" s="18" t="s">
        <v>2092</v>
      </c>
      <c r="N29" s="18" t="s">
        <v>2093</v>
      </c>
      <c r="O29" s="18" t="s">
        <v>2094</v>
      </c>
      <c r="P29" s="59" t="s">
        <v>2083</v>
      </c>
      <c r="Q29" s="59" t="s">
        <v>2136</v>
      </c>
      <c r="R29" s="58" t="s">
        <v>2148</v>
      </c>
      <c r="S29" s="58" t="s">
        <v>2204</v>
      </c>
      <c r="T29" s="58" t="s">
        <v>2097</v>
      </c>
      <c r="U29" s="58" t="s">
        <v>2058</v>
      </c>
      <c r="V29" s="58" t="s">
        <v>168</v>
      </c>
      <c r="W29" s="58" t="s">
        <v>169</v>
      </c>
      <c r="X29" s="58" t="s">
        <v>2153</v>
      </c>
      <c r="Y29" s="58" t="s">
        <v>2060</v>
      </c>
      <c r="Z29" s="58" t="s">
        <v>2165</v>
      </c>
      <c r="AA29" s="58" t="s">
        <v>2062</v>
      </c>
      <c r="AB29" s="58" t="s">
        <v>2205</v>
      </c>
      <c r="AC29" s="58" t="s">
        <v>2101</v>
      </c>
      <c r="AD29" s="58" t="s">
        <v>170</v>
      </c>
      <c r="AE29" s="58" t="s">
        <v>171</v>
      </c>
      <c r="AF29" s="58" t="s">
        <v>2160</v>
      </c>
      <c r="AG29" s="58" t="s">
        <v>2066</v>
      </c>
    </row>
    <row r="30" ht="15.75" customHeight="1">
      <c r="A30" s="18">
        <v>28.0</v>
      </c>
      <c r="B30" s="58" t="s">
        <v>2206</v>
      </c>
      <c r="C30" s="18" t="s">
        <v>2206</v>
      </c>
      <c r="F30" s="18" t="s">
        <v>2090</v>
      </c>
      <c r="G30" s="18" t="s">
        <v>2091</v>
      </c>
      <c r="H30" s="18" t="s">
        <v>2047</v>
      </c>
      <c r="I30" s="18" t="s">
        <v>2048</v>
      </c>
      <c r="L30" s="18" t="s">
        <v>2049</v>
      </c>
      <c r="M30" s="18" t="s">
        <v>2092</v>
      </c>
      <c r="N30" s="18" t="s">
        <v>2093</v>
      </c>
      <c r="O30" s="18" t="s">
        <v>2094</v>
      </c>
      <c r="P30" s="59" t="s">
        <v>2083</v>
      </c>
      <c r="Q30" s="59" t="s">
        <v>2054</v>
      </c>
      <c r="R30" s="58" t="s">
        <v>2054</v>
      </c>
      <c r="S30" s="58" t="s">
        <v>2207</v>
      </c>
      <c r="T30" s="58" t="s">
        <v>2174</v>
      </c>
      <c r="U30" s="58" t="s">
        <v>2132</v>
      </c>
      <c r="V30" s="58" t="s">
        <v>172</v>
      </c>
      <c r="W30" s="58" t="s">
        <v>173</v>
      </c>
      <c r="X30" s="58" t="s">
        <v>2078</v>
      </c>
      <c r="Y30" s="58" t="s">
        <v>2111</v>
      </c>
      <c r="Z30" s="58" t="s">
        <v>2208</v>
      </c>
      <c r="AA30" s="58" t="s">
        <v>2062</v>
      </c>
      <c r="AB30" s="58" t="s">
        <v>2209</v>
      </c>
      <c r="AC30" s="58" t="s">
        <v>2101</v>
      </c>
      <c r="AD30" s="58" t="s">
        <v>174</v>
      </c>
      <c r="AE30" s="58" t="s">
        <v>175</v>
      </c>
      <c r="AF30" s="58" t="s">
        <v>2160</v>
      </c>
      <c r="AG30" s="58" t="s">
        <v>2066</v>
      </c>
    </row>
    <row r="31" ht="15.75" customHeight="1">
      <c r="A31" s="18">
        <v>29.0</v>
      </c>
      <c r="B31" s="58" t="s">
        <v>2210</v>
      </c>
      <c r="C31" s="18" t="s">
        <v>2210</v>
      </c>
      <c r="F31" s="18" t="s">
        <v>2045</v>
      </c>
      <c r="G31" s="18" t="s">
        <v>2046</v>
      </c>
      <c r="H31" s="18" t="s">
        <v>2047</v>
      </c>
      <c r="I31" s="18" t="s">
        <v>2048</v>
      </c>
      <c r="L31" s="18" t="s">
        <v>2049</v>
      </c>
      <c r="M31" s="18" t="s">
        <v>2050</v>
      </c>
      <c r="N31" s="18" t="s">
        <v>2051</v>
      </c>
      <c r="O31" s="18" t="s">
        <v>2052</v>
      </c>
      <c r="P31" s="59" t="s">
        <v>2083</v>
      </c>
      <c r="Q31" s="59" t="s">
        <v>2054</v>
      </c>
      <c r="R31" s="58" t="s">
        <v>2054</v>
      </c>
      <c r="S31" s="58" t="s">
        <v>2211</v>
      </c>
      <c r="T31" s="58" t="s">
        <v>2069</v>
      </c>
      <c r="U31" s="58" t="s">
        <v>2132</v>
      </c>
      <c r="V31" s="58" t="s">
        <v>176</v>
      </c>
      <c r="W31" s="58" t="s">
        <v>177</v>
      </c>
      <c r="X31" s="58" t="s">
        <v>2153</v>
      </c>
      <c r="Y31" s="58" t="s">
        <v>2164</v>
      </c>
      <c r="Z31" s="58" t="s">
        <v>2099</v>
      </c>
      <c r="AA31" s="58" t="s">
        <v>2062</v>
      </c>
      <c r="AB31" s="58" t="s">
        <v>2212</v>
      </c>
      <c r="AC31" s="58" t="s">
        <v>2064</v>
      </c>
      <c r="AD31" s="58" t="s">
        <v>178</v>
      </c>
      <c r="AE31" s="58" t="s">
        <v>179</v>
      </c>
      <c r="AF31" s="58" t="s">
        <v>2119</v>
      </c>
      <c r="AG31" s="58" t="s">
        <v>2047</v>
      </c>
    </row>
    <row r="32" ht="15.75" customHeight="1">
      <c r="A32" s="18">
        <v>30.0</v>
      </c>
      <c r="B32" s="58" t="s">
        <v>2213</v>
      </c>
      <c r="C32" s="18" t="s">
        <v>2213</v>
      </c>
      <c r="F32" s="18" t="s">
        <v>2090</v>
      </c>
      <c r="G32" s="18" t="s">
        <v>2091</v>
      </c>
      <c r="H32" s="18" t="s">
        <v>2047</v>
      </c>
      <c r="I32" s="18" t="s">
        <v>2048</v>
      </c>
      <c r="L32" s="18" t="s">
        <v>2049</v>
      </c>
      <c r="M32" s="18" t="s">
        <v>2092</v>
      </c>
      <c r="N32" s="18" t="s">
        <v>2093</v>
      </c>
      <c r="O32" s="18" t="s">
        <v>2094</v>
      </c>
      <c r="P32" s="59" t="s">
        <v>2095</v>
      </c>
      <c r="Q32" s="59" t="s">
        <v>2136</v>
      </c>
      <c r="R32" s="58" t="s">
        <v>2148</v>
      </c>
      <c r="S32" s="58" t="s">
        <v>2214</v>
      </c>
      <c r="T32" s="58" t="s">
        <v>2097</v>
      </c>
      <c r="U32" s="58" t="s">
        <v>2058</v>
      </c>
      <c r="V32" s="58" t="s">
        <v>180</v>
      </c>
      <c r="W32" s="58" t="s">
        <v>181</v>
      </c>
      <c r="X32" s="58" t="s">
        <v>2059</v>
      </c>
      <c r="Y32" s="58" t="s">
        <v>2215</v>
      </c>
      <c r="Z32" s="58" t="s">
        <v>2216</v>
      </c>
      <c r="AA32" s="58" t="s">
        <v>2062</v>
      </c>
      <c r="AB32" s="58" t="s">
        <v>2217</v>
      </c>
      <c r="AC32" s="58" t="s">
        <v>2064</v>
      </c>
      <c r="AD32" s="58" t="s">
        <v>182</v>
      </c>
      <c r="AE32" s="58" t="s">
        <v>183</v>
      </c>
      <c r="AF32" s="58" t="s">
        <v>2119</v>
      </c>
      <c r="AG32" s="58" t="s">
        <v>2066</v>
      </c>
    </row>
    <row r="33" ht="15.75" customHeight="1">
      <c r="A33" s="18">
        <v>31.0</v>
      </c>
      <c r="B33" s="58" t="s">
        <v>2218</v>
      </c>
      <c r="C33" s="18" t="s">
        <v>2218</v>
      </c>
      <c r="F33" s="18" t="s">
        <v>2090</v>
      </c>
      <c r="G33" s="18" t="s">
        <v>2188</v>
      </c>
      <c r="H33" s="18" t="s">
        <v>2047</v>
      </c>
      <c r="I33" s="18" t="s">
        <v>2048</v>
      </c>
      <c r="L33" s="18" t="s">
        <v>2049</v>
      </c>
      <c r="M33" s="18" t="s">
        <v>2092</v>
      </c>
      <c r="N33" s="18" t="s">
        <v>2093</v>
      </c>
      <c r="O33" s="18" t="s">
        <v>2189</v>
      </c>
      <c r="P33" s="59"/>
      <c r="Q33" s="59"/>
      <c r="R33" s="58" t="s">
        <v>2219</v>
      </c>
      <c r="S33" s="58" t="s">
        <v>2220</v>
      </c>
      <c r="T33" s="58" t="s">
        <v>2174</v>
      </c>
      <c r="U33" s="58" t="s">
        <v>2058</v>
      </c>
      <c r="V33" s="58" t="s">
        <v>184</v>
      </c>
      <c r="W33" s="58" t="s">
        <v>185</v>
      </c>
      <c r="X33" s="58" t="s">
        <v>2059</v>
      </c>
      <c r="Y33" s="58" t="s">
        <v>2133</v>
      </c>
      <c r="Z33" s="58" t="s">
        <v>2079</v>
      </c>
      <c r="AA33" s="58" t="s">
        <v>2062</v>
      </c>
      <c r="AB33" s="58" t="s">
        <v>2221</v>
      </c>
      <c r="AC33" s="58" t="s">
        <v>2101</v>
      </c>
      <c r="AD33" s="58" t="s">
        <v>186</v>
      </c>
      <c r="AE33" s="58" t="s">
        <v>187</v>
      </c>
      <c r="AF33" s="58" t="s">
        <v>2222</v>
      </c>
      <c r="AG33" s="58" t="s">
        <v>2047</v>
      </c>
    </row>
    <row r="34" ht="15.75" customHeight="1">
      <c r="A34" s="18">
        <v>32.0</v>
      </c>
      <c r="B34" s="58" t="s">
        <v>2223</v>
      </c>
      <c r="C34" s="18" t="s">
        <v>2223</v>
      </c>
      <c r="F34" s="18" t="s">
        <v>2090</v>
      </c>
      <c r="G34" s="18" t="s">
        <v>2091</v>
      </c>
      <c r="H34" s="18" t="s">
        <v>2047</v>
      </c>
      <c r="I34" s="18" t="s">
        <v>2048</v>
      </c>
      <c r="L34" s="18" t="s">
        <v>2049</v>
      </c>
      <c r="M34" s="18" t="s">
        <v>2092</v>
      </c>
      <c r="N34" s="18" t="s">
        <v>2093</v>
      </c>
      <c r="O34" s="18" t="s">
        <v>2094</v>
      </c>
      <c r="P34" s="59" t="s">
        <v>2083</v>
      </c>
      <c r="Q34" s="59" t="s">
        <v>2136</v>
      </c>
      <c r="R34" s="58" t="s">
        <v>2055</v>
      </c>
      <c r="S34" s="58" t="s">
        <v>2224</v>
      </c>
      <c r="T34" s="58" t="s">
        <v>2097</v>
      </c>
      <c r="U34" s="58" t="s">
        <v>2058</v>
      </c>
      <c r="V34" s="58" t="s">
        <v>188</v>
      </c>
      <c r="W34" s="58" t="s">
        <v>189</v>
      </c>
      <c r="X34" s="58" t="s">
        <v>2059</v>
      </c>
      <c r="Y34" s="58" t="s">
        <v>2133</v>
      </c>
      <c r="Z34" s="58" t="s">
        <v>2225</v>
      </c>
      <c r="AA34" s="58" t="s">
        <v>2062</v>
      </c>
      <c r="AB34" s="58" t="s">
        <v>2226</v>
      </c>
      <c r="AC34" s="58" t="s">
        <v>2064</v>
      </c>
      <c r="AD34" s="58" t="s">
        <v>190</v>
      </c>
      <c r="AE34" s="58" t="s">
        <v>191</v>
      </c>
      <c r="AF34" s="58" t="s">
        <v>2227</v>
      </c>
      <c r="AG34" s="58" t="s">
        <v>2066</v>
      </c>
    </row>
    <row r="35" ht="15.75" customHeight="1">
      <c r="A35" s="18">
        <v>33.0</v>
      </c>
      <c r="B35" s="58" t="s">
        <v>2228</v>
      </c>
      <c r="C35" s="18" t="s">
        <v>2228</v>
      </c>
      <c r="F35" s="18" t="s">
        <v>2090</v>
      </c>
      <c r="G35" s="18" t="s">
        <v>2188</v>
      </c>
      <c r="H35" s="18" t="s">
        <v>2047</v>
      </c>
      <c r="I35" s="18" t="s">
        <v>2048</v>
      </c>
      <c r="L35" s="18" t="s">
        <v>2049</v>
      </c>
      <c r="M35" s="18" t="s">
        <v>2092</v>
      </c>
      <c r="N35" s="18" t="s">
        <v>2093</v>
      </c>
      <c r="O35" s="18" t="s">
        <v>2189</v>
      </c>
      <c r="P35" s="59"/>
      <c r="Q35" s="59"/>
      <c r="R35" s="58" t="s">
        <v>2148</v>
      </c>
      <c r="S35" s="58" t="s">
        <v>2229</v>
      </c>
      <c r="T35" s="58" t="s">
        <v>2097</v>
      </c>
      <c r="U35" s="58" t="s">
        <v>2058</v>
      </c>
      <c r="V35" s="58" t="s">
        <v>192</v>
      </c>
      <c r="W35" s="58" t="s">
        <v>193</v>
      </c>
      <c r="X35" s="58" t="s">
        <v>2059</v>
      </c>
      <c r="Y35" s="58" t="s">
        <v>2230</v>
      </c>
      <c r="Z35" s="58" t="s">
        <v>2170</v>
      </c>
      <c r="AA35" s="58" t="s">
        <v>2062</v>
      </c>
      <c r="AB35" s="58" t="s">
        <v>2221</v>
      </c>
      <c r="AC35" s="58" t="s">
        <v>2064</v>
      </c>
      <c r="AD35" s="58" t="s">
        <v>194</v>
      </c>
      <c r="AE35" s="58" t="s">
        <v>195</v>
      </c>
      <c r="AF35" s="58" t="s">
        <v>2231</v>
      </c>
      <c r="AG35" s="58" t="s">
        <v>2066</v>
      </c>
    </row>
    <row r="36" ht="15.75" customHeight="1">
      <c r="A36" s="18">
        <v>34.0</v>
      </c>
      <c r="B36" s="58" t="s">
        <v>2232</v>
      </c>
      <c r="C36" s="18" t="s">
        <v>2232</v>
      </c>
      <c r="F36" s="18" t="s">
        <v>2090</v>
      </c>
      <c r="G36" s="18" t="s">
        <v>2091</v>
      </c>
      <c r="H36" s="18" t="s">
        <v>2047</v>
      </c>
      <c r="I36" s="18" t="s">
        <v>2048</v>
      </c>
      <c r="L36" s="18" t="s">
        <v>2049</v>
      </c>
      <c r="M36" s="18" t="s">
        <v>2092</v>
      </c>
      <c r="N36" s="18" t="s">
        <v>2093</v>
      </c>
      <c r="O36" s="18" t="s">
        <v>2094</v>
      </c>
      <c r="P36" s="59" t="s">
        <v>2083</v>
      </c>
      <c r="Q36" s="59" t="s">
        <v>2054</v>
      </c>
      <c r="R36" s="58" t="s">
        <v>2148</v>
      </c>
      <c r="S36" s="58" t="s">
        <v>2173</v>
      </c>
      <c r="T36" s="58" t="s">
        <v>2174</v>
      </c>
      <c r="U36" s="58" t="s">
        <v>2058</v>
      </c>
      <c r="V36" s="58" t="s">
        <v>196</v>
      </c>
      <c r="W36" s="58" t="s">
        <v>197</v>
      </c>
      <c r="X36" s="58" t="s">
        <v>2059</v>
      </c>
      <c r="Y36" s="58" t="s">
        <v>2133</v>
      </c>
      <c r="Z36" s="58" t="s">
        <v>2170</v>
      </c>
      <c r="AA36" s="58" t="s">
        <v>2062</v>
      </c>
      <c r="AB36" s="58" t="s">
        <v>2063</v>
      </c>
      <c r="AC36" s="58" t="s">
        <v>2202</v>
      </c>
      <c r="AD36" s="58" t="s">
        <v>198</v>
      </c>
      <c r="AE36" s="58" t="s">
        <v>199</v>
      </c>
      <c r="AF36" s="58" t="s">
        <v>2119</v>
      </c>
      <c r="AG36" s="58" t="s">
        <v>2066</v>
      </c>
    </row>
    <row r="37" ht="15.75" customHeight="1">
      <c r="A37" s="18">
        <v>35.0</v>
      </c>
      <c r="B37" s="58" t="s">
        <v>2233</v>
      </c>
      <c r="C37" s="18" t="s">
        <v>2234</v>
      </c>
      <c r="F37" s="18" t="s">
        <v>2090</v>
      </c>
      <c r="G37" s="18" t="s">
        <v>2091</v>
      </c>
      <c r="H37" s="18" t="s">
        <v>2047</v>
      </c>
      <c r="I37" s="18" t="s">
        <v>2048</v>
      </c>
      <c r="L37" s="18" t="s">
        <v>2049</v>
      </c>
      <c r="M37" s="18" t="s">
        <v>2092</v>
      </c>
      <c r="N37" s="18" t="s">
        <v>2093</v>
      </c>
      <c r="O37" s="18" t="s">
        <v>2094</v>
      </c>
      <c r="P37" s="59" t="s">
        <v>2083</v>
      </c>
      <c r="Q37" s="59" t="s">
        <v>2054</v>
      </c>
      <c r="R37" s="58" t="s">
        <v>2054</v>
      </c>
      <c r="S37" s="58" t="s">
        <v>2235</v>
      </c>
      <c r="T37" s="58" t="s">
        <v>2174</v>
      </c>
      <c r="U37" s="58" t="s">
        <v>2058</v>
      </c>
      <c r="V37" s="58" t="s">
        <v>200</v>
      </c>
      <c r="W37" s="58" t="s">
        <v>201</v>
      </c>
      <c r="X37" s="58" t="s">
        <v>2059</v>
      </c>
      <c r="Y37" s="58" t="s">
        <v>2158</v>
      </c>
      <c r="Z37" s="58" t="s">
        <v>2236</v>
      </c>
      <c r="AA37" s="58" t="s">
        <v>2062</v>
      </c>
      <c r="AB37" s="58" t="s">
        <v>2237</v>
      </c>
      <c r="AC37" s="58" t="s">
        <v>2202</v>
      </c>
      <c r="AD37" s="58" t="s">
        <v>202</v>
      </c>
      <c r="AE37" s="58" t="s">
        <v>203</v>
      </c>
      <c r="AF37" s="58" t="s">
        <v>2160</v>
      </c>
      <c r="AG37" s="58" t="s">
        <v>2066</v>
      </c>
    </row>
    <row r="38" ht="15.75" customHeight="1">
      <c r="A38" s="18">
        <v>36.0</v>
      </c>
      <c r="B38" s="58" t="s">
        <v>2238</v>
      </c>
      <c r="C38" s="18" t="s">
        <v>2238</v>
      </c>
      <c r="F38" s="18" t="s">
        <v>2090</v>
      </c>
      <c r="G38" s="18" t="s">
        <v>2091</v>
      </c>
      <c r="H38" s="18" t="s">
        <v>2047</v>
      </c>
      <c r="I38" s="18" t="s">
        <v>2048</v>
      </c>
      <c r="L38" s="18" t="s">
        <v>2049</v>
      </c>
      <c r="M38" s="18" t="s">
        <v>2092</v>
      </c>
      <c r="N38" s="18" t="s">
        <v>2093</v>
      </c>
      <c r="O38" s="18" t="s">
        <v>2094</v>
      </c>
      <c r="P38" s="59" t="s">
        <v>2109</v>
      </c>
      <c r="Q38" s="59" t="s">
        <v>2054</v>
      </c>
      <c r="R38" s="58" t="s">
        <v>2055</v>
      </c>
      <c r="S38" s="58" t="s">
        <v>2239</v>
      </c>
      <c r="T38" s="58" t="s">
        <v>2097</v>
      </c>
      <c r="U38" s="58" t="s">
        <v>2058</v>
      </c>
      <c r="V38" s="58" t="s">
        <v>204</v>
      </c>
      <c r="W38" s="58" t="s">
        <v>205</v>
      </c>
      <c r="X38" s="58" t="s">
        <v>2059</v>
      </c>
      <c r="Y38" s="58" t="s">
        <v>2138</v>
      </c>
      <c r="Z38" s="58" t="s">
        <v>2240</v>
      </c>
      <c r="AA38" s="58" t="s">
        <v>2112</v>
      </c>
      <c r="AB38" s="58" t="s">
        <v>2241</v>
      </c>
      <c r="AC38" s="58" t="s">
        <v>2064</v>
      </c>
      <c r="AD38" s="58" t="s">
        <v>206</v>
      </c>
      <c r="AE38" s="58" t="s">
        <v>207</v>
      </c>
      <c r="AF38" s="58" t="s">
        <v>2160</v>
      </c>
      <c r="AG38" s="58" t="s">
        <v>2066</v>
      </c>
    </row>
    <row r="39" ht="15.75" customHeight="1">
      <c r="A39" s="18">
        <v>37.0</v>
      </c>
      <c r="B39" s="58" t="s">
        <v>2242</v>
      </c>
      <c r="C39" s="18" t="s">
        <v>2242</v>
      </c>
      <c r="F39" s="18" t="s">
        <v>2090</v>
      </c>
      <c r="G39" s="18" t="s">
        <v>2243</v>
      </c>
      <c r="H39" s="18" t="s">
        <v>2047</v>
      </c>
      <c r="I39" s="18" t="s">
        <v>2048</v>
      </c>
      <c r="L39" s="18" t="s">
        <v>2049</v>
      </c>
      <c r="M39" s="18" t="s">
        <v>2092</v>
      </c>
      <c r="N39" s="18" t="s">
        <v>2093</v>
      </c>
      <c r="O39" s="18" t="s">
        <v>2244</v>
      </c>
      <c r="P39" s="59" t="s">
        <v>2083</v>
      </c>
      <c r="Q39" s="59" t="s">
        <v>2054</v>
      </c>
      <c r="R39" s="58" t="s">
        <v>2148</v>
      </c>
      <c r="S39" s="58" t="s">
        <v>2245</v>
      </c>
      <c r="T39" s="58" t="s">
        <v>2069</v>
      </c>
      <c r="U39" s="58" t="s">
        <v>2058</v>
      </c>
      <c r="V39" s="58" t="s">
        <v>208</v>
      </c>
      <c r="W39" s="58" t="s">
        <v>209</v>
      </c>
      <c r="X39" s="58" t="s">
        <v>2059</v>
      </c>
      <c r="Y39" s="58" t="s">
        <v>2060</v>
      </c>
      <c r="Z39" s="58" t="s">
        <v>2127</v>
      </c>
      <c r="AA39" s="58" t="s">
        <v>2062</v>
      </c>
      <c r="AB39" s="58" t="s">
        <v>2246</v>
      </c>
      <c r="AC39" s="58" t="s">
        <v>2064</v>
      </c>
      <c r="AD39" s="58" t="s">
        <v>210</v>
      </c>
      <c r="AE39" s="58" t="s">
        <v>211</v>
      </c>
      <c r="AF39" s="58" t="s">
        <v>2247</v>
      </c>
      <c r="AG39" s="58" t="s">
        <v>2066</v>
      </c>
    </row>
    <row r="40" ht="15.75" customHeight="1">
      <c r="A40" s="18">
        <v>38.0</v>
      </c>
      <c r="B40" s="58" t="s">
        <v>2248</v>
      </c>
      <c r="C40" s="18" t="s">
        <v>2248</v>
      </c>
      <c r="F40" s="18" t="s">
        <v>2090</v>
      </c>
      <c r="G40" s="18" t="s">
        <v>2188</v>
      </c>
      <c r="H40" s="18" t="s">
        <v>2047</v>
      </c>
      <c r="I40" s="18" t="s">
        <v>2048</v>
      </c>
      <c r="L40" s="18" t="s">
        <v>2049</v>
      </c>
      <c r="M40" s="18" t="s">
        <v>2092</v>
      </c>
      <c r="N40" s="18" t="s">
        <v>2093</v>
      </c>
      <c r="O40" s="18" t="s">
        <v>2189</v>
      </c>
      <c r="P40" s="59"/>
      <c r="Q40" s="59"/>
      <c r="R40" s="58" t="s">
        <v>2055</v>
      </c>
      <c r="S40" s="58" t="s">
        <v>2239</v>
      </c>
      <c r="T40" s="58" t="s">
        <v>2069</v>
      </c>
      <c r="U40" s="58" t="s">
        <v>2058</v>
      </c>
      <c r="V40" s="58" t="s">
        <v>212</v>
      </c>
      <c r="W40" s="58" t="s">
        <v>213</v>
      </c>
      <c r="X40" s="58" t="s">
        <v>2175</v>
      </c>
      <c r="Y40" s="58" t="s">
        <v>2111</v>
      </c>
      <c r="Z40" s="58" t="s">
        <v>2249</v>
      </c>
      <c r="AA40" s="58" t="s">
        <v>2062</v>
      </c>
      <c r="AB40" s="58" t="s">
        <v>2250</v>
      </c>
      <c r="AC40" s="58" t="s">
        <v>2064</v>
      </c>
      <c r="AD40" s="58" t="s">
        <v>214</v>
      </c>
      <c r="AE40" s="58" t="s">
        <v>215</v>
      </c>
      <c r="AF40" s="58" t="s">
        <v>2160</v>
      </c>
      <c r="AG40" s="58" t="s">
        <v>2047</v>
      </c>
    </row>
    <row r="41" ht="15.75" customHeight="1">
      <c r="A41" s="18">
        <v>39.0</v>
      </c>
      <c r="B41" s="58" t="s">
        <v>2251</v>
      </c>
      <c r="C41" s="18" t="s">
        <v>2251</v>
      </c>
      <c r="F41" s="18" t="s">
        <v>2045</v>
      </c>
      <c r="G41" s="18" t="s">
        <v>2046</v>
      </c>
      <c r="H41" s="18" t="s">
        <v>2047</v>
      </c>
      <c r="I41" s="18" t="s">
        <v>2048</v>
      </c>
      <c r="L41" s="18" t="s">
        <v>2049</v>
      </c>
      <c r="M41" s="18" t="s">
        <v>2050</v>
      </c>
      <c r="N41" s="18" t="s">
        <v>2252</v>
      </c>
      <c r="O41" s="18" t="s">
        <v>2052</v>
      </c>
      <c r="P41" s="59" t="s">
        <v>2083</v>
      </c>
      <c r="Q41" s="59" t="s">
        <v>2054</v>
      </c>
      <c r="R41" s="58" t="s">
        <v>2055</v>
      </c>
      <c r="S41" s="58" t="s">
        <v>2253</v>
      </c>
      <c r="T41" s="58" t="s">
        <v>2174</v>
      </c>
      <c r="U41" s="58" t="s">
        <v>2085</v>
      </c>
      <c r="V41" s="58" t="s">
        <v>216</v>
      </c>
      <c r="W41" s="58" t="s">
        <v>217</v>
      </c>
      <c r="X41" s="58" t="s">
        <v>2059</v>
      </c>
      <c r="Y41" s="58" t="s">
        <v>2060</v>
      </c>
      <c r="Z41" s="58" t="s">
        <v>2123</v>
      </c>
      <c r="AA41" s="58" t="s">
        <v>2062</v>
      </c>
      <c r="AB41" s="58" t="s">
        <v>2226</v>
      </c>
      <c r="AC41" s="58" t="s">
        <v>2064</v>
      </c>
      <c r="AD41" s="58" t="s">
        <v>218</v>
      </c>
      <c r="AE41" s="58" t="s">
        <v>219</v>
      </c>
      <c r="AF41" s="58" t="s">
        <v>2119</v>
      </c>
      <c r="AG41" s="58" t="s">
        <v>2066</v>
      </c>
    </row>
    <row r="42" ht="15.75" customHeight="1">
      <c r="A42" s="18">
        <v>40.0</v>
      </c>
      <c r="B42" s="58" t="s">
        <v>2254</v>
      </c>
      <c r="C42" s="18" t="s">
        <v>2254</v>
      </c>
      <c r="F42" s="18" t="s">
        <v>2045</v>
      </c>
      <c r="G42" s="18" t="s">
        <v>2046</v>
      </c>
      <c r="H42" s="18" t="s">
        <v>2047</v>
      </c>
      <c r="I42" s="18" t="s">
        <v>2048</v>
      </c>
      <c r="L42" s="18" t="s">
        <v>2049</v>
      </c>
      <c r="M42" s="18" t="s">
        <v>2050</v>
      </c>
      <c r="N42" s="18" t="s">
        <v>2051</v>
      </c>
      <c r="O42" s="18" t="s">
        <v>2052</v>
      </c>
      <c r="P42" s="59" t="s">
        <v>2083</v>
      </c>
      <c r="Q42" s="59" t="s">
        <v>2054</v>
      </c>
      <c r="R42" s="58" t="s">
        <v>2148</v>
      </c>
      <c r="S42" s="58" t="s">
        <v>2255</v>
      </c>
      <c r="T42" s="58" t="s">
        <v>2097</v>
      </c>
      <c r="U42" s="58" t="s">
        <v>2085</v>
      </c>
      <c r="V42" s="58" t="s">
        <v>220</v>
      </c>
      <c r="W42" s="58" t="s">
        <v>221</v>
      </c>
      <c r="X42" s="58" t="s">
        <v>2059</v>
      </c>
      <c r="Y42" s="58" t="s">
        <v>2133</v>
      </c>
      <c r="Z42" s="58" t="s">
        <v>2099</v>
      </c>
      <c r="AA42" s="58" t="s">
        <v>2062</v>
      </c>
      <c r="AB42" s="58" t="s">
        <v>2256</v>
      </c>
      <c r="AC42" s="58" t="s">
        <v>2064</v>
      </c>
      <c r="AD42" s="58" t="s">
        <v>222</v>
      </c>
      <c r="AE42" s="58" t="s">
        <v>223</v>
      </c>
      <c r="AF42" s="58" t="s">
        <v>2119</v>
      </c>
      <c r="AG42" s="58" t="s">
        <v>2066</v>
      </c>
    </row>
    <row r="43" ht="15.75" customHeight="1">
      <c r="A43" s="18">
        <v>41.0</v>
      </c>
      <c r="B43" s="58" t="s">
        <v>2257</v>
      </c>
      <c r="C43" s="18" t="s">
        <v>2257</v>
      </c>
      <c r="F43" s="18" t="s">
        <v>2090</v>
      </c>
      <c r="G43" s="18" t="s">
        <v>2243</v>
      </c>
      <c r="H43" s="18" t="s">
        <v>2047</v>
      </c>
      <c r="I43" s="18" t="s">
        <v>2048</v>
      </c>
      <c r="L43" s="18" t="s">
        <v>2049</v>
      </c>
      <c r="M43" s="18" t="s">
        <v>2092</v>
      </c>
      <c r="N43" s="18" t="s">
        <v>2093</v>
      </c>
      <c r="O43" s="18" t="s">
        <v>2244</v>
      </c>
      <c r="P43" s="59" t="s">
        <v>2083</v>
      </c>
      <c r="Q43" s="59" t="s">
        <v>2054</v>
      </c>
      <c r="R43" s="58" t="s">
        <v>2148</v>
      </c>
      <c r="S43" s="58" t="s">
        <v>2258</v>
      </c>
      <c r="T43" s="58" t="s">
        <v>2174</v>
      </c>
      <c r="U43" s="58" t="s">
        <v>2058</v>
      </c>
      <c r="V43" s="58" t="s">
        <v>224</v>
      </c>
      <c r="W43" s="58" t="s">
        <v>225</v>
      </c>
      <c r="X43" s="58" t="s">
        <v>2078</v>
      </c>
      <c r="Y43" s="58" t="s">
        <v>2111</v>
      </c>
      <c r="Z43" s="58" t="s">
        <v>2170</v>
      </c>
      <c r="AA43" s="58" t="s">
        <v>2062</v>
      </c>
      <c r="AB43" s="58" t="s">
        <v>2259</v>
      </c>
      <c r="AC43" s="58" t="s">
        <v>2064</v>
      </c>
      <c r="AD43" s="58" t="s">
        <v>226</v>
      </c>
      <c r="AE43" s="58" t="s">
        <v>227</v>
      </c>
      <c r="AF43" s="58" t="s">
        <v>2160</v>
      </c>
      <c r="AG43" s="58" t="s">
        <v>2066</v>
      </c>
    </row>
    <row r="44" ht="15.75" customHeight="1">
      <c r="A44" s="18">
        <v>42.0</v>
      </c>
      <c r="B44" s="58" t="s">
        <v>2260</v>
      </c>
      <c r="C44" s="18" t="s">
        <v>2260</v>
      </c>
      <c r="F44" s="18" t="s">
        <v>2090</v>
      </c>
      <c r="G44" s="18" t="s">
        <v>2091</v>
      </c>
      <c r="H44" s="18" t="s">
        <v>2047</v>
      </c>
      <c r="I44" s="18" t="s">
        <v>2048</v>
      </c>
      <c r="L44" s="18" t="s">
        <v>2049</v>
      </c>
      <c r="M44" s="18" t="s">
        <v>2092</v>
      </c>
      <c r="N44" s="18" t="s">
        <v>2093</v>
      </c>
      <c r="O44" s="18" t="s">
        <v>2094</v>
      </c>
      <c r="P44" s="59" t="s">
        <v>2083</v>
      </c>
      <c r="Q44" s="59" t="s">
        <v>2054</v>
      </c>
      <c r="R44" s="58" t="s">
        <v>2054</v>
      </c>
      <c r="S44" s="58" t="s">
        <v>2261</v>
      </c>
      <c r="T44" s="58" t="s">
        <v>2057</v>
      </c>
      <c r="U44" s="58" t="s">
        <v>2132</v>
      </c>
      <c r="V44" s="58" t="s">
        <v>228</v>
      </c>
      <c r="W44" s="58" t="s">
        <v>229</v>
      </c>
      <c r="X44" s="58" t="s">
        <v>2059</v>
      </c>
      <c r="Y44" s="58" t="s">
        <v>2060</v>
      </c>
      <c r="Z44" s="58" t="s">
        <v>2262</v>
      </c>
      <c r="AA44" s="58" t="s">
        <v>2112</v>
      </c>
      <c r="AB44" s="58" t="s">
        <v>2226</v>
      </c>
      <c r="AC44" s="58" t="s">
        <v>2202</v>
      </c>
      <c r="AD44" s="58" t="s">
        <v>230</v>
      </c>
      <c r="AE44" s="58" t="s">
        <v>231</v>
      </c>
      <c r="AF44" s="58" t="s">
        <v>2119</v>
      </c>
      <c r="AG44" s="58" t="s">
        <v>2066</v>
      </c>
    </row>
    <row r="45" ht="15.75" customHeight="1">
      <c r="A45" s="18">
        <v>43.0</v>
      </c>
      <c r="B45" s="58" t="s">
        <v>2263</v>
      </c>
      <c r="C45" s="18" t="s">
        <v>2263</v>
      </c>
      <c r="F45" s="18" t="s">
        <v>2045</v>
      </c>
      <c r="G45" s="18" t="s">
        <v>2046</v>
      </c>
      <c r="H45" s="18" t="s">
        <v>2047</v>
      </c>
      <c r="I45" s="18" t="s">
        <v>2048</v>
      </c>
      <c r="L45" s="18" t="s">
        <v>2049</v>
      </c>
      <c r="M45" s="18" t="s">
        <v>2050</v>
      </c>
      <c r="N45" s="18" t="s">
        <v>2051</v>
      </c>
      <c r="O45" s="18" t="s">
        <v>2052</v>
      </c>
      <c r="P45" s="59" t="s">
        <v>2083</v>
      </c>
      <c r="Q45" s="59" t="s">
        <v>2055</v>
      </c>
      <c r="R45" s="58" t="s">
        <v>2055</v>
      </c>
      <c r="S45" s="58" t="s">
        <v>2264</v>
      </c>
      <c r="T45" s="58" t="s">
        <v>2069</v>
      </c>
      <c r="U45" s="58" t="s">
        <v>2085</v>
      </c>
      <c r="V45" s="58" t="s">
        <v>232</v>
      </c>
      <c r="W45" s="58" t="s">
        <v>233</v>
      </c>
      <c r="X45" s="58" t="s">
        <v>2078</v>
      </c>
      <c r="Y45" s="58" t="s">
        <v>2060</v>
      </c>
      <c r="Z45" s="58" t="s">
        <v>2165</v>
      </c>
      <c r="AA45" s="58" t="s">
        <v>2062</v>
      </c>
      <c r="AB45" s="58" t="s">
        <v>2265</v>
      </c>
      <c r="AC45" s="58" t="s">
        <v>2064</v>
      </c>
      <c r="AD45" s="58" t="s">
        <v>234</v>
      </c>
      <c r="AE45" s="58" t="s">
        <v>235</v>
      </c>
      <c r="AF45" s="58" t="s">
        <v>2150</v>
      </c>
      <c r="AG45" s="58" t="s">
        <v>2066</v>
      </c>
    </row>
    <row r="46" ht="15.75" customHeight="1">
      <c r="A46" s="18">
        <v>44.0</v>
      </c>
      <c r="B46" s="58" t="s">
        <v>2266</v>
      </c>
      <c r="C46" s="18" t="s">
        <v>2266</v>
      </c>
      <c r="F46" s="18" t="s">
        <v>2045</v>
      </c>
      <c r="G46" s="18" t="s">
        <v>2046</v>
      </c>
      <c r="H46" s="18" t="s">
        <v>2047</v>
      </c>
      <c r="I46" s="18" t="s">
        <v>2048</v>
      </c>
      <c r="L46" s="18" t="s">
        <v>2267</v>
      </c>
      <c r="M46" s="18" t="s">
        <v>2050</v>
      </c>
      <c r="N46" s="18" t="s">
        <v>2051</v>
      </c>
      <c r="O46" s="18" t="s">
        <v>2052</v>
      </c>
      <c r="P46" s="59" t="s">
        <v>2083</v>
      </c>
      <c r="Q46" s="59" t="s">
        <v>2054</v>
      </c>
      <c r="R46" s="58" t="s">
        <v>2055</v>
      </c>
      <c r="S46" s="58" t="s">
        <v>2268</v>
      </c>
      <c r="T46" s="58" t="s">
        <v>2069</v>
      </c>
      <c r="U46" s="58" t="s">
        <v>2058</v>
      </c>
      <c r="V46" s="58" t="s">
        <v>236</v>
      </c>
      <c r="W46" s="58" t="s">
        <v>237</v>
      </c>
      <c r="X46" s="58" t="s">
        <v>2059</v>
      </c>
      <c r="Y46" s="58" t="s">
        <v>2111</v>
      </c>
      <c r="Z46" s="58" t="s">
        <v>2099</v>
      </c>
      <c r="AA46" s="58" t="s">
        <v>2062</v>
      </c>
      <c r="AB46" s="58" t="s">
        <v>2269</v>
      </c>
      <c r="AC46" s="58" t="s">
        <v>2064</v>
      </c>
      <c r="AD46" s="58" t="s">
        <v>238</v>
      </c>
      <c r="AE46" s="58" t="s">
        <v>239</v>
      </c>
      <c r="AF46" s="58" t="s">
        <v>2114</v>
      </c>
      <c r="AG46" s="58" t="s">
        <v>2066</v>
      </c>
    </row>
    <row r="47" ht="15.75" customHeight="1">
      <c r="A47" s="18">
        <v>45.0</v>
      </c>
      <c r="B47" s="58" t="s">
        <v>2270</v>
      </c>
      <c r="C47" s="18" t="s">
        <v>2270</v>
      </c>
      <c r="F47" s="18" t="s">
        <v>2045</v>
      </c>
      <c r="G47" s="18" t="s">
        <v>2046</v>
      </c>
      <c r="H47" s="18" t="s">
        <v>2047</v>
      </c>
      <c r="I47" s="18" t="s">
        <v>2048</v>
      </c>
      <c r="L47" s="18" t="s">
        <v>2049</v>
      </c>
      <c r="M47" s="18" t="s">
        <v>2050</v>
      </c>
      <c r="N47" s="18" t="s">
        <v>2051</v>
      </c>
      <c r="O47" s="18" t="s">
        <v>2052</v>
      </c>
      <c r="P47" s="59" t="s">
        <v>2109</v>
      </c>
      <c r="Q47" s="59" t="s">
        <v>2054</v>
      </c>
      <c r="R47" s="58" t="s">
        <v>2055</v>
      </c>
      <c r="S47" s="58" t="s">
        <v>2271</v>
      </c>
      <c r="T47" s="58" t="s">
        <v>2069</v>
      </c>
      <c r="U47" s="58" t="s">
        <v>2058</v>
      </c>
      <c r="V47" s="58" t="s">
        <v>240</v>
      </c>
      <c r="W47" s="58" t="s">
        <v>241</v>
      </c>
      <c r="X47" s="58" t="s">
        <v>2059</v>
      </c>
      <c r="Y47" s="58" t="s">
        <v>2060</v>
      </c>
      <c r="Z47" s="58" t="s">
        <v>2134</v>
      </c>
      <c r="AA47" s="58" t="s">
        <v>2062</v>
      </c>
      <c r="AB47" s="58" t="s">
        <v>2272</v>
      </c>
      <c r="AC47" s="58" t="s">
        <v>2064</v>
      </c>
      <c r="AD47" s="58" t="s">
        <v>242</v>
      </c>
      <c r="AE47" s="58" t="s">
        <v>243</v>
      </c>
      <c r="AF47" s="58" t="s">
        <v>2160</v>
      </c>
      <c r="AG47" s="58" t="s">
        <v>2066</v>
      </c>
    </row>
    <row r="48" ht="15.75" customHeight="1">
      <c r="A48" s="18">
        <v>46.0</v>
      </c>
      <c r="B48" s="58" t="s">
        <v>2273</v>
      </c>
      <c r="C48" s="18" t="s">
        <v>2273</v>
      </c>
      <c r="F48" s="18" t="s">
        <v>2090</v>
      </c>
      <c r="G48" s="18" t="s">
        <v>2107</v>
      </c>
      <c r="H48" s="18" t="s">
        <v>2047</v>
      </c>
      <c r="I48" s="18" t="s">
        <v>2048</v>
      </c>
      <c r="L48" s="18" t="s">
        <v>2049</v>
      </c>
      <c r="M48" s="18" t="s">
        <v>2092</v>
      </c>
      <c r="N48" s="18" t="s">
        <v>2093</v>
      </c>
      <c r="O48" s="18" t="s">
        <v>2108</v>
      </c>
      <c r="P48" s="59" t="s">
        <v>2083</v>
      </c>
      <c r="Q48" s="59" t="s">
        <v>2136</v>
      </c>
      <c r="R48" s="58" t="s">
        <v>2055</v>
      </c>
      <c r="S48" s="58" t="s">
        <v>2274</v>
      </c>
      <c r="T48" s="58" t="s">
        <v>2069</v>
      </c>
      <c r="U48" s="58" t="s">
        <v>2058</v>
      </c>
      <c r="V48" s="58" t="s">
        <v>244</v>
      </c>
      <c r="W48" s="58" t="s">
        <v>245</v>
      </c>
      <c r="X48" s="58" t="s">
        <v>2078</v>
      </c>
      <c r="Y48" s="58" t="s">
        <v>2138</v>
      </c>
      <c r="Z48" s="58" t="s">
        <v>2275</v>
      </c>
      <c r="AA48" s="58" t="s">
        <v>2062</v>
      </c>
      <c r="AB48" s="58" t="s">
        <v>2276</v>
      </c>
      <c r="AC48" s="58" t="s">
        <v>2101</v>
      </c>
      <c r="AD48" s="58" t="s">
        <v>246</v>
      </c>
      <c r="AE48" s="58" t="s">
        <v>247</v>
      </c>
      <c r="AF48" s="58" t="s">
        <v>2102</v>
      </c>
      <c r="AG48" s="58" t="s">
        <v>2066</v>
      </c>
    </row>
    <row r="49" ht="15.75" customHeight="1">
      <c r="A49" s="18">
        <v>47.0</v>
      </c>
      <c r="B49" s="58" t="s">
        <v>2277</v>
      </c>
      <c r="C49" s="18" t="s">
        <v>2277</v>
      </c>
      <c r="F49" s="18" t="s">
        <v>2090</v>
      </c>
      <c r="G49" s="18" t="s">
        <v>2278</v>
      </c>
      <c r="H49" s="18" t="s">
        <v>2047</v>
      </c>
      <c r="I49" s="18" t="s">
        <v>2048</v>
      </c>
      <c r="L49" s="18" t="s">
        <v>2049</v>
      </c>
      <c r="M49" s="18" t="s">
        <v>2092</v>
      </c>
      <c r="N49" s="18" t="s">
        <v>2093</v>
      </c>
      <c r="O49" s="18" t="s">
        <v>2279</v>
      </c>
      <c r="P49" s="59" t="s">
        <v>2053</v>
      </c>
      <c r="Q49" s="59" t="s">
        <v>2055</v>
      </c>
      <c r="R49" s="58" t="s">
        <v>2055</v>
      </c>
      <c r="S49" s="58" t="s">
        <v>2096</v>
      </c>
      <c r="T49" s="58" t="s">
        <v>2069</v>
      </c>
      <c r="U49" s="58" t="s">
        <v>2132</v>
      </c>
      <c r="V49" s="58" t="s">
        <v>248</v>
      </c>
      <c r="W49" s="58" t="s">
        <v>249</v>
      </c>
      <c r="X49" s="58" t="s">
        <v>2059</v>
      </c>
      <c r="Y49" s="58" t="s">
        <v>2133</v>
      </c>
      <c r="Z49" s="58" t="s">
        <v>2099</v>
      </c>
      <c r="AA49" s="58" t="s">
        <v>2062</v>
      </c>
      <c r="AB49" s="58" t="s">
        <v>2221</v>
      </c>
      <c r="AC49" s="58" t="s">
        <v>2101</v>
      </c>
      <c r="AD49" s="58" t="s">
        <v>250</v>
      </c>
      <c r="AE49" s="58" t="s">
        <v>251</v>
      </c>
      <c r="AF49" s="58" t="s">
        <v>2119</v>
      </c>
      <c r="AG49" s="58" t="s">
        <v>2066</v>
      </c>
    </row>
    <row r="50" ht="15.75" customHeight="1">
      <c r="A50" s="18">
        <v>48.0</v>
      </c>
      <c r="B50" s="58" t="s">
        <v>2280</v>
      </c>
      <c r="C50" s="18" t="s">
        <v>2280</v>
      </c>
      <c r="F50" s="18" t="s">
        <v>2045</v>
      </c>
      <c r="G50" s="18" t="s">
        <v>2281</v>
      </c>
      <c r="H50" s="18" t="s">
        <v>2047</v>
      </c>
      <c r="I50" s="18" t="s">
        <v>2048</v>
      </c>
      <c r="L50" s="18" t="s">
        <v>2282</v>
      </c>
      <c r="M50" s="18" t="s">
        <v>2050</v>
      </c>
      <c r="N50" s="18" t="s">
        <v>2051</v>
      </c>
      <c r="O50" s="18" t="s">
        <v>2283</v>
      </c>
      <c r="P50" s="59" t="s">
        <v>2083</v>
      </c>
      <c r="Q50" s="59" t="s">
        <v>2054</v>
      </c>
      <c r="R50" s="58" t="s">
        <v>2055</v>
      </c>
      <c r="S50" s="58" t="s">
        <v>2104</v>
      </c>
      <c r="T50" s="58" t="s">
        <v>2057</v>
      </c>
      <c r="U50" s="58" t="s">
        <v>2058</v>
      </c>
      <c r="V50" s="58" t="s">
        <v>252</v>
      </c>
      <c r="W50" s="58" t="s">
        <v>253</v>
      </c>
      <c r="X50" s="58" t="s">
        <v>2059</v>
      </c>
      <c r="Y50" s="58" t="s">
        <v>2215</v>
      </c>
      <c r="Z50" s="58" t="s">
        <v>2284</v>
      </c>
      <c r="AA50" s="58" t="s">
        <v>2112</v>
      </c>
      <c r="AB50" s="58" t="s">
        <v>2285</v>
      </c>
      <c r="AC50" s="58" t="s">
        <v>2101</v>
      </c>
      <c r="AD50" s="58" t="s">
        <v>254</v>
      </c>
      <c r="AE50" s="58" t="s">
        <v>255</v>
      </c>
      <c r="AF50" s="58" t="s">
        <v>2150</v>
      </c>
      <c r="AG50" s="58" t="s">
        <v>2066</v>
      </c>
    </row>
    <row r="51" ht="15.75" customHeight="1">
      <c r="A51" s="18">
        <v>49.0</v>
      </c>
      <c r="B51" s="58" t="s">
        <v>2286</v>
      </c>
      <c r="C51" s="18" t="s">
        <v>2286</v>
      </c>
      <c r="F51" s="18" t="s">
        <v>2045</v>
      </c>
      <c r="G51" s="18" t="s">
        <v>2046</v>
      </c>
      <c r="H51" s="18" t="s">
        <v>2047</v>
      </c>
      <c r="I51" s="18" t="s">
        <v>2048</v>
      </c>
      <c r="L51" s="18" t="s">
        <v>2049</v>
      </c>
      <c r="M51" s="18" t="s">
        <v>2050</v>
      </c>
      <c r="N51" s="18" t="s">
        <v>2051</v>
      </c>
      <c r="O51" s="18" t="s">
        <v>2052</v>
      </c>
      <c r="P51" s="59" t="s">
        <v>2083</v>
      </c>
      <c r="Q51" s="59" t="s">
        <v>2054</v>
      </c>
      <c r="R51" s="58" t="s">
        <v>2055</v>
      </c>
      <c r="S51" s="58" t="s">
        <v>2287</v>
      </c>
      <c r="T51" s="58" t="s">
        <v>2097</v>
      </c>
      <c r="U51" s="58" t="s">
        <v>2058</v>
      </c>
      <c r="V51" s="58" t="s">
        <v>256</v>
      </c>
      <c r="W51" s="58" t="s">
        <v>257</v>
      </c>
      <c r="X51" s="58" t="s">
        <v>2078</v>
      </c>
      <c r="Y51" s="58" t="s">
        <v>2158</v>
      </c>
      <c r="Z51" s="58" t="s">
        <v>2288</v>
      </c>
      <c r="AA51" s="58" t="s">
        <v>2062</v>
      </c>
      <c r="AB51" s="58" t="s">
        <v>2289</v>
      </c>
      <c r="AC51" s="58" t="s">
        <v>2101</v>
      </c>
      <c r="AD51" s="58" t="s">
        <v>258</v>
      </c>
      <c r="AE51" s="58" t="s">
        <v>259</v>
      </c>
      <c r="AF51" s="58" t="s">
        <v>2150</v>
      </c>
      <c r="AG51" s="58" t="s">
        <v>2066</v>
      </c>
    </row>
    <row r="52" ht="15.75" customHeight="1">
      <c r="A52" s="18">
        <v>50.0</v>
      </c>
      <c r="B52" s="58" t="s">
        <v>2290</v>
      </c>
      <c r="C52" s="18" t="s">
        <v>2290</v>
      </c>
      <c r="F52" s="18" t="s">
        <v>2045</v>
      </c>
      <c r="G52" s="18" t="s">
        <v>2046</v>
      </c>
      <c r="H52" s="18" t="s">
        <v>2047</v>
      </c>
      <c r="I52" s="18" t="s">
        <v>2048</v>
      </c>
      <c r="L52" s="18" t="s">
        <v>2049</v>
      </c>
      <c r="M52" s="18" t="s">
        <v>2050</v>
      </c>
      <c r="N52" s="18" t="s">
        <v>2051</v>
      </c>
      <c r="O52" s="18" t="s">
        <v>2052</v>
      </c>
      <c r="P52" s="59" t="s">
        <v>2109</v>
      </c>
      <c r="Q52" s="59" t="s">
        <v>2055</v>
      </c>
      <c r="R52" s="58" t="s">
        <v>2055</v>
      </c>
      <c r="S52" s="58" t="s">
        <v>2291</v>
      </c>
      <c r="T52" s="58" t="s">
        <v>2069</v>
      </c>
      <c r="U52" s="58" t="s">
        <v>2058</v>
      </c>
      <c r="V52" s="58" t="s">
        <v>260</v>
      </c>
      <c r="W52" s="58" t="s">
        <v>261</v>
      </c>
      <c r="X52" s="58" t="s">
        <v>2059</v>
      </c>
      <c r="Y52" s="58" t="s">
        <v>2133</v>
      </c>
      <c r="Z52" s="58" t="s">
        <v>2165</v>
      </c>
      <c r="AA52" s="58" t="s">
        <v>2062</v>
      </c>
      <c r="AB52" s="58" t="s">
        <v>2140</v>
      </c>
      <c r="AC52" s="58" t="s">
        <v>2064</v>
      </c>
      <c r="AD52" s="58" t="s">
        <v>262</v>
      </c>
      <c r="AE52" s="58" t="s">
        <v>263</v>
      </c>
      <c r="AF52" s="58" t="s">
        <v>2160</v>
      </c>
      <c r="AG52" s="58" t="s">
        <v>2066</v>
      </c>
    </row>
    <row r="53" ht="15.75" customHeight="1">
      <c r="A53" s="18">
        <v>51.0</v>
      </c>
      <c r="B53" s="58" t="s">
        <v>2292</v>
      </c>
      <c r="C53" s="18" t="s">
        <v>2292</v>
      </c>
      <c r="F53" s="18" t="s">
        <v>2090</v>
      </c>
      <c r="G53" s="18" t="s">
        <v>2243</v>
      </c>
      <c r="H53" s="18" t="s">
        <v>2047</v>
      </c>
      <c r="I53" s="18" t="s">
        <v>2048</v>
      </c>
      <c r="L53" s="18" t="s">
        <v>2049</v>
      </c>
      <c r="M53" s="18" t="s">
        <v>2092</v>
      </c>
      <c r="N53" s="18" t="s">
        <v>2093</v>
      </c>
      <c r="O53" s="18" t="s">
        <v>2244</v>
      </c>
      <c r="P53" s="59" t="s">
        <v>2083</v>
      </c>
      <c r="Q53" s="59" t="s">
        <v>2055</v>
      </c>
      <c r="R53" s="58" t="s">
        <v>2055</v>
      </c>
      <c r="S53" s="58" t="s">
        <v>2293</v>
      </c>
      <c r="T53" s="58" t="s">
        <v>2069</v>
      </c>
      <c r="U53" s="58" t="s">
        <v>2085</v>
      </c>
      <c r="V53" s="58" t="s">
        <v>264</v>
      </c>
      <c r="W53" s="58" t="s">
        <v>265</v>
      </c>
      <c r="X53" s="58" t="s">
        <v>2059</v>
      </c>
      <c r="Y53" s="58" t="s">
        <v>2060</v>
      </c>
      <c r="Z53" s="58" t="s">
        <v>2127</v>
      </c>
      <c r="AA53" s="58" t="s">
        <v>2294</v>
      </c>
      <c r="AB53" s="58" t="s">
        <v>2118</v>
      </c>
      <c r="AC53" s="58" t="s">
        <v>2064</v>
      </c>
      <c r="AD53" s="58" t="s">
        <v>266</v>
      </c>
      <c r="AE53" s="58" t="s">
        <v>267</v>
      </c>
      <c r="AF53" s="58" t="s">
        <v>2160</v>
      </c>
      <c r="AG53" s="58" t="s">
        <v>2047</v>
      </c>
    </row>
    <row r="54" ht="15.75" customHeight="1">
      <c r="A54" s="18">
        <v>52.0</v>
      </c>
      <c r="B54" s="58" t="s">
        <v>2295</v>
      </c>
      <c r="C54" s="18" t="s">
        <v>2295</v>
      </c>
      <c r="F54" s="18" t="s">
        <v>2045</v>
      </c>
      <c r="G54" s="18" t="s">
        <v>2046</v>
      </c>
      <c r="H54" s="18" t="s">
        <v>2047</v>
      </c>
      <c r="I54" s="18" t="s">
        <v>2048</v>
      </c>
      <c r="L54" s="18" t="s">
        <v>2049</v>
      </c>
      <c r="M54" s="18" t="s">
        <v>2050</v>
      </c>
      <c r="N54" s="18" t="s">
        <v>2051</v>
      </c>
      <c r="O54" s="18" t="s">
        <v>2052</v>
      </c>
      <c r="P54" s="59" t="s">
        <v>2083</v>
      </c>
      <c r="Q54" s="59" t="s">
        <v>2054</v>
      </c>
      <c r="R54" s="58" t="s">
        <v>2055</v>
      </c>
      <c r="S54" s="58" t="s">
        <v>2296</v>
      </c>
      <c r="T54" s="58" t="s">
        <v>2069</v>
      </c>
      <c r="U54" s="58" t="s">
        <v>2058</v>
      </c>
      <c r="V54" s="58" t="s">
        <v>268</v>
      </c>
      <c r="W54" s="58" t="s">
        <v>269</v>
      </c>
      <c r="X54" s="58" t="s">
        <v>2175</v>
      </c>
      <c r="Y54" s="58" t="s">
        <v>2060</v>
      </c>
      <c r="Z54" s="58" t="s">
        <v>2086</v>
      </c>
      <c r="AA54" s="58" t="s">
        <v>2062</v>
      </c>
      <c r="AB54" s="58" t="s">
        <v>2171</v>
      </c>
      <c r="AC54" s="58" t="s">
        <v>2101</v>
      </c>
      <c r="AD54" s="58" t="s">
        <v>270</v>
      </c>
      <c r="AE54" s="58" t="s">
        <v>271</v>
      </c>
      <c r="AF54" s="58" t="s">
        <v>2119</v>
      </c>
      <c r="AG54" s="58" t="s">
        <v>2066</v>
      </c>
    </row>
    <row r="55" ht="15.75" customHeight="1">
      <c r="A55" s="18">
        <v>53.0</v>
      </c>
      <c r="B55" s="58" t="s">
        <v>2297</v>
      </c>
      <c r="C55" s="18" t="s">
        <v>2298</v>
      </c>
      <c r="F55" s="18" t="s">
        <v>2045</v>
      </c>
      <c r="G55" s="18" t="s">
        <v>2046</v>
      </c>
      <c r="H55" s="18" t="s">
        <v>2047</v>
      </c>
      <c r="I55" s="18" t="s">
        <v>2048</v>
      </c>
      <c r="L55" s="18" t="s">
        <v>2049</v>
      </c>
      <c r="M55" s="18" t="s">
        <v>2050</v>
      </c>
      <c r="N55" s="18" t="s">
        <v>2051</v>
      </c>
      <c r="O55" s="18" t="s">
        <v>2052</v>
      </c>
      <c r="P55" s="59" t="s">
        <v>2053</v>
      </c>
      <c r="Q55" s="59" t="s">
        <v>2055</v>
      </c>
      <c r="R55" s="58" t="s">
        <v>2055</v>
      </c>
      <c r="S55" s="58" t="s">
        <v>2299</v>
      </c>
      <c r="T55" s="58" t="s">
        <v>2069</v>
      </c>
      <c r="U55" s="58" t="s">
        <v>2058</v>
      </c>
      <c r="V55" s="58" t="s">
        <v>272</v>
      </c>
      <c r="W55" s="58" t="s">
        <v>273</v>
      </c>
      <c r="X55" s="58" t="s">
        <v>2059</v>
      </c>
      <c r="Y55" s="58" t="s">
        <v>2060</v>
      </c>
      <c r="Z55" s="58" t="s">
        <v>2275</v>
      </c>
      <c r="AA55" s="58" t="s">
        <v>2062</v>
      </c>
      <c r="AB55" s="58" t="s">
        <v>2072</v>
      </c>
      <c r="AC55" s="58" t="s">
        <v>2101</v>
      </c>
      <c r="AD55" s="58" t="s">
        <v>274</v>
      </c>
      <c r="AE55" s="58" t="s">
        <v>275</v>
      </c>
      <c r="AF55" s="58" t="s">
        <v>2300</v>
      </c>
      <c r="AG55" s="58" t="s">
        <v>2066</v>
      </c>
    </row>
    <row r="56" ht="15.75" customHeight="1">
      <c r="A56" s="18">
        <v>54.0</v>
      </c>
      <c r="B56" s="58" t="s">
        <v>2301</v>
      </c>
      <c r="C56" s="18" t="s">
        <v>2302</v>
      </c>
      <c r="F56" s="18" t="s">
        <v>2090</v>
      </c>
      <c r="G56" s="18" t="s">
        <v>2146</v>
      </c>
      <c r="H56" s="18" t="s">
        <v>2047</v>
      </c>
      <c r="I56" s="18" t="s">
        <v>2048</v>
      </c>
      <c r="L56" s="18" t="s">
        <v>2049</v>
      </c>
      <c r="M56" s="18" t="s">
        <v>2092</v>
      </c>
      <c r="N56" s="18" t="s">
        <v>2093</v>
      </c>
      <c r="O56" s="18" t="s">
        <v>2147</v>
      </c>
      <c r="P56" s="59" t="s">
        <v>2083</v>
      </c>
      <c r="Q56" s="59" t="s">
        <v>2136</v>
      </c>
      <c r="R56" s="58" t="s">
        <v>2055</v>
      </c>
      <c r="S56" s="58" t="s">
        <v>2303</v>
      </c>
      <c r="T56" s="58" t="s">
        <v>2174</v>
      </c>
      <c r="U56" s="58" t="s">
        <v>2058</v>
      </c>
      <c r="V56" s="58" t="s">
        <v>276</v>
      </c>
      <c r="W56" s="58" t="s">
        <v>277</v>
      </c>
      <c r="X56" s="58" t="s">
        <v>2059</v>
      </c>
      <c r="Y56" s="58" t="s">
        <v>2060</v>
      </c>
      <c r="Z56" s="58" t="s">
        <v>2170</v>
      </c>
      <c r="AA56" s="58" t="s">
        <v>2062</v>
      </c>
      <c r="AB56" s="58" t="s">
        <v>2128</v>
      </c>
      <c r="AC56" s="58" t="s">
        <v>2064</v>
      </c>
      <c r="AD56" s="58" t="s">
        <v>278</v>
      </c>
      <c r="AE56" s="58" t="s">
        <v>279</v>
      </c>
      <c r="AF56" s="58" t="s">
        <v>2114</v>
      </c>
      <c r="AG56" s="58" t="s">
        <v>2066</v>
      </c>
    </row>
    <row r="57" ht="15.75" customHeight="1">
      <c r="A57" s="18">
        <v>55.0</v>
      </c>
      <c r="B57" s="58" t="s">
        <v>2304</v>
      </c>
      <c r="C57" s="18" t="s">
        <v>2304</v>
      </c>
      <c r="F57" s="18" t="s">
        <v>2090</v>
      </c>
      <c r="G57" s="18" t="s">
        <v>2305</v>
      </c>
      <c r="H57" s="18" t="s">
        <v>2047</v>
      </c>
      <c r="I57" s="18" t="s">
        <v>2048</v>
      </c>
      <c r="L57" s="18" t="s">
        <v>2049</v>
      </c>
      <c r="M57" s="18" t="s">
        <v>2092</v>
      </c>
      <c r="N57" s="18" t="s">
        <v>2093</v>
      </c>
      <c r="O57" s="18" t="s">
        <v>2147</v>
      </c>
      <c r="P57" s="59"/>
      <c r="Q57" s="59"/>
      <c r="R57" s="58" t="s">
        <v>2055</v>
      </c>
      <c r="S57" s="58" t="s">
        <v>2306</v>
      </c>
      <c r="T57" s="58" t="s">
        <v>2097</v>
      </c>
      <c r="U57" s="58" t="s">
        <v>2132</v>
      </c>
      <c r="V57" s="58" t="s">
        <v>280</v>
      </c>
      <c r="W57" s="58" t="s">
        <v>281</v>
      </c>
      <c r="X57" s="58" t="s">
        <v>2059</v>
      </c>
      <c r="Y57" s="58" t="s">
        <v>2307</v>
      </c>
      <c r="Z57" s="58" t="s">
        <v>2127</v>
      </c>
      <c r="AA57" s="58" t="s">
        <v>2112</v>
      </c>
      <c r="AB57" s="58" t="s">
        <v>2308</v>
      </c>
      <c r="AC57" s="58" t="s">
        <v>2202</v>
      </c>
      <c r="AD57" s="58" t="s">
        <v>282</v>
      </c>
      <c r="AE57" s="58" t="s">
        <v>140</v>
      </c>
      <c r="AF57" s="58" t="s">
        <v>2119</v>
      </c>
      <c r="AG57" s="58" t="s">
        <v>2047</v>
      </c>
    </row>
    <row r="58" ht="15.75" customHeight="1">
      <c r="A58" s="18">
        <v>56.0</v>
      </c>
      <c r="B58" s="58" t="s">
        <v>2309</v>
      </c>
      <c r="C58" s="18" t="s">
        <v>2310</v>
      </c>
      <c r="F58" s="18" t="s">
        <v>2045</v>
      </c>
      <c r="G58" s="18" t="s">
        <v>2046</v>
      </c>
      <c r="H58" s="18" t="s">
        <v>2047</v>
      </c>
      <c r="I58" s="18" t="s">
        <v>2048</v>
      </c>
      <c r="L58" s="18" t="s">
        <v>2049</v>
      </c>
      <c r="M58" s="18" t="s">
        <v>2050</v>
      </c>
      <c r="N58" s="18" t="s">
        <v>2051</v>
      </c>
      <c r="O58" s="18" t="s">
        <v>2052</v>
      </c>
      <c r="P58" s="59" t="s">
        <v>2083</v>
      </c>
      <c r="Q58" s="59" t="s">
        <v>2136</v>
      </c>
      <c r="R58" s="58" t="s">
        <v>2055</v>
      </c>
      <c r="S58" s="58" t="s">
        <v>2311</v>
      </c>
      <c r="T58" s="58" t="s">
        <v>2097</v>
      </c>
      <c r="U58" s="58" t="s">
        <v>2058</v>
      </c>
      <c r="V58" s="58" t="s">
        <v>283</v>
      </c>
      <c r="W58" s="58" t="s">
        <v>284</v>
      </c>
      <c r="X58" s="58" t="s">
        <v>2175</v>
      </c>
      <c r="Y58" s="58" t="s">
        <v>2312</v>
      </c>
      <c r="Z58" s="58" t="s">
        <v>2313</v>
      </c>
      <c r="AA58" s="58" t="s">
        <v>2062</v>
      </c>
      <c r="AB58" s="58" t="s">
        <v>2314</v>
      </c>
      <c r="AC58" s="58" t="s">
        <v>2064</v>
      </c>
      <c r="AD58" s="58" t="s">
        <v>285</v>
      </c>
      <c r="AE58" s="58" t="s">
        <v>286</v>
      </c>
      <c r="AF58" s="58" t="s">
        <v>2160</v>
      </c>
      <c r="AG58" s="58" t="s">
        <v>2066</v>
      </c>
    </row>
    <row r="59" ht="15.75" customHeight="1">
      <c r="A59" s="18">
        <v>57.0</v>
      </c>
      <c r="B59" s="58" t="s">
        <v>2315</v>
      </c>
      <c r="C59" s="18" t="s">
        <v>2316</v>
      </c>
      <c r="F59" s="18" t="s">
        <v>2090</v>
      </c>
      <c r="G59" s="18" t="s">
        <v>2146</v>
      </c>
      <c r="H59" s="18" t="s">
        <v>2047</v>
      </c>
      <c r="I59" s="18" t="s">
        <v>2048</v>
      </c>
      <c r="L59" s="18" t="s">
        <v>2049</v>
      </c>
      <c r="M59" s="18" t="s">
        <v>2092</v>
      </c>
      <c r="N59" s="18" t="s">
        <v>2093</v>
      </c>
      <c r="O59" s="18" t="s">
        <v>2147</v>
      </c>
      <c r="P59" s="59" t="s">
        <v>2109</v>
      </c>
      <c r="Q59" s="59" t="s">
        <v>2054</v>
      </c>
      <c r="R59" s="58" t="s">
        <v>2055</v>
      </c>
      <c r="S59" s="58" t="s">
        <v>2317</v>
      </c>
      <c r="T59" s="58" t="s">
        <v>2069</v>
      </c>
      <c r="U59" s="58" t="s">
        <v>2058</v>
      </c>
      <c r="V59" s="58" t="s">
        <v>287</v>
      </c>
      <c r="W59" s="58" t="s">
        <v>288</v>
      </c>
      <c r="X59" s="58" t="s">
        <v>2059</v>
      </c>
      <c r="Y59" s="58" t="s">
        <v>2060</v>
      </c>
      <c r="Z59" s="58" t="s">
        <v>2165</v>
      </c>
      <c r="AA59" s="58" t="s">
        <v>2062</v>
      </c>
      <c r="AB59" s="58" t="s">
        <v>2221</v>
      </c>
      <c r="AC59" s="58" t="s">
        <v>2064</v>
      </c>
      <c r="AD59" s="58" t="s">
        <v>289</v>
      </c>
      <c r="AE59" s="58" t="s">
        <v>290</v>
      </c>
      <c r="AF59" s="58" t="s">
        <v>2160</v>
      </c>
      <c r="AG59" s="58" t="s">
        <v>2066</v>
      </c>
    </row>
    <row r="60" ht="15.75" customHeight="1">
      <c r="A60" s="18">
        <v>58.0</v>
      </c>
      <c r="B60" s="58" t="s">
        <v>2318</v>
      </c>
      <c r="C60" s="18" t="s">
        <v>2319</v>
      </c>
      <c r="F60" s="18" t="s">
        <v>2090</v>
      </c>
      <c r="G60" s="18" t="s">
        <v>2146</v>
      </c>
      <c r="H60" s="18" t="s">
        <v>2047</v>
      </c>
      <c r="I60" s="18" t="s">
        <v>2048</v>
      </c>
      <c r="L60" s="18" t="s">
        <v>2049</v>
      </c>
      <c r="M60" s="18" t="s">
        <v>2092</v>
      </c>
      <c r="N60" s="18" t="s">
        <v>2093</v>
      </c>
      <c r="O60" s="18" t="s">
        <v>2147</v>
      </c>
      <c r="P60" s="59" t="s">
        <v>2095</v>
      </c>
      <c r="Q60" s="59" t="s">
        <v>2136</v>
      </c>
      <c r="R60" s="58" t="s">
        <v>2055</v>
      </c>
      <c r="S60" s="58" t="s">
        <v>2207</v>
      </c>
      <c r="T60" s="58" t="s">
        <v>2097</v>
      </c>
      <c r="U60" s="58" t="s">
        <v>2058</v>
      </c>
      <c r="V60" s="58" t="s">
        <v>291</v>
      </c>
      <c r="W60" s="58" t="s">
        <v>292</v>
      </c>
      <c r="X60" s="58" t="s">
        <v>2078</v>
      </c>
      <c r="Y60" s="58" t="s">
        <v>2133</v>
      </c>
      <c r="Z60" s="58" t="s">
        <v>2099</v>
      </c>
      <c r="AA60" s="58" t="s">
        <v>2062</v>
      </c>
      <c r="AB60" s="58" t="s">
        <v>2320</v>
      </c>
      <c r="AC60" s="58" t="s">
        <v>2101</v>
      </c>
      <c r="AD60" s="58" t="s">
        <v>293</v>
      </c>
      <c r="AE60" s="58" t="s">
        <v>140</v>
      </c>
      <c r="AF60" s="58" t="s">
        <v>2160</v>
      </c>
      <c r="AG60" s="58" t="s">
        <v>2066</v>
      </c>
    </row>
    <row r="61" ht="15.75" customHeight="1">
      <c r="A61" s="18">
        <v>59.0</v>
      </c>
      <c r="B61" s="58" t="s">
        <v>2321</v>
      </c>
      <c r="C61" s="18" t="s">
        <v>2321</v>
      </c>
      <c r="F61" s="18" t="s">
        <v>2090</v>
      </c>
      <c r="G61" s="18" t="s">
        <v>2146</v>
      </c>
      <c r="H61" s="18" t="s">
        <v>2047</v>
      </c>
      <c r="I61" s="18" t="s">
        <v>2048</v>
      </c>
      <c r="L61" s="18" t="s">
        <v>2049</v>
      </c>
      <c r="M61" s="18" t="s">
        <v>2092</v>
      </c>
      <c r="N61" s="18" t="s">
        <v>2093</v>
      </c>
      <c r="O61" s="18" t="s">
        <v>2147</v>
      </c>
      <c r="P61" s="59" t="s">
        <v>2053</v>
      </c>
      <c r="Q61" s="59" t="s">
        <v>2055</v>
      </c>
      <c r="R61" s="58" t="s">
        <v>2055</v>
      </c>
      <c r="S61" s="58" t="s">
        <v>2322</v>
      </c>
      <c r="T61" s="58" t="s">
        <v>2057</v>
      </c>
      <c r="U61" s="58" t="s">
        <v>2058</v>
      </c>
      <c r="V61" s="58" t="s">
        <v>294</v>
      </c>
      <c r="W61" s="58" t="s">
        <v>295</v>
      </c>
      <c r="X61" s="58" t="s">
        <v>2059</v>
      </c>
      <c r="Y61" s="58" t="s">
        <v>2060</v>
      </c>
      <c r="Z61" s="58" t="s">
        <v>2170</v>
      </c>
      <c r="AA61" s="58" t="s">
        <v>2062</v>
      </c>
      <c r="AB61" s="58" t="s">
        <v>2183</v>
      </c>
      <c r="AC61" s="58" t="s">
        <v>2064</v>
      </c>
      <c r="AD61" s="58" t="s">
        <v>296</v>
      </c>
      <c r="AE61" s="58" t="s">
        <v>297</v>
      </c>
      <c r="AF61" s="58" t="s">
        <v>2323</v>
      </c>
      <c r="AG61" s="58" t="s">
        <v>2066</v>
      </c>
    </row>
    <row r="62" ht="15.75" customHeight="1">
      <c r="A62" s="18">
        <v>60.0</v>
      </c>
      <c r="B62" s="58" t="s">
        <v>2324</v>
      </c>
      <c r="C62" s="18" t="s">
        <v>2324</v>
      </c>
      <c r="F62" s="18" t="s">
        <v>2090</v>
      </c>
      <c r="G62" s="18" t="s">
        <v>2146</v>
      </c>
      <c r="H62" s="18" t="s">
        <v>2047</v>
      </c>
      <c r="I62" s="18" t="s">
        <v>2048</v>
      </c>
      <c r="L62" s="18" t="s">
        <v>2049</v>
      </c>
      <c r="M62" s="18" t="s">
        <v>2092</v>
      </c>
      <c r="N62" s="18" t="s">
        <v>2093</v>
      </c>
      <c r="O62" s="18" t="s">
        <v>2147</v>
      </c>
      <c r="P62" s="59" t="s">
        <v>2095</v>
      </c>
      <c r="Q62" s="59" t="s">
        <v>2136</v>
      </c>
      <c r="R62" s="58" t="s">
        <v>2055</v>
      </c>
      <c r="S62" s="58" t="s">
        <v>2325</v>
      </c>
      <c r="T62" s="58" t="s">
        <v>2174</v>
      </c>
      <c r="U62" s="58" t="s">
        <v>2058</v>
      </c>
      <c r="V62" s="58" t="s">
        <v>298</v>
      </c>
      <c r="W62" s="58" t="s">
        <v>299</v>
      </c>
      <c r="X62" s="58" t="s">
        <v>2059</v>
      </c>
      <c r="Y62" s="58" t="s">
        <v>2111</v>
      </c>
      <c r="Z62" s="58" t="s">
        <v>2099</v>
      </c>
      <c r="AA62" s="58" t="s">
        <v>2062</v>
      </c>
      <c r="AB62" s="58" t="s">
        <v>2063</v>
      </c>
      <c r="AC62" s="58" t="s">
        <v>2064</v>
      </c>
      <c r="AD62" s="58" t="s">
        <v>300</v>
      </c>
      <c r="AE62" s="58" t="s">
        <v>301</v>
      </c>
      <c r="AF62" s="58" t="s">
        <v>2119</v>
      </c>
      <c r="AG62" s="58" t="s">
        <v>2066</v>
      </c>
    </row>
    <row r="63" ht="15.75" customHeight="1">
      <c r="A63" s="18">
        <v>61.0</v>
      </c>
      <c r="B63" s="58" t="s">
        <v>2326</v>
      </c>
      <c r="C63" s="18" t="s">
        <v>2326</v>
      </c>
      <c r="F63" s="18" t="s">
        <v>2090</v>
      </c>
      <c r="G63" s="18" t="s">
        <v>2146</v>
      </c>
      <c r="H63" s="18" t="s">
        <v>2047</v>
      </c>
      <c r="I63" s="18" t="s">
        <v>2048</v>
      </c>
      <c r="L63" s="18" t="s">
        <v>2049</v>
      </c>
      <c r="M63" s="18" t="s">
        <v>2092</v>
      </c>
      <c r="N63" s="18" t="s">
        <v>2093</v>
      </c>
      <c r="O63" s="18" t="s">
        <v>2147</v>
      </c>
      <c r="P63" s="59" t="s">
        <v>2053</v>
      </c>
      <c r="Q63" s="59" t="s">
        <v>2055</v>
      </c>
      <c r="R63" s="58" t="s">
        <v>2055</v>
      </c>
      <c r="S63" s="58" t="s">
        <v>2327</v>
      </c>
      <c r="T63" s="58" t="s">
        <v>2069</v>
      </c>
      <c r="U63" s="58" t="s">
        <v>2058</v>
      </c>
      <c r="V63" s="58" t="s">
        <v>302</v>
      </c>
      <c r="W63" s="58" t="s">
        <v>303</v>
      </c>
      <c r="X63" s="58" t="s">
        <v>2059</v>
      </c>
      <c r="Y63" s="58" t="s">
        <v>2215</v>
      </c>
      <c r="Z63" s="58" t="s">
        <v>2275</v>
      </c>
      <c r="AA63" s="58" t="s">
        <v>2062</v>
      </c>
      <c r="AB63" s="58" t="s">
        <v>2328</v>
      </c>
      <c r="AC63" s="58" t="s">
        <v>2064</v>
      </c>
      <c r="AD63" s="58" t="s">
        <v>304</v>
      </c>
      <c r="AE63" s="58" t="s">
        <v>305</v>
      </c>
      <c r="AF63" s="58" t="s">
        <v>2329</v>
      </c>
      <c r="AG63" s="58" t="s">
        <v>2066</v>
      </c>
    </row>
    <row r="64" ht="15.75" customHeight="1">
      <c r="A64" s="18">
        <v>62.0</v>
      </c>
      <c r="B64" s="58" t="s">
        <v>2330</v>
      </c>
      <c r="C64" s="18" t="s">
        <v>2330</v>
      </c>
      <c r="F64" s="18" t="s">
        <v>2090</v>
      </c>
      <c r="G64" s="18" t="s">
        <v>2146</v>
      </c>
      <c r="H64" s="18" t="s">
        <v>2047</v>
      </c>
      <c r="I64" s="18" t="s">
        <v>2048</v>
      </c>
      <c r="L64" s="18" t="s">
        <v>2049</v>
      </c>
      <c r="M64" s="18" t="s">
        <v>2092</v>
      </c>
      <c r="N64" s="18" t="s">
        <v>2093</v>
      </c>
      <c r="O64" s="18" t="s">
        <v>2147</v>
      </c>
      <c r="P64" s="59" t="s">
        <v>2109</v>
      </c>
      <c r="Q64" s="59" t="s">
        <v>2055</v>
      </c>
      <c r="R64" s="58" t="s">
        <v>2055</v>
      </c>
      <c r="S64" s="58" t="s">
        <v>2331</v>
      </c>
      <c r="T64" s="58" t="s">
        <v>2069</v>
      </c>
      <c r="U64" s="58" t="s">
        <v>2085</v>
      </c>
      <c r="V64" s="58" t="s">
        <v>306</v>
      </c>
      <c r="W64" s="58" t="s">
        <v>307</v>
      </c>
      <c r="X64" s="58" t="s">
        <v>2153</v>
      </c>
      <c r="Y64" s="58" t="s">
        <v>2332</v>
      </c>
      <c r="Z64" s="58" t="s">
        <v>2099</v>
      </c>
      <c r="AA64" s="58" t="s">
        <v>2062</v>
      </c>
      <c r="AB64" s="58" t="s">
        <v>2333</v>
      </c>
      <c r="AC64" s="58" t="s">
        <v>2101</v>
      </c>
      <c r="AD64" s="58" t="s">
        <v>308</v>
      </c>
      <c r="AE64" s="58" t="s">
        <v>140</v>
      </c>
      <c r="AF64" s="58" t="s">
        <v>2105</v>
      </c>
      <c r="AG64" s="58" t="s">
        <v>2066</v>
      </c>
    </row>
    <row r="65" ht="15.75" customHeight="1">
      <c r="A65" s="18">
        <v>63.0</v>
      </c>
      <c r="B65" s="58" t="s">
        <v>2334</v>
      </c>
      <c r="C65" s="18" t="s">
        <v>2335</v>
      </c>
      <c r="F65" s="18" t="s">
        <v>2090</v>
      </c>
      <c r="G65" s="18" t="s">
        <v>2146</v>
      </c>
      <c r="H65" s="18" t="s">
        <v>2047</v>
      </c>
      <c r="I65" s="18" t="s">
        <v>2048</v>
      </c>
      <c r="L65" s="18" t="s">
        <v>2049</v>
      </c>
      <c r="M65" s="18" t="s">
        <v>2092</v>
      </c>
      <c r="N65" s="18" t="s">
        <v>2093</v>
      </c>
      <c r="O65" s="18" t="s">
        <v>2147</v>
      </c>
      <c r="P65" s="59" t="s">
        <v>2109</v>
      </c>
      <c r="Q65" s="59" t="s">
        <v>2055</v>
      </c>
      <c r="R65" s="58" t="s">
        <v>2055</v>
      </c>
      <c r="S65" s="58" t="s">
        <v>2336</v>
      </c>
      <c r="T65" s="58" t="s">
        <v>2174</v>
      </c>
      <c r="U65" s="58" t="s">
        <v>2132</v>
      </c>
      <c r="V65" s="58" t="s">
        <v>309</v>
      </c>
      <c r="W65" s="58" t="s">
        <v>310</v>
      </c>
      <c r="X65" s="58" t="s">
        <v>2059</v>
      </c>
      <c r="Y65" s="58" t="s">
        <v>2158</v>
      </c>
      <c r="Z65" s="58" t="s">
        <v>2313</v>
      </c>
      <c r="AA65" s="58" t="s">
        <v>2062</v>
      </c>
      <c r="AB65" s="58" t="s">
        <v>2337</v>
      </c>
      <c r="AC65" s="58" t="s">
        <v>2202</v>
      </c>
      <c r="AD65" s="58" t="s">
        <v>311</v>
      </c>
      <c r="AE65" s="58" t="s">
        <v>312</v>
      </c>
      <c r="AF65" s="58" t="s">
        <v>2160</v>
      </c>
      <c r="AG65" s="58" t="s">
        <v>2066</v>
      </c>
    </row>
    <row r="66" ht="15.75" customHeight="1">
      <c r="A66" s="18">
        <v>64.0</v>
      </c>
      <c r="B66" s="58" t="s">
        <v>2338</v>
      </c>
      <c r="C66" s="18" t="s">
        <v>2338</v>
      </c>
      <c r="F66" s="18" t="s">
        <v>2090</v>
      </c>
      <c r="G66" s="18" t="s">
        <v>2339</v>
      </c>
      <c r="H66" s="18" t="s">
        <v>2047</v>
      </c>
      <c r="I66" s="18" t="s">
        <v>2048</v>
      </c>
      <c r="L66" s="18" t="s">
        <v>2049</v>
      </c>
      <c r="M66" s="18" t="s">
        <v>2092</v>
      </c>
      <c r="N66" s="18" t="s">
        <v>2093</v>
      </c>
      <c r="O66" s="18" t="s">
        <v>2244</v>
      </c>
      <c r="P66" s="59"/>
      <c r="Q66" s="59"/>
      <c r="R66" s="58" t="s">
        <v>2219</v>
      </c>
      <c r="S66" s="58" t="s">
        <v>2340</v>
      </c>
      <c r="T66" s="58" t="s">
        <v>2174</v>
      </c>
      <c r="U66" s="58" t="s">
        <v>2132</v>
      </c>
      <c r="V66" s="58" t="s">
        <v>313</v>
      </c>
      <c r="W66" s="58" t="s">
        <v>314</v>
      </c>
      <c r="X66" s="58" t="s">
        <v>2059</v>
      </c>
      <c r="Y66" s="58" t="s">
        <v>2341</v>
      </c>
      <c r="Z66" s="58" t="s">
        <v>2099</v>
      </c>
      <c r="AA66" s="58" t="s">
        <v>2062</v>
      </c>
      <c r="AB66" s="58" t="s">
        <v>2196</v>
      </c>
      <c r="AC66" s="58" t="s">
        <v>2202</v>
      </c>
      <c r="AD66" s="58" t="s">
        <v>315</v>
      </c>
      <c r="AE66" s="58" t="s">
        <v>140</v>
      </c>
      <c r="AF66" s="58" t="s">
        <v>2119</v>
      </c>
      <c r="AG66" s="58" t="s">
        <v>2047</v>
      </c>
    </row>
    <row r="67" ht="15.75" customHeight="1">
      <c r="A67" s="18">
        <v>65.0</v>
      </c>
      <c r="B67" s="58" t="s">
        <v>2342</v>
      </c>
      <c r="C67" s="18" t="s">
        <v>2343</v>
      </c>
      <c r="F67" s="18" t="s">
        <v>2090</v>
      </c>
      <c r="G67" s="18" t="s">
        <v>2278</v>
      </c>
      <c r="H67" s="18" t="s">
        <v>2047</v>
      </c>
      <c r="I67" s="18" t="s">
        <v>2048</v>
      </c>
      <c r="L67" s="18" t="s">
        <v>2049</v>
      </c>
      <c r="M67" s="18" t="s">
        <v>2092</v>
      </c>
      <c r="N67" s="18" t="s">
        <v>2093</v>
      </c>
      <c r="O67" s="18" t="s">
        <v>2279</v>
      </c>
      <c r="P67" s="59" t="s">
        <v>2083</v>
      </c>
      <c r="Q67" s="59" t="s">
        <v>2054</v>
      </c>
      <c r="R67" s="58" t="s">
        <v>2055</v>
      </c>
      <c r="S67" s="58" t="s">
        <v>2271</v>
      </c>
      <c r="T67" s="58" t="s">
        <v>2174</v>
      </c>
      <c r="U67" s="58" t="s">
        <v>2132</v>
      </c>
      <c r="V67" s="58" t="s">
        <v>316</v>
      </c>
      <c r="W67" s="58" t="s">
        <v>317</v>
      </c>
      <c r="X67" s="58" t="s">
        <v>2059</v>
      </c>
      <c r="Y67" s="58" t="s">
        <v>2215</v>
      </c>
      <c r="Z67" s="58" t="s">
        <v>2179</v>
      </c>
      <c r="AA67" s="58" t="s">
        <v>2062</v>
      </c>
      <c r="AB67" s="58" t="s">
        <v>2344</v>
      </c>
      <c r="AC67" s="58" t="s">
        <v>2101</v>
      </c>
      <c r="AD67" s="58" t="s">
        <v>318</v>
      </c>
      <c r="AE67" s="58" t="s">
        <v>140</v>
      </c>
      <c r="AF67" s="58" t="s">
        <v>2119</v>
      </c>
      <c r="AG67" s="58" t="s">
        <v>2066</v>
      </c>
    </row>
    <row r="68" ht="15.75" customHeight="1">
      <c r="A68" s="18">
        <v>66.0</v>
      </c>
      <c r="B68" s="58" t="s">
        <v>2345</v>
      </c>
      <c r="C68" s="18" t="s">
        <v>2345</v>
      </c>
      <c r="F68" s="18" t="s">
        <v>2045</v>
      </c>
      <c r="G68" s="18" t="s">
        <v>2046</v>
      </c>
      <c r="H68" s="18" t="s">
        <v>2047</v>
      </c>
      <c r="I68" s="18" t="s">
        <v>2048</v>
      </c>
      <c r="L68" s="18" t="s">
        <v>2049</v>
      </c>
      <c r="M68" s="18" t="s">
        <v>2050</v>
      </c>
      <c r="N68" s="18" t="s">
        <v>2051</v>
      </c>
      <c r="O68" s="18" t="s">
        <v>2052</v>
      </c>
      <c r="P68" s="59" t="s">
        <v>2083</v>
      </c>
      <c r="Q68" s="59" t="s">
        <v>2136</v>
      </c>
      <c r="R68" s="58" t="s">
        <v>2055</v>
      </c>
      <c r="S68" s="58" t="s">
        <v>2346</v>
      </c>
      <c r="T68" s="58" t="s">
        <v>2069</v>
      </c>
      <c r="U68" s="58" t="s">
        <v>2058</v>
      </c>
      <c r="V68" s="58" t="s">
        <v>319</v>
      </c>
      <c r="W68" s="58" t="s">
        <v>320</v>
      </c>
      <c r="X68" s="58" t="s">
        <v>2175</v>
      </c>
      <c r="Y68" s="58" t="s">
        <v>2347</v>
      </c>
      <c r="Z68" s="58" t="s">
        <v>2348</v>
      </c>
      <c r="AA68" s="58" t="s">
        <v>2112</v>
      </c>
      <c r="AB68" s="58" t="s">
        <v>2265</v>
      </c>
      <c r="AC68" s="58" t="s">
        <v>2064</v>
      </c>
      <c r="AD68" s="58" t="s">
        <v>321</v>
      </c>
      <c r="AE68" s="58" t="s">
        <v>322</v>
      </c>
      <c r="AF68" s="58" t="s">
        <v>2349</v>
      </c>
      <c r="AG68" s="58" t="s">
        <v>2066</v>
      </c>
    </row>
    <row r="69" ht="15.75" customHeight="1">
      <c r="A69" s="18">
        <v>67.0</v>
      </c>
      <c r="B69" s="58" t="s">
        <v>2350</v>
      </c>
      <c r="C69" s="18" t="s">
        <v>2351</v>
      </c>
      <c r="F69" s="18" t="s">
        <v>2090</v>
      </c>
      <c r="G69" s="18" t="s">
        <v>2091</v>
      </c>
      <c r="H69" s="18" t="s">
        <v>2047</v>
      </c>
      <c r="I69" s="18" t="s">
        <v>2048</v>
      </c>
      <c r="L69" s="18" t="s">
        <v>2049</v>
      </c>
      <c r="M69" s="18" t="s">
        <v>2092</v>
      </c>
      <c r="N69" s="18" t="s">
        <v>2093</v>
      </c>
      <c r="O69" s="18" t="s">
        <v>2094</v>
      </c>
      <c r="P69" s="59" t="s">
        <v>2083</v>
      </c>
      <c r="Q69" s="59" t="s">
        <v>2055</v>
      </c>
      <c r="R69" s="58" t="s">
        <v>2055</v>
      </c>
      <c r="S69" s="58" t="s">
        <v>2352</v>
      </c>
      <c r="T69" s="58" t="s">
        <v>2097</v>
      </c>
      <c r="U69" s="58" t="s">
        <v>2132</v>
      </c>
      <c r="V69" s="58" t="s">
        <v>323</v>
      </c>
      <c r="W69" s="58" t="s">
        <v>324</v>
      </c>
      <c r="X69" s="58" t="s">
        <v>2175</v>
      </c>
      <c r="Y69" s="58" t="s">
        <v>2060</v>
      </c>
      <c r="Z69" s="58" t="s">
        <v>2353</v>
      </c>
      <c r="AA69" s="58" t="s">
        <v>2062</v>
      </c>
      <c r="AB69" s="58" t="s">
        <v>2354</v>
      </c>
      <c r="AC69" s="58" t="s">
        <v>2064</v>
      </c>
      <c r="AD69" s="58" t="s">
        <v>325</v>
      </c>
      <c r="AE69" s="58" t="s">
        <v>326</v>
      </c>
      <c r="AF69" s="58" t="s">
        <v>2114</v>
      </c>
      <c r="AG69" s="58" t="s">
        <v>2066</v>
      </c>
    </row>
    <row r="70" ht="15.75" customHeight="1">
      <c r="A70" s="18">
        <v>68.0</v>
      </c>
      <c r="B70" s="58" t="s">
        <v>2355</v>
      </c>
      <c r="C70" s="18" t="s">
        <v>2355</v>
      </c>
      <c r="F70" s="18" t="s">
        <v>2090</v>
      </c>
      <c r="G70" s="18" t="s">
        <v>2091</v>
      </c>
      <c r="H70" s="18" t="s">
        <v>2047</v>
      </c>
      <c r="I70" s="18" t="s">
        <v>2048</v>
      </c>
      <c r="L70" s="18" t="s">
        <v>2049</v>
      </c>
      <c r="M70" s="18" t="s">
        <v>2092</v>
      </c>
      <c r="N70" s="18" t="s">
        <v>2093</v>
      </c>
      <c r="O70" s="18" t="s">
        <v>2094</v>
      </c>
      <c r="P70" s="59" t="s">
        <v>2083</v>
      </c>
      <c r="Q70" s="59" t="s">
        <v>2054</v>
      </c>
      <c r="R70" s="58" t="s">
        <v>2148</v>
      </c>
      <c r="S70" s="58" t="s">
        <v>2356</v>
      </c>
      <c r="T70" s="58" t="s">
        <v>2174</v>
      </c>
      <c r="U70" s="58" t="s">
        <v>2058</v>
      </c>
      <c r="V70" s="58" t="s">
        <v>327</v>
      </c>
      <c r="W70" s="58" t="s">
        <v>328</v>
      </c>
      <c r="X70" s="58" t="s">
        <v>2059</v>
      </c>
      <c r="Y70" s="58" t="s">
        <v>2133</v>
      </c>
      <c r="Z70" s="58" t="s">
        <v>2165</v>
      </c>
      <c r="AA70" s="58" t="s">
        <v>2062</v>
      </c>
      <c r="AB70" s="58" t="s">
        <v>2357</v>
      </c>
      <c r="AC70" s="58" t="s">
        <v>2202</v>
      </c>
      <c r="AD70" s="58" t="s">
        <v>329</v>
      </c>
      <c r="AE70" s="58" t="s">
        <v>140</v>
      </c>
      <c r="AF70" s="58" t="s">
        <v>2114</v>
      </c>
      <c r="AG70" s="58" t="s">
        <v>2066</v>
      </c>
    </row>
    <row r="71" ht="15.75" customHeight="1">
      <c r="A71" s="18">
        <v>69.0</v>
      </c>
      <c r="B71" s="58" t="s">
        <v>2358</v>
      </c>
      <c r="C71" s="18" t="s">
        <v>2358</v>
      </c>
      <c r="F71" s="18" t="s">
        <v>2090</v>
      </c>
      <c r="G71" s="18" t="s">
        <v>2091</v>
      </c>
      <c r="H71" s="18" t="s">
        <v>2047</v>
      </c>
      <c r="I71" s="18" t="s">
        <v>2048</v>
      </c>
      <c r="L71" s="18" t="s">
        <v>2049</v>
      </c>
      <c r="M71" s="18" t="s">
        <v>2092</v>
      </c>
      <c r="N71" s="18" t="s">
        <v>2093</v>
      </c>
      <c r="O71" s="18" t="s">
        <v>2094</v>
      </c>
      <c r="P71" s="59" t="s">
        <v>2083</v>
      </c>
      <c r="Q71" s="59" t="s">
        <v>2054</v>
      </c>
      <c r="R71" s="58" t="s">
        <v>2055</v>
      </c>
      <c r="S71" s="58" t="s">
        <v>2359</v>
      </c>
      <c r="T71" s="58" t="s">
        <v>2097</v>
      </c>
      <c r="U71" s="58" t="s">
        <v>2058</v>
      </c>
      <c r="V71" s="58" t="s">
        <v>330</v>
      </c>
      <c r="W71" s="58" t="s">
        <v>331</v>
      </c>
      <c r="X71" s="58" t="s">
        <v>2175</v>
      </c>
      <c r="Y71" s="58" t="s">
        <v>2215</v>
      </c>
      <c r="Z71" s="58" t="s">
        <v>2360</v>
      </c>
      <c r="AA71" s="58" t="s">
        <v>2062</v>
      </c>
      <c r="AB71" s="58" t="s">
        <v>2155</v>
      </c>
      <c r="AC71" s="58" t="s">
        <v>2101</v>
      </c>
      <c r="AD71" s="58" t="s">
        <v>332</v>
      </c>
      <c r="AE71" s="58" t="s">
        <v>333</v>
      </c>
      <c r="AF71" s="58" t="s">
        <v>2329</v>
      </c>
      <c r="AG71" s="58" t="s">
        <v>2066</v>
      </c>
    </row>
    <row r="72" ht="15.75" customHeight="1">
      <c r="A72" s="18">
        <v>70.0</v>
      </c>
      <c r="B72" s="58" t="s">
        <v>2361</v>
      </c>
      <c r="C72" s="18" t="s">
        <v>2362</v>
      </c>
      <c r="F72" s="18" t="s">
        <v>2090</v>
      </c>
      <c r="G72" s="18" t="s">
        <v>2091</v>
      </c>
      <c r="H72" s="18" t="s">
        <v>2047</v>
      </c>
      <c r="I72" s="18" t="s">
        <v>2048</v>
      </c>
      <c r="L72" s="18" t="s">
        <v>2049</v>
      </c>
      <c r="M72" s="18" t="s">
        <v>2092</v>
      </c>
      <c r="N72" s="18" t="s">
        <v>2093</v>
      </c>
      <c r="O72" s="18" t="s">
        <v>2094</v>
      </c>
      <c r="P72" s="59" t="s">
        <v>2083</v>
      </c>
      <c r="Q72" s="59" t="s">
        <v>2136</v>
      </c>
      <c r="R72" s="58" t="s">
        <v>2054</v>
      </c>
      <c r="S72" s="58" t="s">
        <v>2363</v>
      </c>
      <c r="T72" s="58" t="s">
        <v>2097</v>
      </c>
      <c r="U72" s="58" t="s">
        <v>2085</v>
      </c>
      <c r="V72" s="58" t="s">
        <v>334</v>
      </c>
      <c r="W72" s="58" t="s">
        <v>335</v>
      </c>
      <c r="X72" s="58" t="s">
        <v>2059</v>
      </c>
      <c r="Y72" s="58" t="s">
        <v>2158</v>
      </c>
      <c r="Z72" s="58" t="s">
        <v>2364</v>
      </c>
      <c r="AA72" s="58" t="s">
        <v>2062</v>
      </c>
      <c r="AB72" s="58" t="s">
        <v>2365</v>
      </c>
      <c r="AC72" s="58" t="s">
        <v>2064</v>
      </c>
      <c r="AD72" s="58" t="s">
        <v>336</v>
      </c>
      <c r="AE72" s="58" t="s">
        <v>337</v>
      </c>
      <c r="AF72" s="58" t="s">
        <v>2119</v>
      </c>
      <c r="AG72" s="58" t="s">
        <v>2066</v>
      </c>
    </row>
    <row r="73" ht="15.75" customHeight="1">
      <c r="A73" s="18">
        <v>71.0</v>
      </c>
      <c r="B73" s="58" t="s">
        <v>2366</v>
      </c>
      <c r="C73" s="18" t="s">
        <v>2366</v>
      </c>
      <c r="F73" s="18" t="s">
        <v>2090</v>
      </c>
      <c r="G73" s="18" t="s">
        <v>2146</v>
      </c>
      <c r="H73" s="18" t="s">
        <v>2047</v>
      </c>
      <c r="I73" s="18" t="s">
        <v>2048</v>
      </c>
      <c r="L73" s="18" t="s">
        <v>2049</v>
      </c>
      <c r="M73" s="18" t="s">
        <v>2092</v>
      </c>
      <c r="N73" s="18" t="s">
        <v>2093</v>
      </c>
      <c r="O73" s="18" t="s">
        <v>2147</v>
      </c>
      <c r="P73" s="59" t="s">
        <v>2095</v>
      </c>
      <c r="Q73" s="59" t="s">
        <v>2136</v>
      </c>
      <c r="R73" s="58" t="s">
        <v>2219</v>
      </c>
      <c r="S73" s="58" t="s">
        <v>2190</v>
      </c>
      <c r="T73" s="58" t="s">
        <v>2097</v>
      </c>
      <c r="U73" s="58" t="s">
        <v>2132</v>
      </c>
      <c r="V73" s="58" t="s">
        <v>338</v>
      </c>
      <c r="W73" s="58" t="s">
        <v>339</v>
      </c>
      <c r="X73" s="58" t="s">
        <v>2059</v>
      </c>
      <c r="Y73" s="58" t="s">
        <v>2060</v>
      </c>
      <c r="Z73" s="58" t="s">
        <v>2099</v>
      </c>
      <c r="AA73" s="58" t="s">
        <v>2112</v>
      </c>
      <c r="AB73" s="58" t="s">
        <v>2209</v>
      </c>
      <c r="AC73" s="58" t="s">
        <v>2064</v>
      </c>
      <c r="AD73" s="58" t="s">
        <v>340</v>
      </c>
      <c r="AE73" s="58" t="s">
        <v>231</v>
      </c>
      <c r="AF73" s="58" t="s">
        <v>2114</v>
      </c>
      <c r="AG73" s="58" t="s">
        <v>2066</v>
      </c>
    </row>
    <row r="74" ht="15.75" customHeight="1">
      <c r="A74" s="18">
        <v>72.0</v>
      </c>
      <c r="B74" s="58" t="s">
        <v>2367</v>
      </c>
      <c r="C74" s="18" t="s">
        <v>2367</v>
      </c>
      <c r="F74" s="18" t="s">
        <v>2090</v>
      </c>
      <c r="G74" s="18" t="s">
        <v>2278</v>
      </c>
      <c r="H74" s="18" t="s">
        <v>2047</v>
      </c>
      <c r="I74" s="18" t="s">
        <v>2048</v>
      </c>
      <c r="L74" s="18" t="s">
        <v>2049</v>
      </c>
      <c r="M74" s="18" t="s">
        <v>2092</v>
      </c>
      <c r="N74" s="18" t="s">
        <v>2093</v>
      </c>
      <c r="O74" s="18" t="s">
        <v>2279</v>
      </c>
      <c r="P74" s="59" t="s">
        <v>2053</v>
      </c>
      <c r="Q74" s="59" t="s">
        <v>2055</v>
      </c>
      <c r="R74" s="58" t="s">
        <v>2055</v>
      </c>
      <c r="S74" s="58" t="s">
        <v>2368</v>
      </c>
      <c r="T74" s="58" t="s">
        <v>2069</v>
      </c>
      <c r="U74" s="58" t="s">
        <v>2058</v>
      </c>
      <c r="V74" s="58" t="s">
        <v>341</v>
      </c>
      <c r="W74" s="58" t="s">
        <v>342</v>
      </c>
      <c r="X74" s="58" t="s">
        <v>2059</v>
      </c>
      <c r="Y74" s="58" t="s">
        <v>2369</v>
      </c>
      <c r="Z74" s="58" t="s">
        <v>2208</v>
      </c>
      <c r="AA74" s="58" t="s">
        <v>2112</v>
      </c>
      <c r="AB74" s="58" t="s">
        <v>2063</v>
      </c>
      <c r="AC74" s="58" t="s">
        <v>2064</v>
      </c>
      <c r="AD74" s="58" t="s">
        <v>343</v>
      </c>
      <c r="AE74" s="58" t="s">
        <v>344</v>
      </c>
      <c r="AF74" s="58" t="s">
        <v>2160</v>
      </c>
      <c r="AG74" s="58" t="s">
        <v>2066</v>
      </c>
    </row>
    <row r="75" ht="15.75" customHeight="1">
      <c r="A75" s="18">
        <v>73.0</v>
      </c>
      <c r="B75" s="58" t="s">
        <v>2370</v>
      </c>
      <c r="C75" s="18" t="s">
        <v>2370</v>
      </c>
      <c r="F75" s="18" t="s">
        <v>2090</v>
      </c>
      <c r="G75" s="18" t="s">
        <v>2278</v>
      </c>
      <c r="H75" s="18" t="s">
        <v>2047</v>
      </c>
      <c r="I75" s="18" t="s">
        <v>2048</v>
      </c>
      <c r="L75" s="18" t="s">
        <v>2049</v>
      </c>
      <c r="M75" s="18" t="s">
        <v>2092</v>
      </c>
      <c r="N75" s="18" t="s">
        <v>2093</v>
      </c>
      <c r="O75" s="18" t="s">
        <v>2279</v>
      </c>
      <c r="P75" s="59" t="s">
        <v>2095</v>
      </c>
      <c r="Q75" s="59" t="s">
        <v>2371</v>
      </c>
      <c r="R75" s="58" t="s">
        <v>2055</v>
      </c>
      <c r="S75" s="58" t="s">
        <v>2372</v>
      </c>
      <c r="T75" s="58" t="s">
        <v>2097</v>
      </c>
      <c r="U75" s="58" t="s">
        <v>2085</v>
      </c>
      <c r="V75" s="58" t="s">
        <v>345</v>
      </c>
      <c r="W75" s="58" t="s">
        <v>346</v>
      </c>
      <c r="X75" s="58" t="s">
        <v>2059</v>
      </c>
      <c r="Y75" s="58" t="s">
        <v>2133</v>
      </c>
      <c r="Z75" s="58" t="s">
        <v>2179</v>
      </c>
      <c r="AA75" s="58" t="s">
        <v>2062</v>
      </c>
      <c r="AB75" s="58" t="s">
        <v>2272</v>
      </c>
      <c r="AC75" s="58" t="s">
        <v>2064</v>
      </c>
      <c r="AD75" s="58" t="s">
        <v>347</v>
      </c>
      <c r="AE75" s="58" t="s">
        <v>348</v>
      </c>
      <c r="AF75" s="58" t="s">
        <v>2150</v>
      </c>
      <c r="AG75" s="58" t="s">
        <v>2047</v>
      </c>
    </row>
    <row r="76" ht="15.75" customHeight="1">
      <c r="A76" s="18">
        <v>74.0</v>
      </c>
      <c r="B76" s="58" t="s">
        <v>2373</v>
      </c>
      <c r="C76" s="18" t="s">
        <v>2373</v>
      </c>
      <c r="F76" s="18" t="s">
        <v>2045</v>
      </c>
      <c r="G76" s="18" t="s">
        <v>2075</v>
      </c>
      <c r="H76" s="18" t="s">
        <v>2047</v>
      </c>
      <c r="I76" s="18" t="s">
        <v>2048</v>
      </c>
      <c r="L76" s="18" t="s">
        <v>2049</v>
      </c>
      <c r="M76" s="18" t="s">
        <v>2050</v>
      </c>
      <c r="N76" s="18" t="s">
        <v>2051</v>
      </c>
      <c r="O76" s="18" t="s">
        <v>2076</v>
      </c>
      <c r="P76" s="59" t="s">
        <v>2053</v>
      </c>
      <c r="Q76" s="59" t="s">
        <v>2055</v>
      </c>
      <c r="R76" s="58" t="s">
        <v>2055</v>
      </c>
      <c r="S76" s="58" t="s">
        <v>2374</v>
      </c>
      <c r="T76" s="58" t="s">
        <v>2069</v>
      </c>
      <c r="U76" s="58" t="s">
        <v>2058</v>
      </c>
      <c r="V76" s="58" t="s">
        <v>349</v>
      </c>
      <c r="W76" s="58" t="s">
        <v>350</v>
      </c>
      <c r="X76" s="58" t="s">
        <v>2059</v>
      </c>
      <c r="Y76" s="58" t="s">
        <v>2060</v>
      </c>
      <c r="Z76" s="58" t="s">
        <v>2099</v>
      </c>
      <c r="AA76" s="58" t="s">
        <v>2062</v>
      </c>
      <c r="AB76" s="58" t="s">
        <v>2375</v>
      </c>
      <c r="AC76" s="58" t="s">
        <v>2064</v>
      </c>
      <c r="AD76" s="58" t="s">
        <v>351</v>
      </c>
      <c r="AE76" s="58" t="s">
        <v>352</v>
      </c>
      <c r="AF76" s="58" t="s">
        <v>2376</v>
      </c>
      <c r="AG76" s="58" t="s">
        <v>2066</v>
      </c>
    </row>
    <row r="77" ht="15.75" customHeight="1">
      <c r="A77" s="18">
        <v>75.0</v>
      </c>
      <c r="B77" s="58" t="s">
        <v>2377</v>
      </c>
      <c r="C77" s="18" t="s">
        <v>2377</v>
      </c>
      <c r="F77" s="18" t="s">
        <v>2090</v>
      </c>
      <c r="G77" s="18" t="s">
        <v>2091</v>
      </c>
      <c r="H77" s="18" t="s">
        <v>2047</v>
      </c>
      <c r="I77" s="18" t="s">
        <v>2048</v>
      </c>
      <c r="L77" s="18" t="s">
        <v>2049</v>
      </c>
      <c r="M77" s="18" t="s">
        <v>2092</v>
      </c>
      <c r="N77" s="18" t="s">
        <v>2093</v>
      </c>
      <c r="O77" s="18" t="s">
        <v>2094</v>
      </c>
      <c r="P77" s="59" t="s">
        <v>2109</v>
      </c>
      <c r="Q77" s="59" t="s">
        <v>2055</v>
      </c>
      <c r="R77" s="58" t="s">
        <v>2055</v>
      </c>
      <c r="S77" s="58" t="s">
        <v>2378</v>
      </c>
      <c r="T77" s="58" t="s">
        <v>2069</v>
      </c>
      <c r="U77" s="58" t="s">
        <v>2058</v>
      </c>
      <c r="V77" s="58" t="s">
        <v>353</v>
      </c>
      <c r="W77" s="58" t="s">
        <v>354</v>
      </c>
      <c r="X77" s="58" t="s">
        <v>2059</v>
      </c>
      <c r="Y77" s="58" t="s">
        <v>2060</v>
      </c>
      <c r="Z77" s="58" t="s">
        <v>2127</v>
      </c>
      <c r="AA77" s="58" t="s">
        <v>2062</v>
      </c>
      <c r="AB77" s="58" t="s">
        <v>2118</v>
      </c>
      <c r="AC77" s="58" t="s">
        <v>2064</v>
      </c>
      <c r="AD77" s="58" t="s">
        <v>355</v>
      </c>
      <c r="AE77" s="58" t="s">
        <v>356</v>
      </c>
      <c r="AF77" s="58" t="s">
        <v>2102</v>
      </c>
      <c r="AG77" s="58" t="s">
        <v>2066</v>
      </c>
    </row>
    <row r="78" ht="15.75" customHeight="1">
      <c r="A78" s="18">
        <v>76.0</v>
      </c>
      <c r="B78" s="58" t="s">
        <v>2379</v>
      </c>
      <c r="C78" s="18" t="s">
        <v>2379</v>
      </c>
      <c r="F78" s="18" t="s">
        <v>2045</v>
      </c>
      <c r="G78" s="18" t="s">
        <v>2046</v>
      </c>
      <c r="H78" s="18" t="s">
        <v>2047</v>
      </c>
      <c r="I78" s="18" t="s">
        <v>2048</v>
      </c>
      <c r="L78" s="18" t="s">
        <v>2049</v>
      </c>
      <c r="M78" s="18" t="s">
        <v>2050</v>
      </c>
      <c r="N78" s="18" t="s">
        <v>2051</v>
      </c>
      <c r="O78" s="18" t="s">
        <v>2052</v>
      </c>
      <c r="P78" s="59" t="s">
        <v>2109</v>
      </c>
      <c r="Q78" s="59" t="s">
        <v>2054</v>
      </c>
      <c r="R78" s="58" t="s">
        <v>2148</v>
      </c>
      <c r="S78" s="58" t="s">
        <v>2380</v>
      </c>
      <c r="T78" s="58" t="s">
        <v>2069</v>
      </c>
      <c r="U78" s="58" t="s">
        <v>2058</v>
      </c>
      <c r="V78" s="58" t="s">
        <v>357</v>
      </c>
      <c r="W78" s="58" t="s">
        <v>358</v>
      </c>
      <c r="X78" s="58" t="s">
        <v>2078</v>
      </c>
      <c r="Y78" s="58" t="s">
        <v>2111</v>
      </c>
      <c r="Z78" s="58" t="s">
        <v>2099</v>
      </c>
      <c r="AA78" s="58" t="s">
        <v>2062</v>
      </c>
      <c r="AB78" s="58" t="s">
        <v>2221</v>
      </c>
      <c r="AC78" s="58" t="s">
        <v>2101</v>
      </c>
      <c r="AD78" s="58" t="s">
        <v>359</v>
      </c>
      <c r="AE78" s="58" t="s">
        <v>360</v>
      </c>
      <c r="AF78" s="58" t="s">
        <v>2119</v>
      </c>
      <c r="AG78" s="58" t="s">
        <v>2066</v>
      </c>
    </row>
    <row r="79" ht="15.75" customHeight="1">
      <c r="A79" s="18">
        <v>77.0</v>
      </c>
      <c r="B79" s="58" t="s">
        <v>2381</v>
      </c>
      <c r="C79" s="18" t="s">
        <v>2382</v>
      </c>
      <c r="F79" s="18" t="s">
        <v>2090</v>
      </c>
      <c r="G79" s="18" t="s">
        <v>2243</v>
      </c>
      <c r="H79" s="18" t="s">
        <v>2047</v>
      </c>
      <c r="I79" s="18" t="s">
        <v>2048</v>
      </c>
      <c r="L79" s="18" t="s">
        <v>2049</v>
      </c>
      <c r="M79" s="18" t="s">
        <v>2092</v>
      </c>
      <c r="N79" s="18" t="s">
        <v>2093</v>
      </c>
      <c r="O79" s="18" t="s">
        <v>2244</v>
      </c>
      <c r="P79" s="59" t="s">
        <v>2083</v>
      </c>
      <c r="Q79" s="59" t="s">
        <v>2054</v>
      </c>
      <c r="R79" s="58" t="s">
        <v>2055</v>
      </c>
      <c r="S79" s="58" t="s">
        <v>2383</v>
      </c>
      <c r="T79" s="58" t="s">
        <v>2069</v>
      </c>
      <c r="U79" s="58" t="s">
        <v>2058</v>
      </c>
      <c r="V79" s="58" t="s">
        <v>361</v>
      </c>
      <c r="W79" s="58" t="s">
        <v>362</v>
      </c>
      <c r="X79" s="58" t="s">
        <v>2059</v>
      </c>
      <c r="Y79" s="58" t="s">
        <v>2060</v>
      </c>
      <c r="Z79" s="58" t="s">
        <v>2170</v>
      </c>
      <c r="AA79" s="58" t="s">
        <v>2062</v>
      </c>
      <c r="AB79" s="58" t="s">
        <v>2384</v>
      </c>
      <c r="AC79" s="58" t="s">
        <v>2064</v>
      </c>
      <c r="AD79" s="58" t="s">
        <v>363</v>
      </c>
      <c r="AE79" s="58" t="s">
        <v>364</v>
      </c>
      <c r="AF79" s="58" t="s">
        <v>2114</v>
      </c>
      <c r="AG79" s="58" t="s">
        <v>2047</v>
      </c>
    </row>
    <row r="80" ht="15.75" customHeight="1">
      <c r="A80" s="18">
        <v>78.0</v>
      </c>
      <c r="B80" s="58" t="s">
        <v>2385</v>
      </c>
      <c r="C80" s="18" t="s">
        <v>2385</v>
      </c>
      <c r="F80" s="18" t="s">
        <v>2090</v>
      </c>
      <c r="G80" s="18" t="s">
        <v>2091</v>
      </c>
      <c r="H80" s="18" t="s">
        <v>2047</v>
      </c>
      <c r="I80" s="18" t="s">
        <v>2048</v>
      </c>
      <c r="L80" s="18" t="s">
        <v>2049</v>
      </c>
      <c r="M80" s="18" t="s">
        <v>2092</v>
      </c>
      <c r="N80" s="18" t="s">
        <v>2093</v>
      </c>
      <c r="O80" s="18" t="s">
        <v>2094</v>
      </c>
      <c r="P80" s="59" t="s">
        <v>2109</v>
      </c>
      <c r="Q80" s="59" t="s">
        <v>2054</v>
      </c>
      <c r="R80" s="58" t="s">
        <v>2055</v>
      </c>
      <c r="S80" s="58" t="s">
        <v>2386</v>
      </c>
      <c r="T80" s="58" t="s">
        <v>2097</v>
      </c>
      <c r="U80" s="58" t="s">
        <v>2058</v>
      </c>
      <c r="V80" s="58" t="s">
        <v>365</v>
      </c>
      <c r="W80" s="58" t="s">
        <v>366</v>
      </c>
      <c r="X80" s="58" t="s">
        <v>2059</v>
      </c>
      <c r="Y80" s="58" t="s">
        <v>2230</v>
      </c>
      <c r="Z80" s="58" t="s">
        <v>2086</v>
      </c>
      <c r="AA80" s="58" t="s">
        <v>2062</v>
      </c>
      <c r="AB80" s="58" t="s">
        <v>2113</v>
      </c>
      <c r="AC80" s="58" t="s">
        <v>2064</v>
      </c>
      <c r="AD80" s="58" t="s">
        <v>367</v>
      </c>
      <c r="AE80" s="58" t="s">
        <v>368</v>
      </c>
      <c r="AF80" s="58" t="s">
        <v>2119</v>
      </c>
      <c r="AG80" s="58" t="s">
        <v>2066</v>
      </c>
    </row>
    <row r="81" ht="15.75" customHeight="1">
      <c r="A81" s="18">
        <v>79.0</v>
      </c>
      <c r="B81" s="58" t="s">
        <v>2387</v>
      </c>
      <c r="C81" s="18" t="s">
        <v>2387</v>
      </c>
      <c r="F81" s="18" t="s">
        <v>2090</v>
      </c>
      <c r="G81" s="18" t="s">
        <v>2091</v>
      </c>
      <c r="H81" s="18" t="s">
        <v>2047</v>
      </c>
      <c r="I81" s="18" t="s">
        <v>2048</v>
      </c>
      <c r="L81" s="18" t="s">
        <v>2049</v>
      </c>
      <c r="M81" s="18" t="s">
        <v>2092</v>
      </c>
      <c r="N81" s="18" t="s">
        <v>2093</v>
      </c>
      <c r="O81" s="18" t="s">
        <v>2094</v>
      </c>
      <c r="P81" s="59" t="s">
        <v>2083</v>
      </c>
      <c r="Q81" s="59" t="s">
        <v>2054</v>
      </c>
      <c r="R81" s="58" t="s">
        <v>2055</v>
      </c>
      <c r="S81" s="58" t="s">
        <v>2388</v>
      </c>
      <c r="T81" s="58" t="s">
        <v>2097</v>
      </c>
      <c r="U81" s="58" t="s">
        <v>2085</v>
      </c>
      <c r="V81" s="58" t="s">
        <v>369</v>
      </c>
      <c r="W81" s="58" t="s">
        <v>370</v>
      </c>
      <c r="X81" s="58" t="s">
        <v>2078</v>
      </c>
      <c r="Y81" s="58" t="s">
        <v>2164</v>
      </c>
      <c r="Z81" s="58" t="s">
        <v>2123</v>
      </c>
      <c r="AA81" s="58" t="s">
        <v>2062</v>
      </c>
      <c r="AB81" s="58" t="s">
        <v>2389</v>
      </c>
      <c r="AC81" s="58" t="s">
        <v>2064</v>
      </c>
      <c r="AD81" s="58" t="s">
        <v>371</v>
      </c>
      <c r="AE81" s="58" t="s">
        <v>140</v>
      </c>
      <c r="AF81" s="58" t="s">
        <v>2119</v>
      </c>
      <c r="AG81" s="58" t="s">
        <v>2047</v>
      </c>
    </row>
    <row r="82" ht="15.75" customHeight="1">
      <c r="A82" s="18">
        <v>80.0</v>
      </c>
      <c r="B82" s="58" t="s">
        <v>2390</v>
      </c>
      <c r="C82" s="18" t="s">
        <v>2390</v>
      </c>
      <c r="F82" s="18" t="s">
        <v>2090</v>
      </c>
      <c r="G82" s="18" t="s">
        <v>2278</v>
      </c>
      <c r="H82" s="18" t="s">
        <v>2047</v>
      </c>
      <c r="I82" s="18" t="s">
        <v>2048</v>
      </c>
      <c r="L82" s="18" t="s">
        <v>2049</v>
      </c>
      <c r="M82" s="18" t="s">
        <v>2092</v>
      </c>
      <c r="N82" s="18" t="s">
        <v>2093</v>
      </c>
      <c r="O82" s="18" t="s">
        <v>2279</v>
      </c>
      <c r="P82" s="59" t="s">
        <v>2083</v>
      </c>
      <c r="Q82" s="59" t="s">
        <v>2054</v>
      </c>
      <c r="R82" s="58" t="s">
        <v>2055</v>
      </c>
      <c r="S82" s="58" t="s">
        <v>2391</v>
      </c>
      <c r="T82" s="58" t="s">
        <v>2174</v>
      </c>
      <c r="U82" s="58" t="s">
        <v>2058</v>
      </c>
      <c r="V82" s="58" t="s">
        <v>372</v>
      </c>
      <c r="W82" s="58" t="s">
        <v>373</v>
      </c>
      <c r="X82" s="58" t="s">
        <v>2059</v>
      </c>
      <c r="Y82" s="58" t="s">
        <v>2158</v>
      </c>
      <c r="Z82" s="58" t="s">
        <v>2392</v>
      </c>
      <c r="AA82" s="58" t="s">
        <v>2062</v>
      </c>
      <c r="AB82" s="58" t="s">
        <v>2205</v>
      </c>
      <c r="AC82" s="58" t="s">
        <v>2101</v>
      </c>
      <c r="AD82" s="58" t="s">
        <v>374</v>
      </c>
      <c r="AE82" s="58" t="s">
        <v>375</v>
      </c>
      <c r="AF82" s="58" t="s">
        <v>2119</v>
      </c>
      <c r="AG82" s="58" t="s">
        <v>2047</v>
      </c>
    </row>
    <row r="83" ht="15.75" customHeight="1">
      <c r="A83" s="18">
        <v>81.0</v>
      </c>
      <c r="B83" s="58" t="s">
        <v>2393</v>
      </c>
      <c r="C83" s="18" t="s">
        <v>2393</v>
      </c>
      <c r="F83" s="18" t="s">
        <v>2090</v>
      </c>
      <c r="G83" s="18" t="s">
        <v>2394</v>
      </c>
      <c r="H83" s="18" t="s">
        <v>2047</v>
      </c>
      <c r="I83" s="18" t="s">
        <v>2048</v>
      </c>
      <c r="L83" s="18" t="s">
        <v>2049</v>
      </c>
      <c r="M83" s="18" t="s">
        <v>2092</v>
      </c>
      <c r="N83" s="18" t="s">
        <v>2093</v>
      </c>
      <c r="O83" s="18" t="s">
        <v>2395</v>
      </c>
      <c r="P83" s="59" t="s">
        <v>2109</v>
      </c>
      <c r="Q83" s="59" t="s">
        <v>2055</v>
      </c>
      <c r="R83" s="58" t="s">
        <v>2148</v>
      </c>
      <c r="S83" s="58" t="s">
        <v>2396</v>
      </c>
      <c r="T83" s="58" t="s">
        <v>2069</v>
      </c>
      <c r="U83" s="58" t="s">
        <v>2085</v>
      </c>
      <c r="V83" s="58" t="s">
        <v>376</v>
      </c>
      <c r="W83" s="58" t="s">
        <v>377</v>
      </c>
      <c r="X83" s="58" t="s">
        <v>2059</v>
      </c>
      <c r="Y83" s="58" t="s">
        <v>2164</v>
      </c>
      <c r="Z83" s="58" t="s">
        <v>2099</v>
      </c>
      <c r="AA83" s="58" t="s">
        <v>2062</v>
      </c>
      <c r="AB83" s="58" t="s">
        <v>2196</v>
      </c>
      <c r="AC83" s="58" t="s">
        <v>2101</v>
      </c>
      <c r="AD83" s="58" t="s">
        <v>378</v>
      </c>
      <c r="AE83" s="58" t="s">
        <v>379</v>
      </c>
      <c r="AF83" s="58" t="s">
        <v>2160</v>
      </c>
      <c r="AG83" s="58" t="s">
        <v>2066</v>
      </c>
    </row>
    <row r="84" ht="15.75" customHeight="1">
      <c r="A84" s="18">
        <v>82.0</v>
      </c>
      <c r="B84" s="58" t="s">
        <v>2397</v>
      </c>
      <c r="C84" s="18" t="s">
        <v>2397</v>
      </c>
      <c r="F84" s="18" t="s">
        <v>2045</v>
      </c>
      <c r="G84" s="18" t="s">
        <v>2046</v>
      </c>
      <c r="H84" s="18" t="s">
        <v>2047</v>
      </c>
      <c r="I84" s="18" t="s">
        <v>2048</v>
      </c>
      <c r="L84" s="18" t="s">
        <v>2049</v>
      </c>
      <c r="M84" s="18" t="s">
        <v>2050</v>
      </c>
      <c r="N84" s="18" t="s">
        <v>2051</v>
      </c>
      <c r="O84" s="18" t="s">
        <v>2052</v>
      </c>
      <c r="P84" s="59" t="s">
        <v>2083</v>
      </c>
      <c r="Q84" s="59" t="s">
        <v>2054</v>
      </c>
      <c r="R84" s="58" t="s">
        <v>2055</v>
      </c>
      <c r="S84" s="58" t="s">
        <v>2317</v>
      </c>
      <c r="T84" s="58" t="s">
        <v>2097</v>
      </c>
      <c r="U84" s="58" t="s">
        <v>2058</v>
      </c>
      <c r="V84" s="58" t="s">
        <v>380</v>
      </c>
      <c r="W84" s="58" t="s">
        <v>381</v>
      </c>
      <c r="X84" s="58" t="s">
        <v>2059</v>
      </c>
      <c r="Y84" s="58" t="s">
        <v>2398</v>
      </c>
      <c r="Z84" s="58" t="s">
        <v>2399</v>
      </c>
      <c r="AA84" s="58" t="s">
        <v>2062</v>
      </c>
      <c r="AB84" s="58" t="s">
        <v>2118</v>
      </c>
      <c r="AC84" s="58" t="s">
        <v>2064</v>
      </c>
      <c r="AD84" s="58" t="s">
        <v>382</v>
      </c>
      <c r="AE84" s="58" t="s">
        <v>383</v>
      </c>
      <c r="AF84" s="58" t="s">
        <v>2400</v>
      </c>
      <c r="AG84" s="58" t="s">
        <v>2047</v>
      </c>
    </row>
    <row r="85" ht="15.75" customHeight="1">
      <c r="A85" s="18">
        <v>83.0</v>
      </c>
      <c r="B85" s="58" t="s">
        <v>2401</v>
      </c>
      <c r="C85" s="18" t="s">
        <v>2401</v>
      </c>
      <c r="F85" s="18" t="e">
        <v>#N/A</v>
      </c>
      <c r="G85" s="18" t="e">
        <v>#N/A</v>
      </c>
      <c r="H85" s="18" t="e">
        <v>#N/A</v>
      </c>
      <c r="I85" s="18" t="e">
        <v>#N/A</v>
      </c>
      <c r="L85" s="18" t="e">
        <v>#N/A</v>
      </c>
      <c r="M85" s="18" t="e">
        <v>#N/A</v>
      </c>
      <c r="N85" s="18" t="e">
        <v>#N/A</v>
      </c>
      <c r="O85" s="18" t="e">
        <v>#N/A</v>
      </c>
      <c r="P85" s="59" t="e">
        <v>#N/A</v>
      </c>
      <c r="Q85" s="59" t="e">
        <v>#N/A</v>
      </c>
      <c r="R85" s="58" t="s">
        <v>2055</v>
      </c>
      <c r="S85" s="58" t="s">
        <v>2402</v>
      </c>
      <c r="T85" s="58" t="s">
        <v>2174</v>
      </c>
      <c r="U85" s="58" t="s">
        <v>2058</v>
      </c>
      <c r="V85" s="58" t="s">
        <v>384</v>
      </c>
      <c r="W85" s="58" t="s">
        <v>385</v>
      </c>
      <c r="X85" s="58" t="s">
        <v>2175</v>
      </c>
      <c r="Y85" s="58" t="s">
        <v>2111</v>
      </c>
      <c r="Z85" s="58" t="s">
        <v>2403</v>
      </c>
      <c r="AA85" s="58" t="s">
        <v>2062</v>
      </c>
      <c r="AB85" s="58" t="s">
        <v>2354</v>
      </c>
      <c r="AC85" s="58" t="s">
        <v>2064</v>
      </c>
      <c r="AD85" s="58" t="s">
        <v>386</v>
      </c>
      <c r="AE85" s="58" t="s">
        <v>387</v>
      </c>
      <c r="AF85" s="58" t="s">
        <v>2119</v>
      </c>
      <c r="AG85" s="58" t="s">
        <v>2047</v>
      </c>
    </row>
    <row r="86" ht="15.75" customHeight="1">
      <c r="A86" s="18">
        <v>84.0</v>
      </c>
      <c r="B86" s="58" t="s">
        <v>2404</v>
      </c>
      <c r="C86" s="18" t="s">
        <v>2404</v>
      </c>
      <c r="F86" s="18" t="s">
        <v>2090</v>
      </c>
      <c r="G86" s="18" t="s">
        <v>2091</v>
      </c>
      <c r="H86" s="18" t="s">
        <v>2047</v>
      </c>
      <c r="I86" s="18" t="s">
        <v>2048</v>
      </c>
      <c r="L86" s="18" t="s">
        <v>2049</v>
      </c>
      <c r="M86" s="18" t="s">
        <v>2092</v>
      </c>
      <c r="N86" s="18" t="s">
        <v>2093</v>
      </c>
      <c r="O86" s="18" t="s">
        <v>2094</v>
      </c>
      <c r="P86" s="59" t="s">
        <v>2083</v>
      </c>
      <c r="Q86" s="59" t="s">
        <v>2136</v>
      </c>
      <c r="R86" s="58" t="s">
        <v>2054</v>
      </c>
      <c r="S86" s="58" t="s">
        <v>2405</v>
      </c>
      <c r="T86" s="58" t="s">
        <v>2174</v>
      </c>
      <c r="U86" s="58" t="s">
        <v>2058</v>
      </c>
      <c r="V86" s="58" t="s">
        <v>388</v>
      </c>
      <c r="W86" s="58" t="s">
        <v>389</v>
      </c>
      <c r="X86" s="58" t="s">
        <v>2059</v>
      </c>
      <c r="Y86" s="58" t="s">
        <v>2158</v>
      </c>
      <c r="Z86" s="58" t="s">
        <v>2165</v>
      </c>
      <c r="AA86" s="58" t="s">
        <v>2062</v>
      </c>
      <c r="AB86" s="58" t="s">
        <v>2406</v>
      </c>
      <c r="AC86" s="58" t="s">
        <v>2101</v>
      </c>
      <c r="AD86" s="58" t="s">
        <v>390</v>
      </c>
      <c r="AE86" s="58" t="s">
        <v>391</v>
      </c>
      <c r="AF86" s="58" t="s">
        <v>2119</v>
      </c>
      <c r="AG86" s="58" t="s">
        <v>2066</v>
      </c>
    </row>
    <row r="87" ht="15.75" customHeight="1">
      <c r="A87" s="18">
        <v>85.0</v>
      </c>
      <c r="B87" s="58" t="s">
        <v>2407</v>
      </c>
      <c r="C87" s="18" t="s">
        <v>2407</v>
      </c>
      <c r="F87" s="18" t="s">
        <v>2090</v>
      </c>
      <c r="G87" s="18" t="s">
        <v>2091</v>
      </c>
      <c r="H87" s="18" t="s">
        <v>2047</v>
      </c>
      <c r="I87" s="18" t="s">
        <v>2048</v>
      </c>
      <c r="L87" s="18" t="s">
        <v>2049</v>
      </c>
      <c r="M87" s="18" t="s">
        <v>2092</v>
      </c>
      <c r="N87" s="18" t="s">
        <v>2093</v>
      </c>
      <c r="O87" s="18" t="s">
        <v>2094</v>
      </c>
      <c r="P87" s="59" t="s">
        <v>2083</v>
      </c>
      <c r="Q87" s="59" t="s">
        <v>2054</v>
      </c>
      <c r="R87" s="58" t="s">
        <v>2055</v>
      </c>
      <c r="S87" s="58" t="s">
        <v>2408</v>
      </c>
      <c r="T87" s="58" t="s">
        <v>2174</v>
      </c>
      <c r="U87" s="58" t="s">
        <v>2132</v>
      </c>
      <c r="V87" s="58" t="s">
        <v>392</v>
      </c>
      <c r="W87" s="58" t="s">
        <v>393</v>
      </c>
      <c r="X87" s="58" t="s">
        <v>2059</v>
      </c>
      <c r="Y87" s="58" t="s">
        <v>2409</v>
      </c>
      <c r="Z87" s="58" t="s">
        <v>2170</v>
      </c>
      <c r="AA87" s="58" t="s">
        <v>2062</v>
      </c>
      <c r="AB87" s="58" t="s">
        <v>2221</v>
      </c>
      <c r="AC87" s="58" t="s">
        <v>2064</v>
      </c>
      <c r="AD87" s="58" t="s">
        <v>394</v>
      </c>
      <c r="AE87" s="58" t="s">
        <v>144</v>
      </c>
      <c r="AF87" s="58" t="s">
        <v>2160</v>
      </c>
      <c r="AG87" s="58" t="s">
        <v>2066</v>
      </c>
    </row>
    <row r="88" ht="15.75" customHeight="1">
      <c r="A88" s="18">
        <v>86.0</v>
      </c>
      <c r="B88" s="58" t="s">
        <v>2410</v>
      </c>
      <c r="C88" s="18" t="s">
        <v>2410</v>
      </c>
      <c r="F88" s="18" t="s">
        <v>2090</v>
      </c>
      <c r="G88" s="18" t="s">
        <v>2188</v>
      </c>
      <c r="H88" s="18" t="s">
        <v>2047</v>
      </c>
      <c r="I88" s="18" t="s">
        <v>2048</v>
      </c>
      <c r="L88" s="18" t="s">
        <v>2049</v>
      </c>
      <c r="M88" s="18" t="s">
        <v>2092</v>
      </c>
      <c r="N88" s="18" t="s">
        <v>2093</v>
      </c>
      <c r="O88" s="18" t="s">
        <v>2189</v>
      </c>
      <c r="P88" s="59"/>
      <c r="Q88" s="59"/>
      <c r="R88" s="58" t="s">
        <v>2055</v>
      </c>
      <c r="S88" s="58" t="s">
        <v>2190</v>
      </c>
      <c r="T88" s="58" t="s">
        <v>2174</v>
      </c>
      <c r="U88" s="58" t="s">
        <v>2132</v>
      </c>
      <c r="V88" s="58" t="s">
        <v>395</v>
      </c>
      <c r="W88" s="58" t="s">
        <v>396</v>
      </c>
      <c r="X88" s="58" t="s">
        <v>2153</v>
      </c>
      <c r="Y88" s="58" t="s">
        <v>2411</v>
      </c>
      <c r="Z88" s="58" t="s">
        <v>2412</v>
      </c>
      <c r="AA88" s="58" t="s">
        <v>2062</v>
      </c>
      <c r="AB88" s="58" t="s">
        <v>2354</v>
      </c>
      <c r="AC88" s="58" t="s">
        <v>2101</v>
      </c>
      <c r="AD88" s="58" t="s">
        <v>397</v>
      </c>
      <c r="AE88" s="58" t="s">
        <v>398</v>
      </c>
      <c r="AF88" s="58" t="s">
        <v>2160</v>
      </c>
      <c r="AG88" s="58" t="s">
        <v>2047</v>
      </c>
    </row>
    <row r="89" ht="15.75" customHeight="1">
      <c r="A89" s="18">
        <v>87.0</v>
      </c>
      <c r="B89" s="58" t="s">
        <v>2413</v>
      </c>
      <c r="C89" s="18" t="s">
        <v>2413</v>
      </c>
      <c r="F89" s="18" t="s">
        <v>2090</v>
      </c>
      <c r="G89" s="18" t="s">
        <v>2394</v>
      </c>
      <c r="H89" s="18" t="s">
        <v>2047</v>
      </c>
      <c r="I89" s="18" t="s">
        <v>2048</v>
      </c>
      <c r="L89" s="18" t="s">
        <v>2049</v>
      </c>
      <c r="M89" s="18" t="s">
        <v>2092</v>
      </c>
      <c r="N89" s="18" t="s">
        <v>2093</v>
      </c>
      <c r="O89" s="18" t="s">
        <v>2395</v>
      </c>
      <c r="P89" s="59" t="s">
        <v>2053</v>
      </c>
      <c r="Q89" s="59" t="s">
        <v>2055</v>
      </c>
      <c r="R89" s="58" t="s">
        <v>2055</v>
      </c>
      <c r="S89" s="58" t="s">
        <v>2414</v>
      </c>
      <c r="T89" s="58" t="s">
        <v>2069</v>
      </c>
      <c r="U89" s="58" t="s">
        <v>2058</v>
      </c>
      <c r="V89" s="58" t="s">
        <v>399</v>
      </c>
      <c r="W89" s="58" t="s">
        <v>400</v>
      </c>
      <c r="X89" s="58" t="s">
        <v>2059</v>
      </c>
      <c r="Y89" s="58" t="s">
        <v>2060</v>
      </c>
      <c r="Z89" s="58" t="s">
        <v>2127</v>
      </c>
      <c r="AA89" s="58" t="s">
        <v>2062</v>
      </c>
      <c r="AB89" s="58" t="s">
        <v>2118</v>
      </c>
      <c r="AC89" s="58" t="s">
        <v>2101</v>
      </c>
      <c r="AD89" s="58" t="s">
        <v>401</v>
      </c>
      <c r="AE89" s="58" t="s">
        <v>402</v>
      </c>
      <c r="AF89" s="58" t="s">
        <v>2160</v>
      </c>
      <c r="AG89" s="58" t="s">
        <v>2066</v>
      </c>
    </row>
    <row r="90" ht="15.75" customHeight="1">
      <c r="A90" s="18">
        <v>88.0</v>
      </c>
      <c r="B90" s="58" t="s">
        <v>2415</v>
      </c>
      <c r="C90" s="18" t="s">
        <v>2415</v>
      </c>
      <c r="F90" s="18" t="s">
        <v>2090</v>
      </c>
      <c r="G90" s="18" t="s">
        <v>2188</v>
      </c>
      <c r="H90" s="18" t="s">
        <v>2047</v>
      </c>
      <c r="I90" s="18" t="s">
        <v>2048</v>
      </c>
      <c r="L90" s="18" t="s">
        <v>2049</v>
      </c>
      <c r="M90" s="18" t="s">
        <v>2092</v>
      </c>
      <c r="N90" s="18" t="s">
        <v>2093</v>
      </c>
      <c r="O90" s="18" t="s">
        <v>2189</v>
      </c>
      <c r="P90" s="59"/>
      <c r="Q90" s="59"/>
      <c r="R90" s="58" t="s">
        <v>2148</v>
      </c>
      <c r="S90" s="58" t="s">
        <v>2416</v>
      </c>
      <c r="T90" s="58" t="s">
        <v>2097</v>
      </c>
      <c r="U90" s="58" t="s">
        <v>2058</v>
      </c>
      <c r="V90" s="58" t="s">
        <v>403</v>
      </c>
      <c r="W90" s="58" t="s">
        <v>404</v>
      </c>
      <c r="X90" s="58" t="s">
        <v>2078</v>
      </c>
      <c r="Y90" s="58" t="s">
        <v>2060</v>
      </c>
      <c r="Z90" s="58" t="s">
        <v>2079</v>
      </c>
      <c r="AA90" s="58" t="s">
        <v>2062</v>
      </c>
      <c r="AB90" s="58" t="s">
        <v>2417</v>
      </c>
      <c r="AC90" s="58" t="s">
        <v>2064</v>
      </c>
      <c r="AD90" s="58" t="s">
        <v>405</v>
      </c>
      <c r="AE90" s="58" t="s">
        <v>406</v>
      </c>
      <c r="AF90" s="58" t="s">
        <v>2114</v>
      </c>
      <c r="AG90" s="58" t="s">
        <v>2047</v>
      </c>
    </row>
    <row r="91" ht="15.75" customHeight="1">
      <c r="A91" s="18">
        <v>89.0</v>
      </c>
      <c r="B91" s="58" t="s">
        <v>2418</v>
      </c>
      <c r="C91" s="18" t="s">
        <v>2418</v>
      </c>
      <c r="F91" s="18" t="s">
        <v>2090</v>
      </c>
      <c r="G91" s="18" t="s">
        <v>2419</v>
      </c>
      <c r="H91" s="18" t="s">
        <v>2047</v>
      </c>
      <c r="I91" s="18" t="s">
        <v>2048</v>
      </c>
      <c r="L91" s="18" t="s">
        <v>2049</v>
      </c>
      <c r="M91" s="18" t="s">
        <v>2092</v>
      </c>
      <c r="N91" s="18" t="s">
        <v>2093</v>
      </c>
      <c r="O91" s="18" t="s">
        <v>2420</v>
      </c>
      <c r="P91" s="59" t="s">
        <v>2083</v>
      </c>
      <c r="Q91" s="59" t="s">
        <v>2136</v>
      </c>
      <c r="R91" s="58" t="s">
        <v>2148</v>
      </c>
      <c r="S91" s="58" t="s">
        <v>2271</v>
      </c>
      <c r="T91" s="58" t="s">
        <v>2069</v>
      </c>
      <c r="U91" s="58" t="s">
        <v>2085</v>
      </c>
      <c r="V91" s="58" t="s">
        <v>407</v>
      </c>
      <c r="W91" s="58" t="s">
        <v>408</v>
      </c>
      <c r="X91" s="58" t="s">
        <v>2059</v>
      </c>
      <c r="Y91" s="58" t="s">
        <v>2060</v>
      </c>
      <c r="Z91" s="58" t="s">
        <v>2099</v>
      </c>
      <c r="AA91" s="58" t="s">
        <v>2062</v>
      </c>
      <c r="AB91" s="58" t="s">
        <v>2421</v>
      </c>
      <c r="AC91" s="58" t="s">
        <v>2101</v>
      </c>
      <c r="AD91" s="58" t="s">
        <v>409</v>
      </c>
      <c r="AE91" s="58" t="s">
        <v>410</v>
      </c>
      <c r="AF91" s="58" t="s">
        <v>2114</v>
      </c>
      <c r="AG91" s="58" t="s">
        <v>2066</v>
      </c>
    </row>
    <row r="92" ht="15.75" customHeight="1">
      <c r="A92" s="18">
        <v>90.0</v>
      </c>
      <c r="B92" s="58" t="s">
        <v>2422</v>
      </c>
      <c r="C92" s="18" t="s">
        <v>2423</v>
      </c>
      <c r="F92" s="18" t="s">
        <v>2090</v>
      </c>
      <c r="G92" s="18" t="s">
        <v>2091</v>
      </c>
      <c r="H92" s="18" t="s">
        <v>2047</v>
      </c>
      <c r="I92" s="18" t="s">
        <v>2048</v>
      </c>
      <c r="L92" s="18" t="s">
        <v>2049</v>
      </c>
      <c r="M92" s="18" t="s">
        <v>2092</v>
      </c>
      <c r="N92" s="18" t="s">
        <v>2093</v>
      </c>
      <c r="O92" s="18" t="s">
        <v>2094</v>
      </c>
      <c r="P92" s="59" t="s">
        <v>2083</v>
      </c>
      <c r="Q92" s="59" t="s">
        <v>2054</v>
      </c>
      <c r="R92" s="58" t="s">
        <v>2055</v>
      </c>
      <c r="S92" s="58" t="s">
        <v>2149</v>
      </c>
      <c r="T92" s="58" t="s">
        <v>2174</v>
      </c>
      <c r="U92" s="58" t="s">
        <v>2424</v>
      </c>
      <c r="V92" s="58" t="s">
        <v>411</v>
      </c>
      <c r="W92" s="58" t="s">
        <v>412</v>
      </c>
      <c r="X92" s="58" t="s">
        <v>2078</v>
      </c>
      <c r="Y92" s="58" t="s">
        <v>2098</v>
      </c>
      <c r="Z92" s="58" t="s">
        <v>2165</v>
      </c>
      <c r="AA92" s="58" t="s">
        <v>2062</v>
      </c>
      <c r="AB92" s="58" t="s">
        <v>2354</v>
      </c>
      <c r="AC92" s="58" t="s">
        <v>2064</v>
      </c>
      <c r="AD92" s="58" t="s">
        <v>231</v>
      </c>
      <c r="AE92" s="58" t="s">
        <v>231</v>
      </c>
      <c r="AF92" s="58" t="s">
        <v>2425</v>
      </c>
      <c r="AG92" s="58" t="s">
        <v>2047</v>
      </c>
    </row>
    <row r="93" ht="15.75" customHeight="1">
      <c r="A93" s="18">
        <v>91.0</v>
      </c>
      <c r="B93" s="58" t="s">
        <v>2426</v>
      </c>
      <c r="C93" s="18" t="s">
        <v>2426</v>
      </c>
      <c r="F93" s="18" t="s">
        <v>2090</v>
      </c>
      <c r="G93" s="18" t="s">
        <v>2188</v>
      </c>
      <c r="H93" s="18" t="s">
        <v>2047</v>
      </c>
      <c r="I93" s="18" t="s">
        <v>2048</v>
      </c>
      <c r="L93" s="18" t="s">
        <v>2049</v>
      </c>
      <c r="M93" s="18" t="s">
        <v>2092</v>
      </c>
      <c r="N93" s="18" t="s">
        <v>2093</v>
      </c>
      <c r="O93" s="18" t="s">
        <v>2189</v>
      </c>
      <c r="P93" s="59"/>
      <c r="Q93" s="59"/>
      <c r="R93" s="58" t="s">
        <v>2148</v>
      </c>
      <c r="S93" s="58" t="s">
        <v>2427</v>
      </c>
      <c r="T93" s="58" t="s">
        <v>2097</v>
      </c>
      <c r="U93" s="58" t="s">
        <v>2058</v>
      </c>
      <c r="V93" s="58" t="s">
        <v>413</v>
      </c>
      <c r="W93" s="58" t="s">
        <v>414</v>
      </c>
      <c r="X93" s="58" t="s">
        <v>2175</v>
      </c>
      <c r="Y93" s="58" t="s">
        <v>2164</v>
      </c>
      <c r="Z93" s="58" t="s">
        <v>2165</v>
      </c>
      <c r="AA93" s="58" t="s">
        <v>2062</v>
      </c>
      <c r="AB93" s="58" t="s">
        <v>2428</v>
      </c>
      <c r="AC93" s="58" t="s">
        <v>2101</v>
      </c>
      <c r="AD93" s="58" t="s">
        <v>415</v>
      </c>
      <c r="AE93" s="58" t="s">
        <v>416</v>
      </c>
      <c r="AF93" s="58" t="s">
        <v>2425</v>
      </c>
      <c r="AG93" s="58" t="s">
        <v>2066</v>
      </c>
    </row>
    <row r="94" ht="15.75" customHeight="1">
      <c r="A94" s="18">
        <v>92.0</v>
      </c>
      <c r="B94" s="58" t="s">
        <v>2429</v>
      </c>
      <c r="C94" s="18" t="s">
        <v>2429</v>
      </c>
      <c r="F94" s="18" t="s">
        <v>2090</v>
      </c>
      <c r="G94" s="18" t="s">
        <v>2091</v>
      </c>
      <c r="H94" s="18" t="s">
        <v>2047</v>
      </c>
      <c r="I94" s="18" t="s">
        <v>2048</v>
      </c>
      <c r="L94" s="18" t="s">
        <v>2049</v>
      </c>
      <c r="M94" s="18" t="s">
        <v>2092</v>
      </c>
      <c r="N94" s="18" t="s">
        <v>2093</v>
      </c>
      <c r="O94" s="18" t="s">
        <v>2094</v>
      </c>
      <c r="P94" s="59" t="s">
        <v>2083</v>
      </c>
      <c r="Q94" s="59" t="s">
        <v>2054</v>
      </c>
      <c r="R94" s="58" t="s">
        <v>2055</v>
      </c>
      <c r="S94" s="58" t="s">
        <v>2149</v>
      </c>
      <c r="T94" s="58" t="s">
        <v>2057</v>
      </c>
      <c r="U94" s="58" t="s">
        <v>2058</v>
      </c>
      <c r="V94" s="58" t="s">
        <v>417</v>
      </c>
      <c r="W94" s="58" t="s">
        <v>418</v>
      </c>
      <c r="X94" s="58" t="s">
        <v>2059</v>
      </c>
      <c r="Y94" s="58" t="s">
        <v>2060</v>
      </c>
      <c r="Z94" s="58" t="s">
        <v>2099</v>
      </c>
      <c r="AA94" s="58" t="s">
        <v>2062</v>
      </c>
      <c r="AB94" s="58" t="s">
        <v>2171</v>
      </c>
      <c r="AC94" s="58" t="s">
        <v>2064</v>
      </c>
      <c r="AD94" s="58" t="s">
        <v>419</v>
      </c>
      <c r="AE94" s="58" t="s">
        <v>420</v>
      </c>
      <c r="AF94" s="58" t="s">
        <v>2329</v>
      </c>
      <c r="AG94" s="58" t="s">
        <v>2066</v>
      </c>
    </row>
    <row r="95" ht="15.75" customHeight="1">
      <c r="A95" s="18">
        <v>93.0</v>
      </c>
      <c r="B95" s="58" t="s">
        <v>2430</v>
      </c>
      <c r="C95" s="18" t="s">
        <v>2431</v>
      </c>
      <c r="F95" s="18" t="s">
        <v>2090</v>
      </c>
      <c r="G95" s="18" t="s">
        <v>2419</v>
      </c>
      <c r="H95" s="18" t="s">
        <v>2047</v>
      </c>
      <c r="I95" s="18" t="s">
        <v>2048</v>
      </c>
      <c r="L95" s="18" t="s">
        <v>2049</v>
      </c>
      <c r="M95" s="18" t="s">
        <v>2092</v>
      </c>
      <c r="N95" s="18" t="s">
        <v>2093</v>
      </c>
      <c r="O95" s="18" t="s">
        <v>2420</v>
      </c>
      <c r="P95" s="59" t="s">
        <v>2095</v>
      </c>
      <c r="Q95" s="59" t="s">
        <v>2136</v>
      </c>
      <c r="R95" s="58" t="s">
        <v>2055</v>
      </c>
      <c r="S95" s="58" t="s">
        <v>2271</v>
      </c>
      <c r="T95" s="58" t="s">
        <v>2097</v>
      </c>
      <c r="U95" s="58" t="s">
        <v>2058</v>
      </c>
      <c r="V95" s="58" t="s">
        <v>421</v>
      </c>
      <c r="W95" s="58" t="s">
        <v>422</v>
      </c>
      <c r="X95" s="58" t="s">
        <v>2078</v>
      </c>
      <c r="Y95" s="58" t="s">
        <v>2060</v>
      </c>
      <c r="Z95" s="58" t="s">
        <v>2432</v>
      </c>
      <c r="AA95" s="58" t="s">
        <v>2062</v>
      </c>
      <c r="AB95" s="58" t="s">
        <v>2118</v>
      </c>
      <c r="AC95" s="58" t="s">
        <v>2101</v>
      </c>
      <c r="AD95" s="58" t="s">
        <v>423</v>
      </c>
      <c r="AE95" s="58" t="s">
        <v>424</v>
      </c>
      <c r="AF95" s="58" t="s">
        <v>2160</v>
      </c>
      <c r="AG95" s="58" t="s">
        <v>2066</v>
      </c>
    </row>
    <row r="96" ht="15.75" customHeight="1">
      <c r="A96" s="18">
        <v>94.0</v>
      </c>
      <c r="B96" s="58" t="s">
        <v>2433</v>
      </c>
      <c r="C96" s="18" t="s">
        <v>2433</v>
      </c>
      <c r="F96" s="18" t="s">
        <v>2090</v>
      </c>
      <c r="G96" s="18" t="s">
        <v>2188</v>
      </c>
      <c r="H96" s="18" t="s">
        <v>2047</v>
      </c>
      <c r="I96" s="18" t="s">
        <v>2048</v>
      </c>
      <c r="L96" s="18" t="s">
        <v>2049</v>
      </c>
      <c r="M96" s="18" t="s">
        <v>2092</v>
      </c>
      <c r="N96" s="18" t="s">
        <v>2093</v>
      </c>
      <c r="O96" s="18" t="s">
        <v>2189</v>
      </c>
      <c r="P96" s="59"/>
      <c r="Q96" s="59"/>
      <c r="R96" s="58" t="s">
        <v>2148</v>
      </c>
      <c r="S96" s="58" t="s">
        <v>2190</v>
      </c>
      <c r="T96" s="58" t="s">
        <v>2174</v>
      </c>
      <c r="U96" s="58" t="s">
        <v>2058</v>
      </c>
      <c r="V96" s="58" t="s">
        <v>425</v>
      </c>
      <c r="W96" s="58" t="s">
        <v>426</v>
      </c>
      <c r="X96" s="58" t="s">
        <v>2059</v>
      </c>
      <c r="Y96" s="58" t="s">
        <v>2164</v>
      </c>
      <c r="Z96" s="58" t="s">
        <v>2208</v>
      </c>
      <c r="AA96" s="58" t="s">
        <v>2062</v>
      </c>
      <c r="AB96" s="58" t="s">
        <v>2434</v>
      </c>
      <c r="AC96" s="58" t="s">
        <v>2064</v>
      </c>
      <c r="AD96" s="58" t="s">
        <v>427</v>
      </c>
      <c r="AE96" s="58" t="s">
        <v>427</v>
      </c>
      <c r="AF96" s="58" t="s">
        <v>2160</v>
      </c>
      <c r="AG96" s="58" t="s">
        <v>2047</v>
      </c>
    </row>
    <row r="97" ht="15.75" customHeight="1">
      <c r="A97" s="18">
        <v>95.0</v>
      </c>
      <c r="B97" s="58" t="s">
        <v>2435</v>
      </c>
      <c r="C97" s="18" t="s">
        <v>2435</v>
      </c>
      <c r="F97" s="18" t="s">
        <v>2090</v>
      </c>
      <c r="G97" s="18" t="s">
        <v>2091</v>
      </c>
      <c r="H97" s="18" t="s">
        <v>2047</v>
      </c>
      <c r="I97" s="18" t="s">
        <v>2048</v>
      </c>
      <c r="L97" s="18" t="s">
        <v>2049</v>
      </c>
      <c r="M97" s="18" t="s">
        <v>2092</v>
      </c>
      <c r="N97" s="18" t="s">
        <v>2093</v>
      </c>
      <c r="O97" s="18" t="s">
        <v>2094</v>
      </c>
      <c r="P97" s="59" t="s">
        <v>2083</v>
      </c>
      <c r="Q97" s="59" t="s">
        <v>2054</v>
      </c>
      <c r="R97" s="58" t="s">
        <v>2055</v>
      </c>
      <c r="S97" s="58" t="s">
        <v>2253</v>
      </c>
      <c r="T97" s="58" t="s">
        <v>2174</v>
      </c>
      <c r="U97" s="58" t="s">
        <v>2132</v>
      </c>
      <c r="V97" s="58" t="s">
        <v>428</v>
      </c>
      <c r="W97" s="58" t="s">
        <v>429</v>
      </c>
      <c r="X97" s="58" t="s">
        <v>2059</v>
      </c>
      <c r="Y97" s="58" t="s">
        <v>2164</v>
      </c>
      <c r="Z97" s="58" t="s">
        <v>2436</v>
      </c>
      <c r="AA97" s="58" t="s">
        <v>2112</v>
      </c>
      <c r="AB97" s="58" t="s">
        <v>2118</v>
      </c>
      <c r="AC97" s="58" t="s">
        <v>2064</v>
      </c>
      <c r="AD97" s="58" t="s">
        <v>430</v>
      </c>
      <c r="AE97" s="58" t="s">
        <v>140</v>
      </c>
      <c r="AF97" s="58" t="s">
        <v>2119</v>
      </c>
      <c r="AG97" s="58" t="s">
        <v>2066</v>
      </c>
    </row>
    <row r="98" ht="15.75" customHeight="1">
      <c r="A98" s="18">
        <v>96.0</v>
      </c>
      <c r="B98" s="58" t="s">
        <v>2437</v>
      </c>
      <c r="C98" s="18" t="s">
        <v>2437</v>
      </c>
      <c r="F98" s="18" t="s">
        <v>2090</v>
      </c>
      <c r="G98" s="18" t="s">
        <v>2091</v>
      </c>
      <c r="H98" s="18" t="s">
        <v>2047</v>
      </c>
      <c r="I98" s="18" t="s">
        <v>2048</v>
      </c>
      <c r="L98" s="18" t="s">
        <v>2049</v>
      </c>
      <c r="M98" s="18" t="s">
        <v>2092</v>
      </c>
      <c r="N98" s="18" t="s">
        <v>2093</v>
      </c>
      <c r="O98" s="18" t="s">
        <v>2094</v>
      </c>
      <c r="P98" s="59" t="s">
        <v>2083</v>
      </c>
      <c r="Q98" s="59" t="s">
        <v>2054</v>
      </c>
      <c r="R98" s="58" t="s">
        <v>2055</v>
      </c>
      <c r="S98" s="58" t="s">
        <v>2438</v>
      </c>
      <c r="T98" s="58" t="s">
        <v>2097</v>
      </c>
      <c r="U98" s="58" t="s">
        <v>2085</v>
      </c>
      <c r="V98" s="58" t="s">
        <v>431</v>
      </c>
      <c r="W98" s="58" t="s">
        <v>432</v>
      </c>
      <c r="X98" s="58" t="s">
        <v>2059</v>
      </c>
      <c r="Y98" s="58" t="s">
        <v>2164</v>
      </c>
      <c r="Z98" s="58" t="s">
        <v>2399</v>
      </c>
      <c r="AA98" s="58" t="s">
        <v>2062</v>
      </c>
      <c r="AB98" s="58" t="s">
        <v>2439</v>
      </c>
      <c r="AC98" s="58" t="s">
        <v>2101</v>
      </c>
      <c r="AD98" s="58" t="s">
        <v>433</v>
      </c>
      <c r="AE98" s="58" t="s">
        <v>434</v>
      </c>
      <c r="AF98" s="58" t="s">
        <v>2160</v>
      </c>
      <c r="AG98" s="58" t="s">
        <v>2047</v>
      </c>
    </row>
    <row r="99" ht="15.75" customHeight="1">
      <c r="A99" s="18">
        <v>97.0</v>
      </c>
      <c r="B99" s="58" t="s">
        <v>2440</v>
      </c>
      <c r="C99" s="18" t="s">
        <v>2440</v>
      </c>
      <c r="F99" s="18" t="s">
        <v>2090</v>
      </c>
      <c r="G99" s="18" t="s">
        <v>2091</v>
      </c>
      <c r="H99" s="18" t="s">
        <v>2047</v>
      </c>
      <c r="I99" s="18" t="s">
        <v>2048</v>
      </c>
      <c r="L99" s="18" t="s">
        <v>2049</v>
      </c>
      <c r="M99" s="18" t="s">
        <v>2092</v>
      </c>
      <c r="N99" s="18" t="s">
        <v>2093</v>
      </c>
      <c r="O99" s="18" t="s">
        <v>2094</v>
      </c>
      <c r="P99" s="59" t="s">
        <v>2083</v>
      </c>
      <c r="Q99" s="59" t="s">
        <v>2136</v>
      </c>
      <c r="R99" s="58" t="s">
        <v>2148</v>
      </c>
      <c r="S99" s="58" t="s">
        <v>2441</v>
      </c>
      <c r="T99" s="58" t="s">
        <v>2097</v>
      </c>
      <c r="U99" s="58" t="s">
        <v>2058</v>
      </c>
      <c r="V99" s="58" t="s">
        <v>435</v>
      </c>
      <c r="W99" s="58" t="s">
        <v>436</v>
      </c>
      <c r="X99" s="58" t="s">
        <v>2059</v>
      </c>
      <c r="Y99" s="58" t="s">
        <v>2133</v>
      </c>
      <c r="Z99" s="58" t="s">
        <v>2236</v>
      </c>
      <c r="AA99" s="58" t="s">
        <v>2062</v>
      </c>
      <c r="AB99" s="58" t="s">
        <v>2442</v>
      </c>
      <c r="AC99" s="58" t="s">
        <v>2101</v>
      </c>
      <c r="AD99" s="58" t="s">
        <v>437</v>
      </c>
      <c r="AE99" s="58" t="s">
        <v>140</v>
      </c>
      <c r="AF99" s="58" t="s">
        <v>2150</v>
      </c>
      <c r="AG99" s="58" t="s">
        <v>2047</v>
      </c>
    </row>
    <row r="100" ht="15.75" customHeight="1">
      <c r="A100" s="18">
        <v>98.0</v>
      </c>
      <c r="B100" s="58" t="s">
        <v>2443</v>
      </c>
      <c r="C100" s="18" t="s">
        <v>2443</v>
      </c>
      <c r="F100" s="18" t="s">
        <v>2090</v>
      </c>
      <c r="G100" s="18" t="s">
        <v>2091</v>
      </c>
      <c r="H100" s="18" t="s">
        <v>2047</v>
      </c>
      <c r="I100" s="18" t="s">
        <v>2048</v>
      </c>
      <c r="L100" s="18" t="s">
        <v>2049</v>
      </c>
      <c r="M100" s="18" t="s">
        <v>2092</v>
      </c>
      <c r="N100" s="18" t="s">
        <v>2093</v>
      </c>
      <c r="O100" s="18" t="s">
        <v>2094</v>
      </c>
      <c r="P100" s="59" t="s">
        <v>2109</v>
      </c>
      <c r="Q100" s="59" t="s">
        <v>2054</v>
      </c>
      <c r="R100" s="58" t="s">
        <v>2055</v>
      </c>
      <c r="S100" s="58" t="s">
        <v>2149</v>
      </c>
      <c r="T100" s="58" t="s">
        <v>2069</v>
      </c>
      <c r="U100" s="58" t="s">
        <v>2058</v>
      </c>
      <c r="V100" s="58" t="s">
        <v>438</v>
      </c>
      <c r="W100" s="58" t="s">
        <v>439</v>
      </c>
      <c r="X100" s="58" t="s">
        <v>2059</v>
      </c>
      <c r="Y100" s="58" t="s">
        <v>2060</v>
      </c>
      <c r="Z100" s="58" t="s">
        <v>2127</v>
      </c>
      <c r="AA100" s="58" t="s">
        <v>2062</v>
      </c>
      <c r="AB100" s="58" t="s">
        <v>2118</v>
      </c>
      <c r="AC100" s="58" t="s">
        <v>2064</v>
      </c>
      <c r="AD100" s="58" t="s">
        <v>440</v>
      </c>
      <c r="AE100" s="58" t="s">
        <v>441</v>
      </c>
      <c r="AF100" s="58" t="s">
        <v>2119</v>
      </c>
      <c r="AG100" s="58" t="s">
        <v>2066</v>
      </c>
    </row>
    <row r="101" ht="15.75" customHeight="1">
      <c r="A101" s="18">
        <v>99.0</v>
      </c>
      <c r="B101" s="58" t="s">
        <v>2444</v>
      </c>
      <c r="C101" s="18" t="s">
        <v>2444</v>
      </c>
      <c r="F101" s="18" t="s">
        <v>2090</v>
      </c>
      <c r="G101" s="18" t="s">
        <v>2146</v>
      </c>
      <c r="H101" s="18" t="s">
        <v>2047</v>
      </c>
      <c r="I101" s="18" t="s">
        <v>2048</v>
      </c>
      <c r="L101" s="18" t="s">
        <v>2049</v>
      </c>
      <c r="M101" s="18" t="s">
        <v>2092</v>
      </c>
      <c r="N101" s="18" t="s">
        <v>2093</v>
      </c>
      <c r="O101" s="18" t="s">
        <v>2147</v>
      </c>
      <c r="P101" s="59" t="s">
        <v>2109</v>
      </c>
      <c r="Q101" s="59" t="s">
        <v>2054</v>
      </c>
      <c r="R101" s="58" t="s">
        <v>2148</v>
      </c>
      <c r="S101" s="58" t="s">
        <v>2173</v>
      </c>
      <c r="T101" s="58" t="s">
        <v>2069</v>
      </c>
      <c r="U101" s="58" t="s">
        <v>2132</v>
      </c>
      <c r="V101" s="58" t="s">
        <v>442</v>
      </c>
      <c r="W101" s="58" t="s">
        <v>443</v>
      </c>
      <c r="X101" s="58" t="s">
        <v>2059</v>
      </c>
      <c r="Y101" s="58" t="s">
        <v>2398</v>
      </c>
      <c r="Z101" s="58" t="s">
        <v>2061</v>
      </c>
      <c r="AA101" s="58" t="s">
        <v>2062</v>
      </c>
      <c r="AB101" s="58" t="s">
        <v>2445</v>
      </c>
      <c r="AC101" s="58" t="s">
        <v>2064</v>
      </c>
      <c r="AD101" s="58" t="s">
        <v>444</v>
      </c>
      <c r="AE101" s="58" t="s">
        <v>445</v>
      </c>
      <c r="AF101" s="58" t="s">
        <v>2102</v>
      </c>
      <c r="AG101" s="58" t="s">
        <v>2047</v>
      </c>
    </row>
    <row r="102" ht="15.75" customHeight="1">
      <c r="A102" s="18">
        <v>100.0</v>
      </c>
      <c r="B102" s="58" t="s">
        <v>2446</v>
      </c>
      <c r="C102" s="18" t="s">
        <v>2446</v>
      </c>
      <c r="F102" s="18" t="s">
        <v>2090</v>
      </c>
      <c r="G102" s="18" t="s">
        <v>2091</v>
      </c>
      <c r="H102" s="18" t="s">
        <v>2047</v>
      </c>
      <c r="I102" s="18" t="s">
        <v>2048</v>
      </c>
      <c r="L102" s="18" t="s">
        <v>2049</v>
      </c>
      <c r="M102" s="18" t="s">
        <v>2092</v>
      </c>
      <c r="N102" s="18" t="s">
        <v>2093</v>
      </c>
      <c r="O102" s="18" t="s">
        <v>2094</v>
      </c>
      <c r="P102" s="59" t="s">
        <v>2083</v>
      </c>
      <c r="Q102" s="59" t="s">
        <v>2054</v>
      </c>
      <c r="R102" s="58" t="s">
        <v>2148</v>
      </c>
      <c r="S102" s="58" t="s">
        <v>2447</v>
      </c>
      <c r="T102" s="58" t="s">
        <v>2174</v>
      </c>
      <c r="U102" s="58" t="s">
        <v>2132</v>
      </c>
      <c r="V102" s="58" t="s">
        <v>446</v>
      </c>
      <c r="W102" s="58" t="s">
        <v>447</v>
      </c>
      <c r="X102" s="58" t="s">
        <v>2059</v>
      </c>
      <c r="Y102" s="58" t="s">
        <v>2164</v>
      </c>
      <c r="Z102" s="58" t="s">
        <v>2170</v>
      </c>
      <c r="AA102" s="58" t="s">
        <v>2062</v>
      </c>
      <c r="AB102" s="58" t="s">
        <v>2118</v>
      </c>
      <c r="AC102" s="58" t="s">
        <v>2101</v>
      </c>
      <c r="AD102" s="58" t="s">
        <v>448</v>
      </c>
      <c r="AE102" s="58" t="s">
        <v>140</v>
      </c>
      <c r="AF102" s="58" t="s">
        <v>2119</v>
      </c>
      <c r="AG102" s="58" t="s">
        <v>2066</v>
      </c>
    </row>
    <row r="103" ht="15.75" customHeight="1">
      <c r="A103" s="18">
        <v>101.0</v>
      </c>
      <c r="B103" s="58" t="s">
        <v>2448</v>
      </c>
      <c r="C103" s="18" t="s">
        <v>2448</v>
      </c>
      <c r="F103" s="18" t="s">
        <v>2090</v>
      </c>
      <c r="G103" s="18" t="s">
        <v>2188</v>
      </c>
      <c r="H103" s="18" t="s">
        <v>2047</v>
      </c>
      <c r="I103" s="18" t="s">
        <v>2048</v>
      </c>
      <c r="L103" s="18" t="s">
        <v>2049</v>
      </c>
      <c r="M103" s="18" t="s">
        <v>2092</v>
      </c>
      <c r="N103" s="18" t="s">
        <v>2093</v>
      </c>
      <c r="O103" s="18" t="s">
        <v>2189</v>
      </c>
      <c r="P103" s="59"/>
      <c r="Q103" s="59"/>
      <c r="R103" s="58" t="s">
        <v>2054</v>
      </c>
      <c r="S103" s="58" t="s">
        <v>2352</v>
      </c>
      <c r="T103" s="58" t="s">
        <v>2097</v>
      </c>
      <c r="U103" s="58" t="s">
        <v>2132</v>
      </c>
      <c r="V103" s="58" t="s">
        <v>449</v>
      </c>
      <c r="W103" s="58" t="s">
        <v>450</v>
      </c>
      <c r="X103" s="58" t="s">
        <v>2059</v>
      </c>
      <c r="Y103" s="58" t="s">
        <v>2098</v>
      </c>
      <c r="Z103" s="58" t="s">
        <v>2165</v>
      </c>
      <c r="AA103" s="58" t="s">
        <v>2449</v>
      </c>
      <c r="AB103" s="58" t="s">
        <v>2259</v>
      </c>
      <c r="AC103" s="58" t="s">
        <v>2202</v>
      </c>
      <c r="AD103" s="58" t="s">
        <v>427</v>
      </c>
      <c r="AE103" s="58" t="s">
        <v>155</v>
      </c>
      <c r="AF103" s="58" t="s">
        <v>2119</v>
      </c>
      <c r="AG103" s="58" t="s">
        <v>2047</v>
      </c>
    </row>
    <row r="104" ht="15.75" customHeight="1">
      <c r="A104" s="18">
        <v>102.0</v>
      </c>
      <c r="B104" s="58" t="s">
        <v>2450</v>
      </c>
      <c r="C104" s="18" t="s">
        <v>2450</v>
      </c>
      <c r="F104" s="18" t="s">
        <v>2090</v>
      </c>
      <c r="G104" s="18" t="s">
        <v>2091</v>
      </c>
      <c r="H104" s="18" t="s">
        <v>2047</v>
      </c>
      <c r="I104" s="18" t="s">
        <v>2048</v>
      </c>
      <c r="L104" s="18" t="s">
        <v>2049</v>
      </c>
      <c r="M104" s="18" t="s">
        <v>2092</v>
      </c>
      <c r="N104" s="18" t="s">
        <v>2093</v>
      </c>
      <c r="O104" s="18" t="s">
        <v>2094</v>
      </c>
      <c r="P104" s="59" t="s">
        <v>2083</v>
      </c>
      <c r="Q104" s="59" t="s">
        <v>2055</v>
      </c>
      <c r="R104" s="58" t="s">
        <v>2055</v>
      </c>
      <c r="S104" s="58" t="s">
        <v>2451</v>
      </c>
      <c r="T104" s="58" t="s">
        <v>2069</v>
      </c>
      <c r="U104" s="58" t="s">
        <v>2058</v>
      </c>
      <c r="V104" s="58" t="s">
        <v>451</v>
      </c>
      <c r="W104" s="58" t="s">
        <v>452</v>
      </c>
      <c r="X104" s="58" t="s">
        <v>2078</v>
      </c>
      <c r="Y104" s="58" t="s">
        <v>2341</v>
      </c>
      <c r="Z104" s="58" t="s">
        <v>2127</v>
      </c>
      <c r="AA104" s="58" t="s">
        <v>2062</v>
      </c>
      <c r="AB104" s="58" t="s">
        <v>2118</v>
      </c>
      <c r="AC104" s="58" t="s">
        <v>2064</v>
      </c>
      <c r="AD104" s="58" t="s">
        <v>453</v>
      </c>
      <c r="AE104" s="58" t="s">
        <v>454</v>
      </c>
      <c r="AF104" s="58" t="s">
        <v>2102</v>
      </c>
      <c r="AG104" s="58" t="s">
        <v>2066</v>
      </c>
    </row>
    <row r="105" ht="15.75" customHeight="1">
      <c r="A105" s="18">
        <v>103.0</v>
      </c>
      <c r="B105" s="58" t="s">
        <v>2452</v>
      </c>
      <c r="C105" s="18" t="s">
        <v>2452</v>
      </c>
      <c r="F105" s="18" t="s">
        <v>2090</v>
      </c>
      <c r="G105" s="18" t="s">
        <v>2091</v>
      </c>
      <c r="H105" s="18" t="s">
        <v>2047</v>
      </c>
      <c r="I105" s="18" t="s">
        <v>2048</v>
      </c>
      <c r="L105" s="18" t="s">
        <v>2049</v>
      </c>
      <c r="M105" s="18" t="s">
        <v>2092</v>
      </c>
      <c r="N105" s="18" t="s">
        <v>2093</v>
      </c>
      <c r="O105" s="18" t="s">
        <v>2094</v>
      </c>
      <c r="P105" s="59" t="s">
        <v>2095</v>
      </c>
      <c r="Q105" s="59" t="s">
        <v>2136</v>
      </c>
      <c r="R105" s="58" t="s">
        <v>2055</v>
      </c>
      <c r="S105" s="58" t="s">
        <v>2396</v>
      </c>
      <c r="T105" s="58" t="s">
        <v>2057</v>
      </c>
      <c r="U105" s="58" t="s">
        <v>2058</v>
      </c>
      <c r="V105" s="58" t="s">
        <v>455</v>
      </c>
      <c r="W105" s="58" t="s">
        <v>456</v>
      </c>
      <c r="X105" s="58" t="s">
        <v>2175</v>
      </c>
      <c r="Y105" s="58" t="s">
        <v>2453</v>
      </c>
      <c r="Z105" s="58" t="s">
        <v>2127</v>
      </c>
      <c r="AA105" s="58" t="s">
        <v>2062</v>
      </c>
      <c r="AB105" s="58" t="s">
        <v>2118</v>
      </c>
      <c r="AC105" s="58" t="s">
        <v>2101</v>
      </c>
      <c r="AD105" s="58" t="s">
        <v>457</v>
      </c>
      <c r="AE105" s="58" t="s">
        <v>458</v>
      </c>
      <c r="AF105" s="58" t="s">
        <v>2102</v>
      </c>
      <c r="AG105" s="58" t="s">
        <v>2066</v>
      </c>
    </row>
    <row r="106" ht="15.75" customHeight="1">
      <c r="A106" s="18">
        <v>104.0</v>
      </c>
      <c r="B106" s="58" t="s">
        <v>2454</v>
      </c>
      <c r="C106" s="18" t="s">
        <v>2454</v>
      </c>
      <c r="F106" s="18" t="s">
        <v>2090</v>
      </c>
      <c r="G106" s="18" t="s">
        <v>2091</v>
      </c>
      <c r="H106" s="18" t="s">
        <v>2047</v>
      </c>
      <c r="I106" s="18" t="s">
        <v>2048</v>
      </c>
      <c r="L106" s="18" t="s">
        <v>2049</v>
      </c>
      <c r="M106" s="18" t="s">
        <v>2092</v>
      </c>
      <c r="N106" s="18" t="s">
        <v>2093</v>
      </c>
      <c r="O106" s="18" t="s">
        <v>2094</v>
      </c>
      <c r="P106" s="59" t="s">
        <v>2053</v>
      </c>
      <c r="Q106" s="59" t="s">
        <v>2055</v>
      </c>
      <c r="R106" s="58" t="s">
        <v>2055</v>
      </c>
      <c r="S106" s="58" t="s">
        <v>2455</v>
      </c>
      <c r="T106" s="58" t="s">
        <v>2097</v>
      </c>
      <c r="U106" s="58" t="s">
        <v>2085</v>
      </c>
      <c r="V106" s="58" t="s">
        <v>459</v>
      </c>
      <c r="W106" s="58" t="s">
        <v>460</v>
      </c>
      <c r="X106" s="58" t="s">
        <v>2059</v>
      </c>
      <c r="Y106" s="58" t="s">
        <v>2456</v>
      </c>
      <c r="Z106" s="58" t="s">
        <v>2127</v>
      </c>
      <c r="AA106" s="58" t="s">
        <v>2062</v>
      </c>
      <c r="AB106" s="58" t="s">
        <v>2171</v>
      </c>
      <c r="AC106" s="58" t="s">
        <v>2101</v>
      </c>
      <c r="AD106" s="58" t="s">
        <v>461</v>
      </c>
      <c r="AE106" s="58" t="s">
        <v>462</v>
      </c>
      <c r="AF106" s="58" t="s">
        <v>2119</v>
      </c>
      <c r="AG106" s="58" t="s">
        <v>2047</v>
      </c>
    </row>
    <row r="107" ht="15.75" customHeight="1">
      <c r="A107" s="18">
        <v>105.0</v>
      </c>
      <c r="B107" s="58" t="s">
        <v>2457</v>
      </c>
      <c r="C107" s="18" t="s">
        <v>2457</v>
      </c>
      <c r="F107" s="18" t="s">
        <v>2090</v>
      </c>
      <c r="G107" s="18" t="s">
        <v>2188</v>
      </c>
      <c r="H107" s="18" t="s">
        <v>2047</v>
      </c>
      <c r="I107" s="18" t="s">
        <v>2048</v>
      </c>
      <c r="L107" s="18" t="s">
        <v>2049</v>
      </c>
      <c r="M107" s="18" t="s">
        <v>2092</v>
      </c>
      <c r="N107" s="18" t="s">
        <v>2093</v>
      </c>
      <c r="O107" s="18" t="s">
        <v>2189</v>
      </c>
      <c r="P107" s="59"/>
      <c r="Q107" s="59"/>
      <c r="R107" s="58" t="s">
        <v>2219</v>
      </c>
      <c r="S107" s="58" t="s">
        <v>2239</v>
      </c>
      <c r="T107" s="58" t="s">
        <v>2174</v>
      </c>
      <c r="U107" s="58" t="s">
        <v>2058</v>
      </c>
      <c r="V107" s="58" t="s">
        <v>463</v>
      </c>
      <c r="W107" s="58" t="s">
        <v>464</v>
      </c>
      <c r="X107" s="58" t="s">
        <v>2059</v>
      </c>
      <c r="Y107" s="58" t="s">
        <v>2098</v>
      </c>
      <c r="Z107" s="58" t="s">
        <v>2079</v>
      </c>
      <c r="AA107" s="58" t="s">
        <v>2112</v>
      </c>
      <c r="AB107" s="58" t="s">
        <v>2113</v>
      </c>
      <c r="AC107" s="58" t="s">
        <v>2202</v>
      </c>
      <c r="AD107" s="58" t="s">
        <v>427</v>
      </c>
      <c r="AE107" s="58" t="s">
        <v>140</v>
      </c>
      <c r="AF107" s="58" t="s">
        <v>2160</v>
      </c>
      <c r="AG107" s="58" t="s">
        <v>2047</v>
      </c>
    </row>
    <row r="108" ht="15.75" customHeight="1">
      <c r="A108" s="18">
        <v>106.0</v>
      </c>
      <c r="B108" s="58" t="s">
        <v>2458</v>
      </c>
      <c r="C108" s="18" t="s">
        <v>2458</v>
      </c>
      <c r="F108" s="18" t="s">
        <v>2090</v>
      </c>
      <c r="G108" s="18" t="s">
        <v>2188</v>
      </c>
      <c r="H108" s="18" t="s">
        <v>2047</v>
      </c>
      <c r="I108" s="18" t="s">
        <v>2048</v>
      </c>
      <c r="L108" s="18" t="s">
        <v>2049</v>
      </c>
      <c r="M108" s="18" t="s">
        <v>2092</v>
      </c>
      <c r="N108" s="18" t="s">
        <v>2093</v>
      </c>
      <c r="O108" s="18" t="s">
        <v>2189</v>
      </c>
      <c r="P108" s="59"/>
      <c r="Q108" s="59"/>
      <c r="R108" s="58" t="s">
        <v>2219</v>
      </c>
      <c r="S108" s="58" t="s">
        <v>2207</v>
      </c>
      <c r="T108" s="58" t="s">
        <v>2097</v>
      </c>
      <c r="U108" s="58" t="s">
        <v>2058</v>
      </c>
      <c r="V108" s="58" t="s">
        <v>465</v>
      </c>
      <c r="W108" s="58" t="s">
        <v>466</v>
      </c>
      <c r="X108" s="58" t="s">
        <v>2078</v>
      </c>
      <c r="Y108" s="58" t="s">
        <v>2133</v>
      </c>
      <c r="Z108" s="58" t="s">
        <v>2099</v>
      </c>
      <c r="AA108" s="58" t="s">
        <v>2062</v>
      </c>
      <c r="AB108" s="58" t="s">
        <v>2459</v>
      </c>
      <c r="AC108" s="58" t="s">
        <v>2101</v>
      </c>
      <c r="AD108" s="58" t="s">
        <v>467</v>
      </c>
      <c r="AE108" s="58" t="s">
        <v>468</v>
      </c>
      <c r="AF108" s="58" t="s">
        <v>2160</v>
      </c>
      <c r="AG108" s="58" t="s">
        <v>2047</v>
      </c>
    </row>
    <row r="109" ht="15.75" customHeight="1">
      <c r="A109" s="18">
        <v>107.0</v>
      </c>
      <c r="B109" s="58" t="s">
        <v>2460</v>
      </c>
      <c r="C109" s="18" t="s">
        <v>2460</v>
      </c>
      <c r="F109" s="18" t="s">
        <v>2090</v>
      </c>
      <c r="G109" s="18" t="s">
        <v>2278</v>
      </c>
      <c r="H109" s="18" t="s">
        <v>2047</v>
      </c>
      <c r="I109" s="18" t="s">
        <v>2048</v>
      </c>
      <c r="L109" s="18" t="s">
        <v>2049</v>
      </c>
      <c r="M109" s="18" t="s">
        <v>2092</v>
      </c>
      <c r="N109" s="18" t="s">
        <v>2093</v>
      </c>
      <c r="O109" s="18" t="s">
        <v>2279</v>
      </c>
      <c r="P109" s="59" t="s">
        <v>2083</v>
      </c>
      <c r="Q109" s="59" t="s">
        <v>2054</v>
      </c>
      <c r="R109" s="58" t="s">
        <v>2054</v>
      </c>
      <c r="S109" s="58" t="s">
        <v>2077</v>
      </c>
      <c r="T109" s="58" t="s">
        <v>2097</v>
      </c>
      <c r="U109" s="58" t="s">
        <v>2058</v>
      </c>
      <c r="V109" s="58" t="s">
        <v>469</v>
      </c>
      <c r="W109" s="58" t="s">
        <v>470</v>
      </c>
      <c r="X109" s="58" t="s">
        <v>2059</v>
      </c>
      <c r="Y109" s="58" t="s">
        <v>2369</v>
      </c>
      <c r="Z109" s="58" t="s">
        <v>2403</v>
      </c>
      <c r="AA109" s="58" t="s">
        <v>2294</v>
      </c>
      <c r="AB109" s="58" t="s">
        <v>2461</v>
      </c>
      <c r="AC109" s="58" t="s">
        <v>2101</v>
      </c>
      <c r="AD109" s="58" t="s">
        <v>471</v>
      </c>
      <c r="AE109" s="58" t="s">
        <v>140</v>
      </c>
      <c r="AF109" s="58" t="s">
        <v>2119</v>
      </c>
      <c r="AG109" s="58" t="s">
        <v>2066</v>
      </c>
    </row>
    <row r="110" ht="15.75" customHeight="1">
      <c r="A110" s="18">
        <v>108.0</v>
      </c>
      <c r="B110" s="58" t="s">
        <v>2462</v>
      </c>
      <c r="C110" s="18" t="s">
        <v>2462</v>
      </c>
      <c r="F110" s="18" t="s">
        <v>2090</v>
      </c>
      <c r="G110" s="18" t="s">
        <v>2091</v>
      </c>
      <c r="H110" s="18" t="s">
        <v>2047</v>
      </c>
      <c r="I110" s="18" t="s">
        <v>2048</v>
      </c>
      <c r="L110" s="18" t="s">
        <v>2049</v>
      </c>
      <c r="M110" s="18" t="s">
        <v>2092</v>
      </c>
      <c r="N110" s="18" t="s">
        <v>2093</v>
      </c>
      <c r="O110" s="18" t="s">
        <v>2094</v>
      </c>
      <c r="P110" s="59" t="s">
        <v>2083</v>
      </c>
      <c r="Q110" s="59" t="s">
        <v>2054</v>
      </c>
      <c r="R110" s="58" t="s">
        <v>2055</v>
      </c>
      <c r="S110" s="58" t="s">
        <v>2463</v>
      </c>
      <c r="T110" s="58" t="s">
        <v>2174</v>
      </c>
      <c r="U110" s="58" t="s">
        <v>2132</v>
      </c>
      <c r="V110" s="58" t="s">
        <v>472</v>
      </c>
      <c r="W110" s="58" t="s">
        <v>473</v>
      </c>
      <c r="X110" s="58" t="s">
        <v>2059</v>
      </c>
      <c r="Y110" s="58" t="s">
        <v>2158</v>
      </c>
      <c r="Z110" s="58" t="s">
        <v>2464</v>
      </c>
      <c r="AA110" s="58" t="s">
        <v>2062</v>
      </c>
      <c r="AB110" s="58" t="s">
        <v>2465</v>
      </c>
      <c r="AC110" s="58" t="s">
        <v>2202</v>
      </c>
      <c r="AD110" s="58" t="s">
        <v>474</v>
      </c>
      <c r="AE110" s="58" t="s">
        <v>475</v>
      </c>
      <c r="AF110" s="58" t="s">
        <v>2102</v>
      </c>
      <c r="AG110" s="58" t="s">
        <v>2066</v>
      </c>
    </row>
    <row r="111" ht="15.75" customHeight="1">
      <c r="A111" s="18">
        <v>109.0</v>
      </c>
      <c r="B111" s="58" t="s">
        <v>2466</v>
      </c>
      <c r="C111" s="18" t="s">
        <v>2466</v>
      </c>
      <c r="F111" s="18" t="s">
        <v>2090</v>
      </c>
      <c r="G111" s="18" t="s">
        <v>2146</v>
      </c>
      <c r="H111" s="18" t="s">
        <v>2047</v>
      </c>
      <c r="I111" s="18" t="s">
        <v>2048</v>
      </c>
      <c r="L111" s="18" t="s">
        <v>2049</v>
      </c>
      <c r="M111" s="18" t="s">
        <v>2092</v>
      </c>
      <c r="N111" s="18" t="s">
        <v>2093</v>
      </c>
      <c r="O111" s="18" t="s">
        <v>2147</v>
      </c>
      <c r="P111" s="59" t="s">
        <v>2083</v>
      </c>
      <c r="Q111" s="59" t="s">
        <v>2054</v>
      </c>
      <c r="R111" s="58" t="s">
        <v>2055</v>
      </c>
      <c r="S111" s="58" t="s">
        <v>2190</v>
      </c>
      <c r="T111" s="58" t="s">
        <v>2174</v>
      </c>
      <c r="U111" s="58" t="s">
        <v>2058</v>
      </c>
      <c r="V111" s="58" t="s">
        <v>476</v>
      </c>
      <c r="W111" s="58" t="s">
        <v>477</v>
      </c>
      <c r="X111" s="58" t="s">
        <v>2175</v>
      </c>
      <c r="Y111" s="58" t="s">
        <v>2467</v>
      </c>
      <c r="Z111" s="58" t="s">
        <v>2170</v>
      </c>
      <c r="AA111" s="58" t="s">
        <v>2112</v>
      </c>
      <c r="AB111" s="58" t="s">
        <v>2468</v>
      </c>
      <c r="AC111" s="58" t="s">
        <v>2101</v>
      </c>
      <c r="AD111" s="58" t="s">
        <v>478</v>
      </c>
      <c r="AE111" s="58" t="s">
        <v>140</v>
      </c>
      <c r="AF111" s="58" t="s">
        <v>2119</v>
      </c>
      <c r="AG111" s="58" t="s">
        <v>2066</v>
      </c>
    </row>
    <row r="112" ht="15.75" customHeight="1">
      <c r="A112" s="18">
        <v>110.0</v>
      </c>
      <c r="B112" s="58" t="s">
        <v>2469</v>
      </c>
      <c r="C112" s="18" t="s">
        <v>2469</v>
      </c>
      <c r="F112" s="18" t="s">
        <v>2090</v>
      </c>
      <c r="G112" s="18" t="s">
        <v>2091</v>
      </c>
      <c r="H112" s="18" t="s">
        <v>2047</v>
      </c>
      <c r="I112" s="18" t="s">
        <v>2048</v>
      </c>
      <c r="L112" s="18" t="s">
        <v>2049</v>
      </c>
      <c r="M112" s="18" t="s">
        <v>2092</v>
      </c>
      <c r="N112" s="18" t="s">
        <v>2093</v>
      </c>
      <c r="O112" s="18" t="s">
        <v>2094</v>
      </c>
      <c r="P112" s="59" t="s">
        <v>2083</v>
      </c>
      <c r="Q112" s="59" t="s">
        <v>2054</v>
      </c>
      <c r="R112" s="58" t="s">
        <v>2055</v>
      </c>
      <c r="S112" s="58" t="s">
        <v>2470</v>
      </c>
      <c r="T112" s="58" t="s">
        <v>2174</v>
      </c>
      <c r="U112" s="58" t="s">
        <v>2058</v>
      </c>
      <c r="V112" s="58" t="s">
        <v>479</v>
      </c>
      <c r="W112" s="58" t="s">
        <v>480</v>
      </c>
      <c r="X112" s="58" t="s">
        <v>2059</v>
      </c>
      <c r="Y112" s="58" t="s">
        <v>2158</v>
      </c>
      <c r="Z112" s="58" t="s">
        <v>2471</v>
      </c>
      <c r="AA112" s="58" t="s">
        <v>2294</v>
      </c>
      <c r="AB112" s="58" t="s">
        <v>2171</v>
      </c>
      <c r="AC112" s="58" t="s">
        <v>2202</v>
      </c>
      <c r="AD112" s="58" t="s">
        <v>481</v>
      </c>
      <c r="AE112" s="58" t="s">
        <v>140</v>
      </c>
      <c r="AF112" s="58" t="s">
        <v>2119</v>
      </c>
      <c r="AG112" s="58" t="s">
        <v>2066</v>
      </c>
    </row>
    <row r="113" ht="15.75" customHeight="1">
      <c r="A113" s="18">
        <v>111.0</v>
      </c>
      <c r="B113" s="58" t="s">
        <v>2472</v>
      </c>
      <c r="C113" s="18" t="s">
        <v>2473</v>
      </c>
      <c r="F113" s="18" t="s">
        <v>2090</v>
      </c>
      <c r="G113" s="18" t="s">
        <v>2091</v>
      </c>
      <c r="H113" s="18" t="s">
        <v>2047</v>
      </c>
      <c r="I113" s="18" t="s">
        <v>2048</v>
      </c>
      <c r="L113" s="18" t="s">
        <v>2049</v>
      </c>
      <c r="M113" s="18" t="s">
        <v>2092</v>
      </c>
      <c r="N113" s="18" t="s">
        <v>2093</v>
      </c>
      <c r="O113" s="18" t="s">
        <v>2094</v>
      </c>
      <c r="P113" s="59" t="s">
        <v>2109</v>
      </c>
      <c r="Q113" s="59" t="s">
        <v>2055</v>
      </c>
      <c r="R113" s="58" t="s">
        <v>2055</v>
      </c>
      <c r="S113" s="58" t="s">
        <v>2317</v>
      </c>
      <c r="T113" s="58" t="s">
        <v>2097</v>
      </c>
      <c r="U113" s="58" t="s">
        <v>2058</v>
      </c>
      <c r="V113" s="58" t="s">
        <v>482</v>
      </c>
      <c r="W113" s="58" t="s">
        <v>483</v>
      </c>
      <c r="X113" s="58" t="s">
        <v>2059</v>
      </c>
      <c r="Y113" s="58" t="s">
        <v>2199</v>
      </c>
      <c r="Z113" s="58" t="s">
        <v>2170</v>
      </c>
      <c r="AA113" s="58" t="s">
        <v>2112</v>
      </c>
      <c r="AB113" s="58" t="s">
        <v>2474</v>
      </c>
      <c r="AC113" s="58" t="s">
        <v>2064</v>
      </c>
      <c r="AD113" s="58" t="s">
        <v>484</v>
      </c>
      <c r="AE113" s="58" t="s">
        <v>485</v>
      </c>
      <c r="AF113" s="58" t="s">
        <v>2376</v>
      </c>
      <c r="AG113" s="58" t="s">
        <v>2047</v>
      </c>
    </row>
    <row r="114" ht="15.75" customHeight="1">
      <c r="A114" s="18">
        <v>112.0</v>
      </c>
      <c r="B114" s="58" t="s">
        <v>2475</v>
      </c>
      <c r="C114" s="18" t="s">
        <v>2475</v>
      </c>
      <c r="F114" s="18" t="s">
        <v>2090</v>
      </c>
      <c r="G114" s="18" t="s">
        <v>2091</v>
      </c>
      <c r="H114" s="18" t="s">
        <v>2047</v>
      </c>
      <c r="I114" s="18" t="s">
        <v>2048</v>
      </c>
      <c r="L114" s="18" t="s">
        <v>2049</v>
      </c>
      <c r="M114" s="18" t="s">
        <v>2092</v>
      </c>
      <c r="N114" s="18" t="s">
        <v>2093</v>
      </c>
      <c r="O114" s="18" t="s">
        <v>2094</v>
      </c>
      <c r="P114" s="59" t="s">
        <v>2083</v>
      </c>
      <c r="Q114" s="59" t="s">
        <v>2054</v>
      </c>
      <c r="R114" s="58" t="s">
        <v>2148</v>
      </c>
      <c r="S114" s="58" t="s">
        <v>2476</v>
      </c>
      <c r="T114" s="58" t="s">
        <v>2174</v>
      </c>
      <c r="U114" s="58" t="s">
        <v>2085</v>
      </c>
      <c r="V114" s="58" t="s">
        <v>486</v>
      </c>
      <c r="W114" s="58" t="s">
        <v>487</v>
      </c>
      <c r="X114" s="58" t="s">
        <v>2059</v>
      </c>
      <c r="Y114" s="58" t="s">
        <v>2158</v>
      </c>
      <c r="Z114" s="58" t="s">
        <v>2099</v>
      </c>
      <c r="AA114" s="58" t="s">
        <v>2062</v>
      </c>
      <c r="AB114" s="58" t="s">
        <v>2265</v>
      </c>
      <c r="AC114" s="58" t="s">
        <v>2101</v>
      </c>
      <c r="AD114" s="58" t="s">
        <v>488</v>
      </c>
      <c r="AE114" s="58" t="s">
        <v>140</v>
      </c>
      <c r="AF114" s="58" t="s">
        <v>2119</v>
      </c>
      <c r="AG114" s="58" t="s">
        <v>2047</v>
      </c>
    </row>
    <row r="115" ht="15.75" customHeight="1">
      <c r="A115" s="18">
        <v>113.0</v>
      </c>
      <c r="B115" s="58" t="s">
        <v>2477</v>
      </c>
      <c r="C115" s="18" t="s">
        <v>2477</v>
      </c>
      <c r="F115" s="18" t="s">
        <v>2090</v>
      </c>
      <c r="G115" s="18" t="s">
        <v>2188</v>
      </c>
      <c r="H115" s="18" t="s">
        <v>2047</v>
      </c>
      <c r="I115" s="18" t="s">
        <v>2048</v>
      </c>
      <c r="L115" s="18" t="s">
        <v>2049</v>
      </c>
      <c r="M115" s="18" t="s">
        <v>2092</v>
      </c>
      <c r="N115" s="18" t="s">
        <v>2093</v>
      </c>
      <c r="O115" s="18" t="s">
        <v>2189</v>
      </c>
      <c r="P115" s="59"/>
      <c r="Q115" s="59"/>
      <c r="R115" s="58" t="s">
        <v>2148</v>
      </c>
      <c r="S115" s="58" t="s">
        <v>2476</v>
      </c>
      <c r="T115" s="58" t="s">
        <v>2097</v>
      </c>
      <c r="U115" s="58" t="s">
        <v>2132</v>
      </c>
      <c r="V115" s="58" t="s">
        <v>489</v>
      </c>
      <c r="W115" s="58" t="s">
        <v>490</v>
      </c>
      <c r="X115" s="58" t="s">
        <v>2059</v>
      </c>
      <c r="Y115" s="58" t="s">
        <v>2111</v>
      </c>
      <c r="Z115" s="58" t="s">
        <v>2165</v>
      </c>
      <c r="AA115" s="58" t="s">
        <v>2062</v>
      </c>
      <c r="AB115" s="58" t="s">
        <v>2186</v>
      </c>
      <c r="AC115" s="58" t="s">
        <v>2101</v>
      </c>
      <c r="AD115" s="58" t="s">
        <v>491</v>
      </c>
      <c r="AE115" s="58" t="s">
        <v>492</v>
      </c>
      <c r="AF115" s="58" t="s">
        <v>2160</v>
      </c>
      <c r="AG115" s="58" t="s">
        <v>2047</v>
      </c>
    </row>
    <row r="116" ht="15.75" customHeight="1">
      <c r="A116" s="18">
        <v>114.0</v>
      </c>
      <c r="B116" s="58" t="s">
        <v>2478</v>
      </c>
      <c r="C116" s="18" t="s">
        <v>2478</v>
      </c>
      <c r="F116" s="18" t="s">
        <v>2090</v>
      </c>
      <c r="G116" s="18" t="s">
        <v>2091</v>
      </c>
      <c r="H116" s="18" t="s">
        <v>2047</v>
      </c>
      <c r="I116" s="18" t="s">
        <v>2048</v>
      </c>
      <c r="L116" s="18" t="s">
        <v>2049</v>
      </c>
      <c r="M116" s="18" t="s">
        <v>2092</v>
      </c>
      <c r="N116" s="18" t="s">
        <v>2093</v>
      </c>
      <c r="O116" s="18" t="s">
        <v>2094</v>
      </c>
      <c r="P116" s="59" t="s">
        <v>2109</v>
      </c>
      <c r="Q116" s="59" t="s">
        <v>2055</v>
      </c>
      <c r="R116" s="58" t="s">
        <v>2148</v>
      </c>
      <c r="S116" s="58" t="s">
        <v>2479</v>
      </c>
      <c r="T116" s="58" t="s">
        <v>2097</v>
      </c>
      <c r="U116" s="58" t="s">
        <v>2058</v>
      </c>
      <c r="V116" s="58" t="s">
        <v>493</v>
      </c>
      <c r="W116" s="58" t="s">
        <v>494</v>
      </c>
      <c r="X116" s="58" t="s">
        <v>2059</v>
      </c>
      <c r="Y116" s="58" t="s">
        <v>2060</v>
      </c>
      <c r="Z116" s="58" t="s">
        <v>2127</v>
      </c>
      <c r="AA116" s="58" t="s">
        <v>2062</v>
      </c>
      <c r="AB116" s="58" t="s">
        <v>2171</v>
      </c>
      <c r="AC116" s="58" t="s">
        <v>2064</v>
      </c>
      <c r="AD116" s="58" t="s">
        <v>495</v>
      </c>
      <c r="AE116" s="58" t="s">
        <v>496</v>
      </c>
      <c r="AF116" s="58" t="s">
        <v>2119</v>
      </c>
      <c r="AG116" s="58" t="s">
        <v>2066</v>
      </c>
    </row>
    <row r="117" ht="15.75" customHeight="1">
      <c r="A117" s="18">
        <v>115.0</v>
      </c>
      <c r="B117" s="58" t="s">
        <v>2480</v>
      </c>
      <c r="C117" s="18" t="s">
        <v>2480</v>
      </c>
      <c r="F117" s="18" t="s">
        <v>2090</v>
      </c>
      <c r="G117" s="18" t="s">
        <v>2278</v>
      </c>
      <c r="H117" s="18" t="s">
        <v>2047</v>
      </c>
      <c r="I117" s="18" t="s">
        <v>2048</v>
      </c>
      <c r="L117" s="18" t="s">
        <v>2049</v>
      </c>
      <c r="M117" s="18" t="s">
        <v>2092</v>
      </c>
      <c r="N117" s="18" t="s">
        <v>2093</v>
      </c>
      <c r="O117" s="18" t="s">
        <v>2279</v>
      </c>
      <c r="P117" s="59" t="s">
        <v>2083</v>
      </c>
      <c r="Q117" s="59" t="s">
        <v>2136</v>
      </c>
      <c r="R117" s="58" t="s">
        <v>2148</v>
      </c>
      <c r="S117" s="58" t="s">
        <v>2414</v>
      </c>
      <c r="T117" s="58" t="s">
        <v>2174</v>
      </c>
      <c r="U117" s="58" t="s">
        <v>2058</v>
      </c>
      <c r="V117" s="58" t="s">
        <v>497</v>
      </c>
      <c r="W117" s="58" t="s">
        <v>498</v>
      </c>
      <c r="X117" s="58" t="s">
        <v>2059</v>
      </c>
      <c r="Y117" s="58" t="s">
        <v>2111</v>
      </c>
      <c r="Z117" s="58" t="s">
        <v>2481</v>
      </c>
      <c r="AA117" s="58" t="s">
        <v>2062</v>
      </c>
      <c r="AB117" s="58" t="s">
        <v>2482</v>
      </c>
      <c r="AC117" s="58" t="s">
        <v>2202</v>
      </c>
      <c r="AD117" s="58" t="s">
        <v>499</v>
      </c>
      <c r="AE117" s="58" t="s">
        <v>500</v>
      </c>
      <c r="AF117" s="58" t="s">
        <v>2119</v>
      </c>
      <c r="AG117" s="58" t="s">
        <v>2047</v>
      </c>
    </row>
    <row r="118" ht="15.75" customHeight="1">
      <c r="A118" s="18">
        <v>116.0</v>
      </c>
      <c r="B118" s="58" t="s">
        <v>2483</v>
      </c>
      <c r="C118" s="18" t="s">
        <v>2483</v>
      </c>
      <c r="F118" s="18" t="s">
        <v>2090</v>
      </c>
      <c r="G118" s="18" t="s">
        <v>2091</v>
      </c>
      <c r="H118" s="18" t="s">
        <v>2047</v>
      </c>
      <c r="I118" s="18" t="s">
        <v>2048</v>
      </c>
      <c r="L118" s="18" t="s">
        <v>2049</v>
      </c>
      <c r="M118" s="18" t="s">
        <v>2092</v>
      </c>
      <c r="N118" s="18" t="s">
        <v>2093</v>
      </c>
      <c r="O118" s="18" t="s">
        <v>2094</v>
      </c>
      <c r="P118" s="59" t="s">
        <v>2053</v>
      </c>
      <c r="Q118" s="59" t="s">
        <v>2054</v>
      </c>
      <c r="R118" s="58" t="s">
        <v>2055</v>
      </c>
      <c r="S118" s="58" t="s">
        <v>2484</v>
      </c>
      <c r="T118" s="58" t="s">
        <v>2069</v>
      </c>
      <c r="U118" s="58" t="s">
        <v>2058</v>
      </c>
      <c r="V118" s="58" t="s">
        <v>501</v>
      </c>
      <c r="W118" s="58" t="s">
        <v>502</v>
      </c>
      <c r="X118" s="58" t="s">
        <v>2059</v>
      </c>
      <c r="Y118" s="58" t="s">
        <v>2060</v>
      </c>
      <c r="Z118" s="58" t="s">
        <v>2127</v>
      </c>
      <c r="AA118" s="58" t="s">
        <v>2062</v>
      </c>
      <c r="AB118" s="58" t="s">
        <v>2118</v>
      </c>
      <c r="AC118" s="58" t="s">
        <v>2064</v>
      </c>
      <c r="AD118" s="58" t="s">
        <v>503</v>
      </c>
      <c r="AE118" s="58" t="s">
        <v>504</v>
      </c>
      <c r="AF118" s="58" t="s">
        <v>2119</v>
      </c>
      <c r="AG118" s="58" t="s">
        <v>2066</v>
      </c>
    </row>
    <row r="119" ht="15.75" customHeight="1">
      <c r="A119" s="18">
        <v>117.0</v>
      </c>
      <c r="B119" s="58" t="s">
        <v>2485</v>
      </c>
      <c r="C119" s="18" t="s">
        <v>2486</v>
      </c>
      <c r="F119" s="18" t="s">
        <v>2090</v>
      </c>
      <c r="G119" s="18" t="s">
        <v>2146</v>
      </c>
      <c r="H119" s="18" t="s">
        <v>2047</v>
      </c>
      <c r="I119" s="18" t="s">
        <v>2048</v>
      </c>
      <c r="L119" s="18" t="s">
        <v>2049</v>
      </c>
      <c r="M119" s="18" t="s">
        <v>2092</v>
      </c>
      <c r="N119" s="18" t="s">
        <v>2093</v>
      </c>
      <c r="O119" s="18" t="s">
        <v>2147</v>
      </c>
      <c r="P119" s="59" t="s">
        <v>2053</v>
      </c>
      <c r="Q119" s="59" t="s">
        <v>2055</v>
      </c>
      <c r="R119" s="58" t="s">
        <v>2055</v>
      </c>
      <c r="S119" s="58" t="s">
        <v>2331</v>
      </c>
      <c r="T119" s="58" t="s">
        <v>2069</v>
      </c>
      <c r="U119" s="58" t="s">
        <v>2085</v>
      </c>
      <c r="V119" s="58" t="s">
        <v>505</v>
      </c>
      <c r="W119" s="58" t="s">
        <v>506</v>
      </c>
      <c r="X119" s="58" t="s">
        <v>2078</v>
      </c>
      <c r="Y119" s="58" t="s">
        <v>2487</v>
      </c>
      <c r="Z119" s="58" t="s">
        <v>2127</v>
      </c>
      <c r="AA119" s="58" t="s">
        <v>2112</v>
      </c>
      <c r="AB119" s="58" t="s">
        <v>2118</v>
      </c>
      <c r="AC119" s="58" t="s">
        <v>2101</v>
      </c>
      <c r="AD119" s="58" t="s">
        <v>507</v>
      </c>
      <c r="AE119" s="58" t="s">
        <v>508</v>
      </c>
      <c r="AF119" s="58" t="s">
        <v>2114</v>
      </c>
      <c r="AG119" s="58" t="s">
        <v>2066</v>
      </c>
    </row>
    <row r="120" ht="15.75" customHeight="1">
      <c r="A120" s="18">
        <v>118.0</v>
      </c>
      <c r="B120" s="58" t="s">
        <v>2488</v>
      </c>
      <c r="C120" s="18" t="s">
        <v>2488</v>
      </c>
      <c r="F120" s="18" t="s">
        <v>2045</v>
      </c>
      <c r="G120" s="18" t="s">
        <v>2046</v>
      </c>
      <c r="H120" s="18" t="s">
        <v>2047</v>
      </c>
      <c r="I120" s="18" t="s">
        <v>2048</v>
      </c>
      <c r="L120" s="18" t="s">
        <v>2049</v>
      </c>
      <c r="M120" s="18" t="s">
        <v>2050</v>
      </c>
      <c r="N120" s="18" t="s">
        <v>2051</v>
      </c>
      <c r="O120" s="18" t="s">
        <v>2052</v>
      </c>
      <c r="P120" s="59" t="s">
        <v>2083</v>
      </c>
      <c r="Q120" s="59" t="s">
        <v>2054</v>
      </c>
      <c r="R120" s="58" t="s">
        <v>2055</v>
      </c>
      <c r="S120" s="58" t="s">
        <v>2489</v>
      </c>
      <c r="T120" s="58" t="s">
        <v>2069</v>
      </c>
      <c r="U120" s="58" t="s">
        <v>2058</v>
      </c>
      <c r="V120" s="58" t="s">
        <v>509</v>
      </c>
      <c r="W120" s="58" t="s">
        <v>510</v>
      </c>
      <c r="X120" s="58" t="s">
        <v>2059</v>
      </c>
      <c r="Y120" s="58" t="s">
        <v>2215</v>
      </c>
      <c r="Z120" s="58" t="s">
        <v>2399</v>
      </c>
      <c r="AA120" s="58" t="s">
        <v>2062</v>
      </c>
      <c r="AB120" s="58" t="s">
        <v>2490</v>
      </c>
      <c r="AC120" s="58" t="s">
        <v>2064</v>
      </c>
      <c r="AD120" s="58" t="s">
        <v>511</v>
      </c>
      <c r="AE120" s="58" t="s">
        <v>512</v>
      </c>
      <c r="AF120" s="58" t="s">
        <v>2160</v>
      </c>
      <c r="AG120" s="58" t="s">
        <v>2066</v>
      </c>
    </row>
    <row r="121" ht="15.75" customHeight="1">
      <c r="A121" s="18">
        <v>119.0</v>
      </c>
      <c r="B121" s="58" t="s">
        <v>2491</v>
      </c>
      <c r="C121" s="18" t="s">
        <v>2491</v>
      </c>
      <c r="F121" s="18" t="s">
        <v>2090</v>
      </c>
      <c r="G121" s="18" t="s">
        <v>2339</v>
      </c>
      <c r="H121" s="18" t="s">
        <v>2047</v>
      </c>
      <c r="I121" s="18" t="s">
        <v>2048</v>
      </c>
      <c r="L121" s="18" t="s">
        <v>2049</v>
      </c>
      <c r="M121" s="18" t="s">
        <v>2092</v>
      </c>
      <c r="N121" s="18" t="s">
        <v>2093</v>
      </c>
      <c r="O121" s="18" t="s">
        <v>2244</v>
      </c>
      <c r="P121" s="59"/>
      <c r="Q121" s="59"/>
      <c r="R121" s="58" t="s">
        <v>2054</v>
      </c>
      <c r="S121" s="58" t="s">
        <v>2253</v>
      </c>
      <c r="T121" s="58" t="s">
        <v>2097</v>
      </c>
      <c r="U121" s="58" t="s">
        <v>2132</v>
      </c>
      <c r="V121" s="58" t="s">
        <v>513</v>
      </c>
      <c r="W121" s="58" t="s">
        <v>514</v>
      </c>
      <c r="X121" s="58" t="s">
        <v>2059</v>
      </c>
      <c r="Y121" s="58" t="s">
        <v>2453</v>
      </c>
      <c r="Z121" s="58" t="s">
        <v>2086</v>
      </c>
      <c r="AA121" s="58" t="s">
        <v>2062</v>
      </c>
      <c r="AB121" s="58" t="s">
        <v>2118</v>
      </c>
      <c r="AC121" s="58" t="s">
        <v>2064</v>
      </c>
      <c r="AD121" s="58" t="s">
        <v>515</v>
      </c>
      <c r="AE121" s="58" t="s">
        <v>516</v>
      </c>
      <c r="AF121" s="58" t="s">
        <v>2119</v>
      </c>
      <c r="AG121" s="58" t="s">
        <v>2066</v>
      </c>
    </row>
    <row r="122" ht="15.75" customHeight="1">
      <c r="A122" s="18">
        <v>120.0</v>
      </c>
      <c r="B122" s="58" t="s">
        <v>2492</v>
      </c>
      <c r="C122" s="18" t="s">
        <v>2492</v>
      </c>
      <c r="F122" s="18" t="s">
        <v>2090</v>
      </c>
      <c r="G122" s="18" t="s">
        <v>2091</v>
      </c>
      <c r="H122" s="18" t="s">
        <v>2047</v>
      </c>
      <c r="I122" s="18" t="s">
        <v>2048</v>
      </c>
      <c r="L122" s="18" t="s">
        <v>2049</v>
      </c>
      <c r="M122" s="18" t="s">
        <v>2092</v>
      </c>
      <c r="N122" s="18" t="s">
        <v>2093</v>
      </c>
      <c r="O122" s="18" t="s">
        <v>2094</v>
      </c>
      <c r="P122" s="59" t="s">
        <v>2083</v>
      </c>
      <c r="Q122" s="59" t="s">
        <v>2054</v>
      </c>
      <c r="R122" s="58" t="s">
        <v>2055</v>
      </c>
      <c r="S122" s="58" t="s">
        <v>2493</v>
      </c>
      <c r="T122" s="58" t="s">
        <v>2174</v>
      </c>
      <c r="U122" s="58" t="s">
        <v>2058</v>
      </c>
      <c r="V122" s="58" t="s">
        <v>517</v>
      </c>
      <c r="W122" s="58" t="s">
        <v>518</v>
      </c>
      <c r="X122" s="58" t="s">
        <v>2059</v>
      </c>
      <c r="Y122" s="58" t="s">
        <v>2060</v>
      </c>
      <c r="Z122" s="58" t="s">
        <v>2099</v>
      </c>
      <c r="AA122" s="58" t="s">
        <v>2112</v>
      </c>
      <c r="AB122" s="58" t="s">
        <v>2333</v>
      </c>
      <c r="AC122" s="58" t="s">
        <v>2101</v>
      </c>
      <c r="AD122" s="58" t="s">
        <v>519</v>
      </c>
      <c r="AE122" s="58" t="s">
        <v>520</v>
      </c>
      <c r="AF122" s="58" t="s">
        <v>2150</v>
      </c>
      <c r="AG122" s="58" t="s">
        <v>2047</v>
      </c>
    </row>
    <row r="123" ht="15.75" customHeight="1">
      <c r="A123" s="18">
        <v>121.0</v>
      </c>
      <c r="B123" s="58" t="s">
        <v>2494</v>
      </c>
      <c r="C123" s="18" t="s">
        <v>2494</v>
      </c>
      <c r="F123" s="18" t="s">
        <v>2090</v>
      </c>
      <c r="G123" s="18" t="s">
        <v>2091</v>
      </c>
      <c r="H123" s="18" t="s">
        <v>2047</v>
      </c>
      <c r="I123" s="18" t="s">
        <v>2048</v>
      </c>
      <c r="L123" s="18" t="s">
        <v>2049</v>
      </c>
      <c r="M123" s="18" t="s">
        <v>2092</v>
      </c>
      <c r="N123" s="18" t="s">
        <v>2093</v>
      </c>
      <c r="O123" s="18" t="s">
        <v>2094</v>
      </c>
      <c r="P123" s="59" t="s">
        <v>2083</v>
      </c>
      <c r="Q123" s="59" t="s">
        <v>2054</v>
      </c>
      <c r="R123" s="58" t="s">
        <v>2055</v>
      </c>
      <c r="S123" s="58" t="s">
        <v>2484</v>
      </c>
      <c r="T123" s="58" t="s">
        <v>2174</v>
      </c>
      <c r="U123" s="58" t="s">
        <v>2058</v>
      </c>
      <c r="V123" s="58" t="s">
        <v>521</v>
      </c>
      <c r="W123" s="58" t="s">
        <v>522</v>
      </c>
      <c r="X123" s="58" t="s">
        <v>2175</v>
      </c>
      <c r="Y123" s="58" t="s">
        <v>2098</v>
      </c>
      <c r="Z123" s="58" t="s">
        <v>2412</v>
      </c>
      <c r="AA123" s="58" t="s">
        <v>2112</v>
      </c>
      <c r="AB123" s="58" t="s">
        <v>2250</v>
      </c>
      <c r="AC123" s="58" t="s">
        <v>2101</v>
      </c>
      <c r="AD123" s="58" t="s">
        <v>523</v>
      </c>
      <c r="AE123" s="58" t="s">
        <v>524</v>
      </c>
      <c r="AF123" s="58" t="s">
        <v>2119</v>
      </c>
      <c r="AG123" s="58" t="s">
        <v>2066</v>
      </c>
    </row>
    <row r="124" ht="15.75" customHeight="1">
      <c r="A124" s="18">
        <v>122.0</v>
      </c>
      <c r="B124" s="58" t="s">
        <v>2495</v>
      </c>
      <c r="C124" s="18" t="s">
        <v>2495</v>
      </c>
      <c r="F124" s="18" t="s">
        <v>2090</v>
      </c>
      <c r="G124" s="18" t="s">
        <v>2394</v>
      </c>
      <c r="H124" s="18" t="s">
        <v>2047</v>
      </c>
      <c r="I124" s="18" t="s">
        <v>2048</v>
      </c>
      <c r="L124" s="18" t="s">
        <v>2049</v>
      </c>
      <c r="M124" s="18" t="s">
        <v>2092</v>
      </c>
      <c r="N124" s="18" t="s">
        <v>2093</v>
      </c>
      <c r="O124" s="18" t="s">
        <v>2395</v>
      </c>
      <c r="P124" s="59" t="s">
        <v>2083</v>
      </c>
      <c r="Q124" s="59" t="s">
        <v>2054</v>
      </c>
      <c r="R124" s="58" t="s">
        <v>2055</v>
      </c>
      <c r="S124" s="58" t="s">
        <v>2496</v>
      </c>
      <c r="T124" s="58" t="s">
        <v>2097</v>
      </c>
      <c r="U124" s="58" t="s">
        <v>2085</v>
      </c>
      <c r="V124" s="58" t="s">
        <v>525</v>
      </c>
      <c r="W124" s="58" t="s">
        <v>526</v>
      </c>
      <c r="X124" s="58" t="s">
        <v>2059</v>
      </c>
      <c r="Y124" s="58" t="s">
        <v>2164</v>
      </c>
      <c r="Z124" s="58" t="s">
        <v>2086</v>
      </c>
      <c r="AA124" s="58" t="s">
        <v>2062</v>
      </c>
      <c r="AB124" s="58" t="s">
        <v>2221</v>
      </c>
      <c r="AC124" s="58" t="s">
        <v>2101</v>
      </c>
      <c r="AD124" s="58" t="s">
        <v>527</v>
      </c>
      <c r="AE124" s="58" t="s">
        <v>528</v>
      </c>
      <c r="AF124" s="58" t="s">
        <v>2160</v>
      </c>
      <c r="AG124" s="58" t="s">
        <v>2066</v>
      </c>
    </row>
    <row r="125" ht="15.75" customHeight="1">
      <c r="A125" s="18">
        <v>123.0</v>
      </c>
      <c r="B125" s="58" t="s">
        <v>2497</v>
      </c>
      <c r="C125" s="18" t="s">
        <v>2497</v>
      </c>
      <c r="F125" s="18" t="e">
        <v>#N/A</v>
      </c>
      <c r="G125" s="18" t="e">
        <v>#N/A</v>
      </c>
      <c r="H125" s="18" t="e">
        <v>#N/A</v>
      </c>
      <c r="I125" s="18" t="e">
        <v>#N/A</v>
      </c>
      <c r="L125" s="18" t="e">
        <v>#N/A</v>
      </c>
      <c r="M125" s="18" t="e">
        <v>#N/A</v>
      </c>
      <c r="N125" s="18" t="e">
        <v>#N/A</v>
      </c>
      <c r="O125" s="18" t="e">
        <v>#N/A</v>
      </c>
      <c r="P125" s="59" t="e">
        <v>#N/A</v>
      </c>
      <c r="Q125" s="59" t="e">
        <v>#N/A</v>
      </c>
      <c r="R125" s="58" t="s">
        <v>2054</v>
      </c>
      <c r="S125" s="58" t="s">
        <v>2352</v>
      </c>
      <c r="T125" s="58" t="s">
        <v>2174</v>
      </c>
      <c r="U125" s="58" t="s">
        <v>2085</v>
      </c>
      <c r="V125" s="58" t="s">
        <v>529</v>
      </c>
      <c r="W125" s="58" t="s">
        <v>530</v>
      </c>
      <c r="X125" s="58" t="s">
        <v>2153</v>
      </c>
      <c r="Y125" s="58" t="s">
        <v>2498</v>
      </c>
      <c r="Z125" s="58" t="s">
        <v>2353</v>
      </c>
      <c r="AA125" s="58" t="s">
        <v>2112</v>
      </c>
      <c r="AB125" s="58" t="s">
        <v>2265</v>
      </c>
      <c r="AC125" s="58" t="s">
        <v>2101</v>
      </c>
      <c r="AD125" s="58" t="s">
        <v>531</v>
      </c>
      <c r="AE125" s="58" t="s">
        <v>532</v>
      </c>
      <c r="AF125" s="58" t="s">
        <v>2160</v>
      </c>
      <c r="AG125" s="58" t="s">
        <v>2047</v>
      </c>
    </row>
    <row r="126" ht="15.75" customHeight="1">
      <c r="A126" s="18">
        <v>124.0</v>
      </c>
      <c r="B126" s="58" t="s">
        <v>2499</v>
      </c>
      <c r="C126" s="18" t="s">
        <v>2499</v>
      </c>
      <c r="F126" s="18" t="s">
        <v>2090</v>
      </c>
      <c r="G126" s="18" t="s">
        <v>2394</v>
      </c>
      <c r="H126" s="18" t="s">
        <v>2047</v>
      </c>
      <c r="I126" s="18" t="s">
        <v>2048</v>
      </c>
      <c r="L126" s="18" t="s">
        <v>2049</v>
      </c>
      <c r="M126" s="18" t="s">
        <v>2092</v>
      </c>
      <c r="N126" s="18" t="s">
        <v>2093</v>
      </c>
      <c r="O126" s="18" t="s">
        <v>2395</v>
      </c>
      <c r="P126" s="59" t="s">
        <v>2109</v>
      </c>
      <c r="Q126" s="59" t="s">
        <v>2055</v>
      </c>
      <c r="R126" s="58" t="s">
        <v>2148</v>
      </c>
      <c r="S126" s="58" t="s">
        <v>2414</v>
      </c>
      <c r="T126" s="58" t="s">
        <v>2174</v>
      </c>
      <c r="U126" s="58" t="s">
        <v>2058</v>
      </c>
      <c r="V126" s="58" t="s">
        <v>533</v>
      </c>
      <c r="W126" s="58" t="s">
        <v>534</v>
      </c>
      <c r="X126" s="58" t="s">
        <v>2059</v>
      </c>
      <c r="Y126" s="58" t="s">
        <v>2164</v>
      </c>
      <c r="Z126" s="58" t="s">
        <v>2079</v>
      </c>
      <c r="AA126" s="58" t="s">
        <v>2112</v>
      </c>
      <c r="AB126" s="58" t="s">
        <v>2375</v>
      </c>
      <c r="AC126" s="58" t="s">
        <v>2202</v>
      </c>
      <c r="AD126" s="58" t="s">
        <v>535</v>
      </c>
      <c r="AE126" s="58" t="s">
        <v>140</v>
      </c>
      <c r="AF126" s="58" t="s">
        <v>2160</v>
      </c>
      <c r="AG126" s="58" t="s">
        <v>2066</v>
      </c>
    </row>
    <row r="127" ht="15.75" customHeight="1">
      <c r="A127" s="18">
        <v>125.0</v>
      </c>
      <c r="B127" s="58" t="s">
        <v>2500</v>
      </c>
      <c r="C127" s="18" t="s">
        <v>2501</v>
      </c>
      <c r="F127" s="18" t="s">
        <v>2045</v>
      </c>
      <c r="G127" s="18" t="s">
        <v>2281</v>
      </c>
      <c r="H127" s="18" t="s">
        <v>2047</v>
      </c>
      <c r="I127" s="18" t="s">
        <v>2048</v>
      </c>
      <c r="L127" s="18" t="s">
        <v>2267</v>
      </c>
      <c r="M127" s="18" t="s">
        <v>2050</v>
      </c>
      <c r="N127" s="18" t="s">
        <v>2051</v>
      </c>
      <c r="O127" s="18" t="s">
        <v>2283</v>
      </c>
      <c r="P127" s="59" t="s">
        <v>2053</v>
      </c>
      <c r="Q127" s="59" t="s">
        <v>2055</v>
      </c>
      <c r="R127" s="58" t="s">
        <v>2055</v>
      </c>
      <c r="S127" s="58" t="s">
        <v>2271</v>
      </c>
      <c r="T127" s="58" t="s">
        <v>2069</v>
      </c>
      <c r="U127" s="58" t="s">
        <v>2132</v>
      </c>
      <c r="V127" s="58" t="s">
        <v>536</v>
      </c>
      <c r="W127" s="58" t="s">
        <v>537</v>
      </c>
      <c r="X127" s="58" t="s">
        <v>2059</v>
      </c>
      <c r="Y127" s="58" t="s">
        <v>2111</v>
      </c>
      <c r="Z127" s="58" t="s">
        <v>2191</v>
      </c>
      <c r="AA127" s="58" t="s">
        <v>2062</v>
      </c>
      <c r="AB127" s="58" t="s">
        <v>2502</v>
      </c>
      <c r="AC127" s="58" t="s">
        <v>2064</v>
      </c>
      <c r="AD127" s="58" t="s">
        <v>538</v>
      </c>
      <c r="AE127" s="58" t="s">
        <v>539</v>
      </c>
      <c r="AF127" s="58" t="s">
        <v>2503</v>
      </c>
      <c r="AG127" s="58" t="s">
        <v>2066</v>
      </c>
    </row>
    <row r="128" ht="15.75" customHeight="1">
      <c r="A128" s="18">
        <v>126.0</v>
      </c>
      <c r="B128" s="58" t="s">
        <v>2504</v>
      </c>
      <c r="C128" s="18" t="s">
        <v>2504</v>
      </c>
      <c r="F128" s="18" t="s">
        <v>2045</v>
      </c>
      <c r="G128" s="18" t="s">
        <v>2075</v>
      </c>
      <c r="H128" s="18" t="s">
        <v>2047</v>
      </c>
      <c r="I128" s="18" t="s">
        <v>2048</v>
      </c>
      <c r="L128" s="18" t="s">
        <v>2505</v>
      </c>
      <c r="M128" s="18" t="s">
        <v>2050</v>
      </c>
      <c r="N128" s="18" t="s">
        <v>2051</v>
      </c>
      <c r="O128" s="18" t="s">
        <v>2076</v>
      </c>
      <c r="P128" s="59" t="s">
        <v>2109</v>
      </c>
      <c r="Q128" s="59" t="s">
        <v>2055</v>
      </c>
      <c r="R128" s="58" t="s">
        <v>2055</v>
      </c>
      <c r="S128" s="58" t="s">
        <v>2506</v>
      </c>
      <c r="T128" s="58" t="s">
        <v>2069</v>
      </c>
      <c r="U128" s="58" t="s">
        <v>2085</v>
      </c>
      <c r="V128" s="58" t="s">
        <v>540</v>
      </c>
      <c r="W128" s="58" t="s">
        <v>541</v>
      </c>
      <c r="X128" s="58" t="s">
        <v>2059</v>
      </c>
      <c r="Y128" s="58" t="s">
        <v>2060</v>
      </c>
      <c r="Z128" s="58" t="s">
        <v>2099</v>
      </c>
      <c r="AA128" s="58" t="s">
        <v>2112</v>
      </c>
      <c r="AB128" s="58" t="s">
        <v>2333</v>
      </c>
      <c r="AC128" s="58" t="s">
        <v>2101</v>
      </c>
      <c r="AD128" s="58" t="s">
        <v>542</v>
      </c>
      <c r="AE128" s="58" t="s">
        <v>543</v>
      </c>
      <c r="AF128" s="58" t="s">
        <v>2114</v>
      </c>
      <c r="AG128" s="58" t="s">
        <v>2066</v>
      </c>
    </row>
    <row r="129" ht="15.75" customHeight="1">
      <c r="A129" s="18">
        <v>127.0</v>
      </c>
      <c r="B129" s="58" t="s">
        <v>2507</v>
      </c>
      <c r="C129" s="18" t="s">
        <v>2507</v>
      </c>
      <c r="F129" s="18" t="s">
        <v>2090</v>
      </c>
      <c r="G129" s="18" t="s">
        <v>2091</v>
      </c>
      <c r="H129" s="18" t="s">
        <v>2047</v>
      </c>
      <c r="I129" s="18" t="s">
        <v>2048</v>
      </c>
      <c r="L129" s="18" t="s">
        <v>2049</v>
      </c>
      <c r="M129" s="18" t="s">
        <v>2092</v>
      </c>
      <c r="N129" s="18" t="s">
        <v>2093</v>
      </c>
      <c r="O129" s="18" t="s">
        <v>2094</v>
      </c>
      <c r="P129" s="59" t="s">
        <v>2083</v>
      </c>
      <c r="Q129" s="59" t="s">
        <v>2054</v>
      </c>
      <c r="R129" s="58" t="s">
        <v>2055</v>
      </c>
      <c r="S129" s="58" t="s">
        <v>2508</v>
      </c>
      <c r="T129" s="58" t="s">
        <v>2057</v>
      </c>
      <c r="U129" s="58" t="s">
        <v>2058</v>
      </c>
      <c r="V129" s="58" t="s">
        <v>544</v>
      </c>
      <c r="W129" s="58" t="s">
        <v>545</v>
      </c>
      <c r="X129" s="58" t="s">
        <v>2059</v>
      </c>
      <c r="Y129" s="58" t="s">
        <v>2215</v>
      </c>
      <c r="Z129" s="58" t="s">
        <v>2403</v>
      </c>
      <c r="AA129" s="58" t="s">
        <v>2062</v>
      </c>
      <c r="AB129" s="58" t="s">
        <v>2265</v>
      </c>
      <c r="AC129" s="58" t="s">
        <v>2064</v>
      </c>
      <c r="AD129" s="58" t="s">
        <v>546</v>
      </c>
      <c r="AE129" s="58" t="s">
        <v>547</v>
      </c>
      <c r="AF129" s="58" t="s">
        <v>2160</v>
      </c>
      <c r="AG129" s="58" t="s">
        <v>2066</v>
      </c>
    </row>
    <row r="130" ht="15.75" customHeight="1">
      <c r="A130" s="18">
        <v>128.0</v>
      </c>
      <c r="B130" s="58" t="s">
        <v>2509</v>
      </c>
      <c r="C130" s="18" t="s">
        <v>2510</v>
      </c>
      <c r="F130" s="18" t="s">
        <v>2090</v>
      </c>
      <c r="G130" s="18" t="s">
        <v>2091</v>
      </c>
      <c r="H130" s="18" t="s">
        <v>2047</v>
      </c>
      <c r="I130" s="18" t="s">
        <v>2048</v>
      </c>
      <c r="L130" s="18" t="s">
        <v>2049</v>
      </c>
      <c r="M130" s="18" t="s">
        <v>2092</v>
      </c>
      <c r="N130" s="18" t="s">
        <v>2093</v>
      </c>
      <c r="O130" s="18" t="s">
        <v>2094</v>
      </c>
      <c r="P130" s="59" t="s">
        <v>2053</v>
      </c>
      <c r="Q130" s="59" t="s">
        <v>2055</v>
      </c>
      <c r="R130" s="58" t="s">
        <v>2055</v>
      </c>
      <c r="S130" s="58" t="s">
        <v>2149</v>
      </c>
      <c r="T130" s="58" t="s">
        <v>2097</v>
      </c>
      <c r="U130" s="58" t="s">
        <v>2058</v>
      </c>
      <c r="V130" s="58" t="s">
        <v>548</v>
      </c>
      <c r="W130" s="58" t="s">
        <v>549</v>
      </c>
      <c r="X130" s="58" t="s">
        <v>2059</v>
      </c>
      <c r="Y130" s="58" t="s">
        <v>2133</v>
      </c>
      <c r="Z130" s="58" t="s">
        <v>2170</v>
      </c>
      <c r="AA130" s="58" t="s">
        <v>2062</v>
      </c>
      <c r="AB130" s="58" t="s">
        <v>2171</v>
      </c>
      <c r="AC130" s="58" t="s">
        <v>2064</v>
      </c>
      <c r="AD130" s="58" t="s">
        <v>550</v>
      </c>
      <c r="AE130" s="58" t="s">
        <v>551</v>
      </c>
      <c r="AF130" s="58" t="s">
        <v>2511</v>
      </c>
      <c r="AG130" s="58" t="s">
        <v>2066</v>
      </c>
    </row>
    <row r="131" ht="15.75" customHeight="1">
      <c r="A131" s="18">
        <v>129.0</v>
      </c>
      <c r="B131" s="58" t="s">
        <v>2512</v>
      </c>
      <c r="C131" s="18" t="s">
        <v>2512</v>
      </c>
      <c r="F131" s="18" t="s">
        <v>2045</v>
      </c>
      <c r="G131" s="18" t="s">
        <v>2046</v>
      </c>
      <c r="H131" s="18" t="s">
        <v>2047</v>
      </c>
      <c r="I131" s="18" t="s">
        <v>2048</v>
      </c>
      <c r="L131" s="18" t="e">
        <v>#N/A</v>
      </c>
      <c r="M131" s="18" t="s">
        <v>2050</v>
      </c>
      <c r="N131" s="18" t="s">
        <v>2513</v>
      </c>
      <c r="O131" s="18" t="s">
        <v>2052</v>
      </c>
      <c r="P131" s="59" t="s">
        <v>2053</v>
      </c>
      <c r="Q131" s="59" t="s">
        <v>2055</v>
      </c>
      <c r="R131" s="58" t="s">
        <v>2055</v>
      </c>
      <c r="S131" s="58" t="s">
        <v>2352</v>
      </c>
      <c r="T131" s="58" t="s">
        <v>2069</v>
      </c>
      <c r="U131" s="58" t="s">
        <v>2132</v>
      </c>
      <c r="V131" s="58" t="s">
        <v>552</v>
      </c>
      <c r="W131" s="58" t="s">
        <v>553</v>
      </c>
      <c r="X131" s="58" t="s">
        <v>2059</v>
      </c>
      <c r="Y131" s="58" t="s">
        <v>2514</v>
      </c>
      <c r="Z131" s="58" t="s">
        <v>2249</v>
      </c>
      <c r="AA131" s="58" t="s">
        <v>2062</v>
      </c>
      <c r="AB131" s="58" t="s">
        <v>2515</v>
      </c>
      <c r="AC131" s="58" t="s">
        <v>2064</v>
      </c>
      <c r="AD131" s="58" t="s">
        <v>554</v>
      </c>
      <c r="AE131" s="58" t="s">
        <v>555</v>
      </c>
      <c r="AF131" s="58" t="s">
        <v>2376</v>
      </c>
      <c r="AG131" s="58" t="s">
        <v>2047</v>
      </c>
    </row>
    <row r="132" ht="15.75" customHeight="1">
      <c r="A132" s="18">
        <v>130.0</v>
      </c>
      <c r="B132" s="58" t="s">
        <v>2516</v>
      </c>
      <c r="C132" s="18" t="s">
        <v>2516</v>
      </c>
      <c r="F132" s="18" t="s">
        <v>2090</v>
      </c>
      <c r="G132" s="18" t="s">
        <v>2243</v>
      </c>
      <c r="H132" s="18" t="s">
        <v>2047</v>
      </c>
      <c r="I132" s="18" t="s">
        <v>2048</v>
      </c>
      <c r="L132" s="18" t="s">
        <v>2049</v>
      </c>
      <c r="M132" s="18" t="s">
        <v>2092</v>
      </c>
      <c r="N132" s="18" t="s">
        <v>2093</v>
      </c>
      <c r="O132" s="18" t="s">
        <v>2244</v>
      </c>
      <c r="P132" s="59" t="s">
        <v>2109</v>
      </c>
      <c r="Q132" s="59" t="s">
        <v>2055</v>
      </c>
      <c r="R132" s="58" t="s">
        <v>2055</v>
      </c>
      <c r="S132" s="58" t="s">
        <v>2271</v>
      </c>
      <c r="T132" s="58" t="s">
        <v>2097</v>
      </c>
      <c r="U132" s="58" t="s">
        <v>2058</v>
      </c>
      <c r="V132" s="58" t="s">
        <v>556</v>
      </c>
      <c r="W132" s="58" t="s">
        <v>557</v>
      </c>
      <c r="X132" s="58" t="s">
        <v>2059</v>
      </c>
      <c r="Y132" s="58" t="s">
        <v>2133</v>
      </c>
      <c r="Z132" s="58" t="s">
        <v>2099</v>
      </c>
      <c r="AA132" s="58" t="s">
        <v>2062</v>
      </c>
      <c r="AB132" s="58" t="s">
        <v>2186</v>
      </c>
      <c r="AC132" s="58" t="s">
        <v>2064</v>
      </c>
      <c r="AD132" s="58" t="s">
        <v>558</v>
      </c>
      <c r="AE132" s="58" t="s">
        <v>140</v>
      </c>
      <c r="AF132" s="58" t="s">
        <v>2119</v>
      </c>
      <c r="AG132" s="58" t="s">
        <v>2047</v>
      </c>
    </row>
    <row r="133" ht="15.75" customHeight="1">
      <c r="A133" s="18">
        <v>131.0</v>
      </c>
      <c r="B133" s="58" t="s">
        <v>2517</v>
      </c>
      <c r="C133" s="18" t="s">
        <v>2517</v>
      </c>
      <c r="F133" s="18" t="e">
        <v>#N/A</v>
      </c>
      <c r="G133" s="18" t="e">
        <v>#N/A</v>
      </c>
      <c r="H133" s="18" t="e">
        <v>#N/A</v>
      </c>
      <c r="I133" s="18" t="e">
        <v>#N/A</v>
      </c>
      <c r="L133" s="18" t="e">
        <v>#N/A</v>
      </c>
      <c r="M133" s="18" t="e">
        <v>#N/A</v>
      </c>
      <c r="N133" s="18" t="e">
        <v>#N/A</v>
      </c>
      <c r="O133" s="18" t="e">
        <v>#N/A</v>
      </c>
      <c r="P133" s="59" t="e">
        <v>#N/A</v>
      </c>
      <c r="Q133" s="59" t="e">
        <v>#N/A</v>
      </c>
      <c r="R133" s="58" t="s">
        <v>2055</v>
      </c>
      <c r="S133" s="58" t="s">
        <v>2518</v>
      </c>
      <c r="T133" s="58" t="s">
        <v>2069</v>
      </c>
      <c r="U133" s="58" t="s">
        <v>2085</v>
      </c>
      <c r="V133" s="58" t="s">
        <v>559</v>
      </c>
      <c r="W133" s="58" t="s">
        <v>560</v>
      </c>
      <c r="X133" s="58" t="s">
        <v>2059</v>
      </c>
      <c r="Y133" s="58" t="s">
        <v>2519</v>
      </c>
      <c r="Z133" s="58" t="s">
        <v>2275</v>
      </c>
      <c r="AA133" s="58" t="s">
        <v>2062</v>
      </c>
      <c r="AB133" s="58" t="s">
        <v>2246</v>
      </c>
      <c r="AC133" s="58" t="s">
        <v>2064</v>
      </c>
      <c r="AD133" s="58" t="s">
        <v>561</v>
      </c>
      <c r="AE133" s="58" t="s">
        <v>562</v>
      </c>
      <c r="AF133" s="58" t="s">
        <v>2150</v>
      </c>
      <c r="AG133" s="58" t="s">
        <v>2066</v>
      </c>
    </row>
    <row r="134" ht="15.75" customHeight="1">
      <c r="A134" s="18">
        <v>132.0</v>
      </c>
      <c r="B134" s="58" t="s">
        <v>2520</v>
      </c>
      <c r="C134" s="18" t="s">
        <v>2520</v>
      </c>
      <c r="F134" s="18" t="s">
        <v>2045</v>
      </c>
      <c r="G134" s="18" t="s">
        <v>2046</v>
      </c>
      <c r="H134" s="18" t="s">
        <v>2047</v>
      </c>
      <c r="I134" s="18" t="s">
        <v>2048</v>
      </c>
      <c r="L134" s="18" t="s">
        <v>2049</v>
      </c>
      <c r="M134" s="18" t="s">
        <v>2050</v>
      </c>
      <c r="N134" s="18" t="s">
        <v>2051</v>
      </c>
      <c r="O134" s="18" t="s">
        <v>2052</v>
      </c>
      <c r="P134" s="59" t="s">
        <v>2083</v>
      </c>
      <c r="Q134" s="59" t="s">
        <v>2054</v>
      </c>
      <c r="R134" s="58" t="s">
        <v>2055</v>
      </c>
      <c r="S134" s="58" t="s">
        <v>2521</v>
      </c>
      <c r="T134" s="58" t="s">
        <v>2069</v>
      </c>
      <c r="U134" s="58" t="s">
        <v>2058</v>
      </c>
      <c r="V134" s="58" t="s">
        <v>563</v>
      </c>
      <c r="W134" s="58" t="s">
        <v>564</v>
      </c>
      <c r="X134" s="58" t="s">
        <v>2059</v>
      </c>
      <c r="Y134" s="58" t="s">
        <v>2215</v>
      </c>
      <c r="Z134" s="58" t="s">
        <v>2099</v>
      </c>
      <c r="AA134" s="58" t="s">
        <v>2062</v>
      </c>
      <c r="AB134" s="58" t="s">
        <v>2241</v>
      </c>
      <c r="AC134" s="58" t="s">
        <v>2064</v>
      </c>
      <c r="AD134" s="58" t="s">
        <v>565</v>
      </c>
      <c r="AE134" s="58" t="s">
        <v>566</v>
      </c>
      <c r="AF134" s="58" t="s">
        <v>2119</v>
      </c>
      <c r="AG134" s="58" t="s">
        <v>2066</v>
      </c>
    </row>
    <row r="135" ht="15.75" customHeight="1">
      <c r="A135" s="18">
        <v>133.0</v>
      </c>
      <c r="B135" s="58" t="s">
        <v>2522</v>
      </c>
      <c r="C135" s="18" t="s">
        <v>2522</v>
      </c>
      <c r="F135" s="18" t="s">
        <v>2523</v>
      </c>
      <c r="G135" s="18" t="s">
        <v>2523</v>
      </c>
      <c r="H135" s="18" t="s">
        <v>2066</v>
      </c>
      <c r="I135" s="18" t="s">
        <v>2524</v>
      </c>
      <c r="L135" s="18" t="s">
        <v>2525</v>
      </c>
      <c r="M135" s="18" t="s">
        <v>2526</v>
      </c>
      <c r="N135" s="18" t="s">
        <v>2527</v>
      </c>
      <c r="O135" s="18" t="s">
        <v>2528</v>
      </c>
      <c r="P135" s="59" t="s">
        <v>2083</v>
      </c>
      <c r="Q135" s="59" t="s">
        <v>2054</v>
      </c>
      <c r="R135" s="58" t="s">
        <v>2055</v>
      </c>
      <c r="S135" s="58" t="s">
        <v>2529</v>
      </c>
      <c r="T135" s="58" t="s">
        <v>2174</v>
      </c>
      <c r="U135" s="58" t="s">
        <v>2058</v>
      </c>
      <c r="V135" s="58" t="s">
        <v>567</v>
      </c>
      <c r="W135" s="58" t="s">
        <v>568</v>
      </c>
      <c r="X135" s="58" t="s">
        <v>2059</v>
      </c>
      <c r="Y135" s="58" t="s">
        <v>2060</v>
      </c>
      <c r="Z135" s="58" t="s">
        <v>2530</v>
      </c>
      <c r="AA135" s="58" t="s">
        <v>2062</v>
      </c>
      <c r="AB135" s="58" t="s">
        <v>2531</v>
      </c>
      <c r="AC135" s="58" t="s">
        <v>2101</v>
      </c>
      <c r="AD135" s="58" t="s">
        <v>569</v>
      </c>
      <c r="AE135" s="58" t="s">
        <v>570</v>
      </c>
      <c r="AF135" s="58" t="s">
        <v>2532</v>
      </c>
      <c r="AG135" s="58" t="s">
        <v>2066</v>
      </c>
    </row>
    <row r="136" ht="15.75" customHeight="1">
      <c r="A136" s="18">
        <v>134.0</v>
      </c>
      <c r="B136" s="58" t="s">
        <v>2533</v>
      </c>
      <c r="C136" s="18" t="s">
        <v>2534</v>
      </c>
      <c r="F136" s="18" t="s">
        <v>2090</v>
      </c>
      <c r="G136" s="18" t="s">
        <v>2419</v>
      </c>
      <c r="H136" s="18" t="s">
        <v>2047</v>
      </c>
      <c r="I136" s="18" t="s">
        <v>2048</v>
      </c>
      <c r="L136" s="18" t="s">
        <v>2049</v>
      </c>
      <c r="M136" s="18" t="s">
        <v>2092</v>
      </c>
      <c r="N136" s="18" t="s">
        <v>2093</v>
      </c>
      <c r="O136" s="18" t="s">
        <v>2420</v>
      </c>
      <c r="P136" s="59" t="s">
        <v>2095</v>
      </c>
      <c r="Q136" s="59" t="s">
        <v>2136</v>
      </c>
      <c r="R136" s="58" t="s">
        <v>2054</v>
      </c>
      <c r="S136" s="58" t="s">
        <v>2535</v>
      </c>
      <c r="T136" s="58" t="s">
        <v>2069</v>
      </c>
      <c r="U136" s="58" t="s">
        <v>2058</v>
      </c>
      <c r="V136" s="58" t="s">
        <v>571</v>
      </c>
      <c r="W136" s="58" t="s">
        <v>572</v>
      </c>
      <c r="X136" s="58" t="s">
        <v>2153</v>
      </c>
      <c r="Y136" s="58" t="s">
        <v>2347</v>
      </c>
      <c r="Z136" s="58" t="s">
        <v>2099</v>
      </c>
      <c r="AA136" s="58" t="s">
        <v>2062</v>
      </c>
      <c r="AB136" s="58" t="s">
        <v>2536</v>
      </c>
      <c r="AC136" s="58" t="s">
        <v>2064</v>
      </c>
      <c r="AD136" s="58" t="s">
        <v>573</v>
      </c>
      <c r="AE136" s="58" t="s">
        <v>574</v>
      </c>
      <c r="AF136" s="58" t="s">
        <v>2114</v>
      </c>
      <c r="AG136" s="58" t="s">
        <v>2066</v>
      </c>
    </row>
    <row r="137" ht="15.75" customHeight="1">
      <c r="A137" s="18">
        <v>135.0</v>
      </c>
      <c r="B137" s="58" t="s">
        <v>2537</v>
      </c>
      <c r="C137" s="18" t="s">
        <v>2537</v>
      </c>
      <c r="F137" s="18" t="s">
        <v>2090</v>
      </c>
      <c r="G137" s="18" t="s">
        <v>2538</v>
      </c>
      <c r="H137" s="18" t="s">
        <v>2047</v>
      </c>
      <c r="I137" s="18" t="s">
        <v>2048</v>
      </c>
      <c r="L137" s="18" t="s">
        <v>2049</v>
      </c>
      <c r="M137" s="18" t="s">
        <v>2092</v>
      </c>
      <c r="N137" s="18" t="s">
        <v>2093</v>
      </c>
      <c r="O137" s="18" t="s">
        <v>2539</v>
      </c>
      <c r="P137" s="59" t="s">
        <v>2083</v>
      </c>
      <c r="Q137" s="59" t="s">
        <v>2054</v>
      </c>
      <c r="R137" s="58" t="s">
        <v>2055</v>
      </c>
      <c r="S137" s="58" t="s">
        <v>2204</v>
      </c>
      <c r="T137" s="58" t="s">
        <v>2174</v>
      </c>
      <c r="U137" s="58" t="s">
        <v>2058</v>
      </c>
      <c r="V137" s="58" t="s">
        <v>575</v>
      </c>
      <c r="W137" s="58" t="s">
        <v>576</v>
      </c>
      <c r="X137" s="58" t="s">
        <v>2059</v>
      </c>
      <c r="Y137" s="58" t="s">
        <v>2060</v>
      </c>
      <c r="Z137" s="58" t="s">
        <v>2099</v>
      </c>
      <c r="AA137" s="58" t="s">
        <v>2062</v>
      </c>
      <c r="AB137" s="58" t="s">
        <v>2540</v>
      </c>
      <c r="AC137" s="58" t="s">
        <v>2101</v>
      </c>
      <c r="AD137" s="58" t="s">
        <v>577</v>
      </c>
      <c r="AE137" s="58" t="s">
        <v>578</v>
      </c>
      <c r="AF137" s="58" t="s">
        <v>2119</v>
      </c>
      <c r="AG137" s="58" t="s">
        <v>2066</v>
      </c>
    </row>
    <row r="138" ht="15.75" customHeight="1">
      <c r="A138" s="18">
        <v>136.0</v>
      </c>
      <c r="B138" s="58" t="s">
        <v>2541</v>
      </c>
      <c r="C138" s="18" t="s">
        <v>2542</v>
      </c>
      <c r="F138" s="18" t="s">
        <v>2090</v>
      </c>
      <c r="G138" s="18" t="s">
        <v>2091</v>
      </c>
      <c r="H138" s="18" t="s">
        <v>2047</v>
      </c>
      <c r="I138" s="18" t="s">
        <v>2048</v>
      </c>
      <c r="L138" s="18" t="s">
        <v>2049</v>
      </c>
      <c r="M138" s="18" t="s">
        <v>2092</v>
      </c>
      <c r="N138" s="18" t="s">
        <v>2093</v>
      </c>
      <c r="O138" s="18" t="s">
        <v>2094</v>
      </c>
      <c r="P138" s="59" t="s">
        <v>2083</v>
      </c>
      <c r="Q138" s="59" t="s">
        <v>2054</v>
      </c>
      <c r="R138" s="58" t="s">
        <v>2055</v>
      </c>
      <c r="S138" s="58" t="s">
        <v>2543</v>
      </c>
      <c r="T138" s="58" t="s">
        <v>2174</v>
      </c>
      <c r="U138" s="58" t="s">
        <v>2058</v>
      </c>
      <c r="V138" s="58" t="s">
        <v>579</v>
      </c>
      <c r="W138" s="58" t="s">
        <v>580</v>
      </c>
      <c r="X138" s="58" t="s">
        <v>2175</v>
      </c>
      <c r="Y138" s="58" t="s">
        <v>2164</v>
      </c>
      <c r="Z138" s="58" t="s">
        <v>2208</v>
      </c>
      <c r="AA138" s="58" t="s">
        <v>2112</v>
      </c>
      <c r="AB138" s="58" t="s">
        <v>2265</v>
      </c>
      <c r="AC138" s="58" t="s">
        <v>2064</v>
      </c>
      <c r="AD138" s="58" t="s">
        <v>581</v>
      </c>
      <c r="AE138" s="58" t="s">
        <v>582</v>
      </c>
      <c r="AF138" s="58" t="s">
        <v>2114</v>
      </c>
      <c r="AG138" s="58" t="s">
        <v>2047</v>
      </c>
    </row>
    <row r="139" ht="15.75" customHeight="1">
      <c r="A139" s="18">
        <v>137.0</v>
      </c>
      <c r="B139" s="58" t="s">
        <v>2544</v>
      </c>
      <c r="C139" s="18" t="s">
        <v>2545</v>
      </c>
      <c r="F139" s="18" t="s">
        <v>2090</v>
      </c>
      <c r="G139" s="18" t="s">
        <v>2146</v>
      </c>
      <c r="H139" s="18" t="s">
        <v>2047</v>
      </c>
      <c r="I139" s="18" t="s">
        <v>2048</v>
      </c>
      <c r="L139" s="18" t="s">
        <v>2049</v>
      </c>
      <c r="M139" s="18" t="s">
        <v>2092</v>
      </c>
      <c r="N139" s="18" t="s">
        <v>2093</v>
      </c>
      <c r="O139" s="18" t="s">
        <v>2147</v>
      </c>
      <c r="P139" s="59" t="s">
        <v>2083</v>
      </c>
      <c r="Q139" s="59" t="s">
        <v>2136</v>
      </c>
      <c r="R139" s="58" t="s">
        <v>2148</v>
      </c>
      <c r="S139" s="58" t="s">
        <v>2546</v>
      </c>
      <c r="T139" s="58" t="s">
        <v>2069</v>
      </c>
      <c r="U139" s="58" t="s">
        <v>2058</v>
      </c>
      <c r="V139" s="58" t="s">
        <v>583</v>
      </c>
      <c r="W139" s="58" t="s">
        <v>584</v>
      </c>
      <c r="X139" s="58" t="s">
        <v>2059</v>
      </c>
      <c r="Y139" s="58" t="s">
        <v>2098</v>
      </c>
      <c r="Z139" s="58" t="s">
        <v>2547</v>
      </c>
      <c r="AA139" s="58" t="s">
        <v>2112</v>
      </c>
      <c r="AB139" s="58" t="s">
        <v>2063</v>
      </c>
      <c r="AC139" s="58" t="s">
        <v>2101</v>
      </c>
      <c r="AD139" s="58" t="s">
        <v>585</v>
      </c>
      <c r="AE139" s="58" t="s">
        <v>586</v>
      </c>
      <c r="AF139" s="58" t="s">
        <v>2376</v>
      </c>
      <c r="AG139" s="58" t="s">
        <v>2047</v>
      </c>
    </row>
    <row r="140" ht="15.75" customHeight="1">
      <c r="A140" s="18">
        <v>138.0</v>
      </c>
      <c r="B140" s="58" t="s">
        <v>2548</v>
      </c>
      <c r="C140" s="18" t="s">
        <v>2548</v>
      </c>
      <c r="F140" s="18" t="e">
        <v>#N/A</v>
      </c>
      <c r="G140" s="18" t="e">
        <v>#N/A</v>
      </c>
      <c r="H140" s="18" t="e">
        <v>#N/A</v>
      </c>
      <c r="I140" s="18" t="e">
        <v>#N/A</v>
      </c>
      <c r="L140" s="18" t="e">
        <v>#N/A</v>
      </c>
      <c r="M140" s="18" t="e">
        <v>#N/A</v>
      </c>
      <c r="N140" s="18" t="e">
        <v>#N/A</v>
      </c>
      <c r="O140" s="18" t="e">
        <v>#N/A</v>
      </c>
      <c r="P140" s="59" t="e">
        <v>#N/A</v>
      </c>
      <c r="Q140" s="59" t="e">
        <v>#N/A</v>
      </c>
      <c r="R140" s="58" t="s">
        <v>2148</v>
      </c>
      <c r="S140" s="58" t="s">
        <v>2104</v>
      </c>
      <c r="T140" s="58" t="s">
        <v>2097</v>
      </c>
      <c r="U140" s="58" t="s">
        <v>2085</v>
      </c>
      <c r="V140" s="58" t="s">
        <v>587</v>
      </c>
      <c r="W140" s="58" t="s">
        <v>588</v>
      </c>
      <c r="X140" s="58" t="s">
        <v>2078</v>
      </c>
      <c r="Y140" s="58" t="s">
        <v>2060</v>
      </c>
      <c r="Z140" s="58" t="s">
        <v>2549</v>
      </c>
      <c r="AA140" s="58" t="s">
        <v>2112</v>
      </c>
      <c r="AB140" s="58" t="s">
        <v>2550</v>
      </c>
      <c r="AC140" s="58" t="s">
        <v>2101</v>
      </c>
      <c r="AD140" s="58" t="s">
        <v>589</v>
      </c>
      <c r="AE140" s="58" t="s">
        <v>590</v>
      </c>
      <c r="AF140" s="58" t="s">
        <v>2119</v>
      </c>
      <c r="AG140" s="58" t="s">
        <v>2047</v>
      </c>
    </row>
    <row r="141" ht="15.75" customHeight="1">
      <c r="A141" s="18">
        <v>139.0</v>
      </c>
      <c r="B141" s="58" t="s">
        <v>2551</v>
      </c>
      <c r="C141" s="18" t="s">
        <v>2551</v>
      </c>
      <c r="F141" s="18" t="s">
        <v>2090</v>
      </c>
      <c r="G141" s="18" t="s">
        <v>2091</v>
      </c>
      <c r="H141" s="18" t="s">
        <v>2047</v>
      </c>
      <c r="I141" s="18" t="s">
        <v>2048</v>
      </c>
      <c r="L141" s="18" t="s">
        <v>2049</v>
      </c>
      <c r="M141" s="18" t="s">
        <v>2092</v>
      </c>
      <c r="N141" s="18" t="s">
        <v>2093</v>
      </c>
      <c r="O141" s="18" t="s">
        <v>2094</v>
      </c>
      <c r="P141" s="59" t="s">
        <v>2109</v>
      </c>
      <c r="Q141" s="59" t="s">
        <v>2055</v>
      </c>
      <c r="R141" s="58" t="s">
        <v>2055</v>
      </c>
      <c r="S141" s="58" t="s">
        <v>2552</v>
      </c>
      <c r="T141" s="58" t="s">
        <v>2069</v>
      </c>
      <c r="U141" s="58" t="s">
        <v>2058</v>
      </c>
      <c r="V141" s="58" t="s">
        <v>591</v>
      </c>
      <c r="W141" s="58" t="s">
        <v>592</v>
      </c>
      <c r="X141" s="58" t="s">
        <v>2059</v>
      </c>
      <c r="Y141" s="58" t="s">
        <v>2133</v>
      </c>
      <c r="Z141" s="58" t="s">
        <v>2275</v>
      </c>
      <c r="AA141" s="58" t="s">
        <v>2062</v>
      </c>
      <c r="AB141" s="58" t="s">
        <v>2118</v>
      </c>
      <c r="AC141" s="58" t="s">
        <v>2202</v>
      </c>
      <c r="AD141" s="58" t="s">
        <v>593</v>
      </c>
      <c r="AE141" s="58" t="s">
        <v>594</v>
      </c>
      <c r="AF141" s="58" t="s">
        <v>2114</v>
      </c>
      <c r="AG141" s="58" t="s">
        <v>2066</v>
      </c>
    </row>
    <row r="142" ht="15.75" customHeight="1">
      <c r="A142" s="18">
        <v>140.0</v>
      </c>
      <c r="B142" s="58" t="s">
        <v>2553</v>
      </c>
      <c r="C142" s="18" t="s">
        <v>2554</v>
      </c>
      <c r="F142" s="18" t="s">
        <v>2090</v>
      </c>
      <c r="G142" s="18" t="s">
        <v>2091</v>
      </c>
      <c r="H142" s="18" t="s">
        <v>2047</v>
      </c>
      <c r="I142" s="18" t="s">
        <v>2048</v>
      </c>
      <c r="L142" s="18" t="s">
        <v>2049</v>
      </c>
      <c r="M142" s="18" t="s">
        <v>2092</v>
      </c>
      <c r="N142" s="18" t="s">
        <v>2093</v>
      </c>
      <c r="O142" s="18" t="s">
        <v>2094</v>
      </c>
      <c r="P142" s="59" t="s">
        <v>2083</v>
      </c>
      <c r="Q142" s="59" t="s">
        <v>2054</v>
      </c>
      <c r="R142" s="58" t="s">
        <v>2055</v>
      </c>
      <c r="S142" s="58" t="s">
        <v>2363</v>
      </c>
      <c r="T142" s="58" t="s">
        <v>2097</v>
      </c>
      <c r="U142" s="58" t="s">
        <v>2058</v>
      </c>
      <c r="V142" s="58" t="s">
        <v>595</v>
      </c>
      <c r="W142" s="58" t="s">
        <v>596</v>
      </c>
      <c r="X142" s="58" t="s">
        <v>2059</v>
      </c>
      <c r="Y142" s="58" t="s">
        <v>2215</v>
      </c>
      <c r="Z142" s="58" t="s">
        <v>2208</v>
      </c>
      <c r="AA142" s="58" t="s">
        <v>2062</v>
      </c>
      <c r="AB142" s="58" t="s">
        <v>2063</v>
      </c>
      <c r="AC142" s="58" t="s">
        <v>2064</v>
      </c>
      <c r="AD142" s="58" t="s">
        <v>597</v>
      </c>
      <c r="AE142" s="58" t="s">
        <v>140</v>
      </c>
      <c r="AF142" s="58" t="s">
        <v>2160</v>
      </c>
      <c r="AG142" s="58" t="s">
        <v>2066</v>
      </c>
    </row>
    <row r="143" ht="15.75" customHeight="1">
      <c r="A143" s="18">
        <v>141.0</v>
      </c>
      <c r="B143" s="58" t="s">
        <v>2555</v>
      </c>
      <c r="C143" s="18" t="s">
        <v>2555</v>
      </c>
      <c r="F143" s="18" t="s">
        <v>2045</v>
      </c>
      <c r="G143" s="18" t="s">
        <v>2075</v>
      </c>
      <c r="H143" s="18" t="s">
        <v>2047</v>
      </c>
      <c r="I143" s="18" t="s">
        <v>2048</v>
      </c>
      <c r="L143" s="18" t="s">
        <v>2282</v>
      </c>
      <c r="M143" s="18" t="s">
        <v>2050</v>
      </c>
      <c r="N143" s="18" t="s">
        <v>2051</v>
      </c>
      <c r="O143" s="18" t="s">
        <v>2076</v>
      </c>
      <c r="P143" s="59" t="s">
        <v>2053</v>
      </c>
      <c r="Q143" s="59" t="s">
        <v>2055</v>
      </c>
      <c r="R143" s="58" t="s">
        <v>2055</v>
      </c>
      <c r="S143" s="58" t="s">
        <v>2104</v>
      </c>
      <c r="T143" s="58" t="s">
        <v>2057</v>
      </c>
      <c r="U143" s="58" t="s">
        <v>2058</v>
      </c>
      <c r="V143" s="58" t="s">
        <v>598</v>
      </c>
      <c r="W143" s="58" t="s">
        <v>599</v>
      </c>
      <c r="X143" s="58" t="s">
        <v>2078</v>
      </c>
      <c r="Y143" s="58" t="s">
        <v>2133</v>
      </c>
      <c r="Z143" s="58" t="s">
        <v>2165</v>
      </c>
      <c r="AA143" s="58" t="s">
        <v>2062</v>
      </c>
      <c r="AB143" s="58" t="s">
        <v>2171</v>
      </c>
      <c r="AC143" s="58" t="s">
        <v>2064</v>
      </c>
      <c r="AD143" s="58" t="s">
        <v>600</v>
      </c>
      <c r="AE143" s="58" t="s">
        <v>601</v>
      </c>
      <c r="AF143" s="58" t="s">
        <v>2150</v>
      </c>
      <c r="AG143" s="58" t="s">
        <v>2066</v>
      </c>
    </row>
    <row r="144" ht="15.75" customHeight="1">
      <c r="A144" s="18">
        <v>142.0</v>
      </c>
      <c r="B144" s="58" t="s">
        <v>2556</v>
      </c>
      <c r="C144" s="18" t="s">
        <v>2556</v>
      </c>
      <c r="F144" s="18" t="e">
        <v>#N/A</v>
      </c>
      <c r="G144" s="18" t="e">
        <v>#N/A</v>
      </c>
      <c r="H144" s="18" t="e">
        <v>#N/A</v>
      </c>
      <c r="I144" s="18" t="e">
        <v>#N/A</v>
      </c>
      <c r="L144" s="18" t="e">
        <v>#N/A</v>
      </c>
      <c r="M144" s="18" t="e">
        <v>#N/A</v>
      </c>
      <c r="N144" s="18" t="e">
        <v>#N/A</v>
      </c>
      <c r="O144" s="18" t="e">
        <v>#N/A</v>
      </c>
      <c r="P144" s="59" t="e">
        <v>#N/A</v>
      </c>
      <c r="Q144" s="59" t="e">
        <v>#N/A</v>
      </c>
      <c r="R144" s="58" t="s">
        <v>2055</v>
      </c>
      <c r="S144" s="58" t="s">
        <v>2427</v>
      </c>
      <c r="T144" s="58" t="s">
        <v>2069</v>
      </c>
      <c r="U144" s="58" t="s">
        <v>2085</v>
      </c>
      <c r="V144" s="58" t="s">
        <v>602</v>
      </c>
      <c r="W144" s="58" t="s">
        <v>603</v>
      </c>
      <c r="X144" s="58" t="s">
        <v>2059</v>
      </c>
      <c r="Y144" s="58" t="s">
        <v>2111</v>
      </c>
      <c r="Z144" s="58" t="s">
        <v>2236</v>
      </c>
      <c r="AA144" s="58" t="s">
        <v>2062</v>
      </c>
      <c r="AB144" s="58" t="s">
        <v>2557</v>
      </c>
      <c r="AC144" s="58" t="s">
        <v>2064</v>
      </c>
      <c r="AD144" s="58" t="s">
        <v>604</v>
      </c>
      <c r="AE144" s="58" t="s">
        <v>605</v>
      </c>
      <c r="AF144" s="58" t="s">
        <v>2114</v>
      </c>
      <c r="AG144" s="58" t="s">
        <v>2066</v>
      </c>
    </row>
    <row r="145" ht="15.75" customHeight="1">
      <c r="A145" s="18">
        <v>143.0</v>
      </c>
      <c r="B145" s="58" t="s">
        <v>2558</v>
      </c>
      <c r="C145" s="18" t="s">
        <v>2559</v>
      </c>
      <c r="F145" s="18" t="s">
        <v>2090</v>
      </c>
      <c r="G145" s="18" t="s">
        <v>2107</v>
      </c>
      <c r="H145" s="18" t="s">
        <v>2047</v>
      </c>
      <c r="I145" s="18" t="s">
        <v>2048</v>
      </c>
      <c r="L145" s="18" t="s">
        <v>2049</v>
      </c>
      <c r="M145" s="18" t="s">
        <v>2092</v>
      </c>
      <c r="N145" s="18" t="s">
        <v>2093</v>
      </c>
      <c r="O145" s="18" t="s">
        <v>2108</v>
      </c>
      <c r="P145" s="59" t="s">
        <v>2109</v>
      </c>
      <c r="Q145" s="59" t="s">
        <v>2055</v>
      </c>
      <c r="R145" s="58" t="s">
        <v>2055</v>
      </c>
      <c r="S145" s="58" t="s">
        <v>2560</v>
      </c>
      <c r="T145" s="58" t="s">
        <v>2097</v>
      </c>
      <c r="U145" s="58" t="s">
        <v>2058</v>
      </c>
      <c r="V145" s="58" t="s">
        <v>606</v>
      </c>
      <c r="W145" s="58" t="s">
        <v>607</v>
      </c>
      <c r="X145" s="58" t="s">
        <v>2059</v>
      </c>
      <c r="Y145" s="58" t="s">
        <v>2133</v>
      </c>
      <c r="Z145" s="58" t="s">
        <v>2165</v>
      </c>
      <c r="AA145" s="58" t="s">
        <v>2062</v>
      </c>
      <c r="AB145" s="58" t="s">
        <v>2118</v>
      </c>
      <c r="AC145" s="58" t="s">
        <v>2064</v>
      </c>
      <c r="AD145" s="58" t="s">
        <v>608</v>
      </c>
      <c r="AE145" s="58" t="s">
        <v>609</v>
      </c>
      <c r="AF145" s="58" t="s">
        <v>2160</v>
      </c>
      <c r="AG145" s="58" t="s">
        <v>2066</v>
      </c>
    </row>
    <row r="146" ht="15.75" customHeight="1">
      <c r="A146" s="18">
        <v>144.0</v>
      </c>
      <c r="B146" s="58" t="s">
        <v>2561</v>
      </c>
      <c r="C146" s="18" t="s">
        <v>2562</v>
      </c>
      <c r="F146" s="18" t="s">
        <v>2090</v>
      </c>
      <c r="G146" s="18" t="s">
        <v>2146</v>
      </c>
      <c r="H146" s="18" t="s">
        <v>2047</v>
      </c>
      <c r="I146" s="18" t="s">
        <v>2048</v>
      </c>
      <c r="L146" s="18" t="s">
        <v>2049</v>
      </c>
      <c r="M146" s="18" t="s">
        <v>2092</v>
      </c>
      <c r="N146" s="18" t="s">
        <v>2093</v>
      </c>
      <c r="O146" s="18" t="s">
        <v>2147</v>
      </c>
      <c r="P146" s="59" t="s">
        <v>2083</v>
      </c>
      <c r="Q146" s="59" t="s">
        <v>2054</v>
      </c>
      <c r="R146" s="58" t="s">
        <v>2055</v>
      </c>
      <c r="S146" s="58" t="s">
        <v>2563</v>
      </c>
      <c r="T146" s="58" t="s">
        <v>2174</v>
      </c>
      <c r="U146" s="58" t="s">
        <v>2058</v>
      </c>
      <c r="V146" s="58" t="s">
        <v>610</v>
      </c>
      <c r="W146" s="58" t="s">
        <v>611</v>
      </c>
      <c r="X146" s="58" t="s">
        <v>2059</v>
      </c>
      <c r="Y146" s="58" t="s">
        <v>2133</v>
      </c>
      <c r="Z146" s="58" t="s">
        <v>2165</v>
      </c>
      <c r="AA146" s="58" t="s">
        <v>2112</v>
      </c>
      <c r="AB146" s="58" t="s">
        <v>2285</v>
      </c>
      <c r="AC146" s="58" t="s">
        <v>2064</v>
      </c>
      <c r="AD146" s="58" t="s">
        <v>612</v>
      </c>
      <c r="AE146" s="58" t="s">
        <v>613</v>
      </c>
      <c r="AF146" s="58" t="s">
        <v>2564</v>
      </c>
      <c r="AG146" s="58" t="s">
        <v>2066</v>
      </c>
    </row>
    <row r="147" ht="15.75" customHeight="1">
      <c r="A147" s="18">
        <v>145.0</v>
      </c>
      <c r="B147" s="58" t="s">
        <v>2565</v>
      </c>
      <c r="C147" s="18" t="s">
        <v>2565</v>
      </c>
      <c r="F147" s="18" t="s">
        <v>2566</v>
      </c>
      <c r="G147" s="18" t="s">
        <v>2567</v>
      </c>
      <c r="H147" s="18" t="s">
        <v>2047</v>
      </c>
      <c r="I147" s="18" t="s">
        <v>2048</v>
      </c>
      <c r="L147" s="18" t="s">
        <v>2049</v>
      </c>
      <c r="M147" s="18" t="s">
        <v>2050</v>
      </c>
      <c r="N147" s="18" t="s">
        <v>2051</v>
      </c>
      <c r="O147" s="18" t="s">
        <v>2194</v>
      </c>
      <c r="P147" s="59" t="s">
        <v>2109</v>
      </c>
      <c r="Q147" s="59" t="s">
        <v>2054</v>
      </c>
      <c r="R147" s="58" t="s">
        <v>2055</v>
      </c>
      <c r="S147" s="58" t="s">
        <v>2568</v>
      </c>
      <c r="T147" s="58" t="s">
        <v>2097</v>
      </c>
      <c r="U147" s="58" t="s">
        <v>2058</v>
      </c>
      <c r="V147" s="58" t="s">
        <v>614</v>
      </c>
      <c r="W147" s="58" t="s">
        <v>615</v>
      </c>
      <c r="X147" s="58" t="s">
        <v>2153</v>
      </c>
      <c r="Y147" s="58" t="s">
        <v>2487</v>
      </c>
      <c r="Z147" s="58" t="s">
        <v>2549</v>
      </c>
      <c r="AA147" s="58" t="s">
        <v>2062</v>
      </c>
      <c r="AB147" s="58" t="s">
        <v>2171</v>
      </c>
      <c r="AC147" s="58" t="s">
        <v>2101</v>
      </c>
      <c r="AD147" s="58" t="s">
        <v>616</v>
      </c>
      <c r="AE147" s="58" t="s">
        <v>617</v>
      </c>
      <c r="AF147" s="58" t="s">
        <v>2119</v>
      </c>
      <c r="AG147" s="58" t="s">
        <v>2066</v>
      </c>
    </row>
    <row r="148" ht="15.75" customHeight="1">
      <c r="A148" s="18">
        <v>146.0</v>
      </c>
      <c r="B148" s="58" t="s">
        <v>2569</v>
      </c>
      <c r="C148" s="18" t="s">
        <v>2569</v>
      </c>
      <c r="F148" s="18" t="s">
        <v>2090</v>
      </c>
      <c r="G148" s="18" t="s">
        <v>2091</v>
      </c>
      <c r="H148" s="18" t="s">
        <v>2047</v>
      </c>
      <c r="I148" s="18" t="s">
        <v>2048</v>
      </c>
      <c r="L148" s="18" t="s">
        <v>2049</v>
      </c>
      <c r="M148" s="18" t="s">
        <v>2092</v>
      </c>
      <c r="N148" s="18" t="s">
        <v>2093</v>
      </c>
      <c r="O148" s="18" t="s">
        <v>2094</v>
      </c>
      <c r="P148" s="59" t="s">
        <v>2083</v>
      </c>
      <c r="Q148" s="59" t="s">
        <v>2054</v>
      </c>
      <c r="R148" s="58" t="s">
        <v>2148</v>
      </c>
      <c r="S148" s="58" t="s">
        <v>2570</v>
      </c>
      <c r="T148" s="58" t="s">
        <v>2097</v>
      </c>
      <c r="U148" s="58" t="s">
        <v>2058</v>
      </c>
      <c r="V148" s="58" t="s">
        <v>618</v>
      </c>
      <c r="W148" s="58" t="s">
        <v>619</v>
      </c>
      <c r="X148" s="58" t="s">
        <v>2175</v>
      </c>
      <c r="Y148" s="58" t="s">
        <v>2060</v>
      </c>
      <c r="Z148" s="58" t="s">
        <v>2134</v>
      </c>
      <c r="AA148" s="58" t="s">
        <v>2062</v>
      </c>
      <c r="AB148" s="58" t="s">
        <v>2269</v>
      </c>
      <c r="AC148" s="58" t="s">
        <v>2101</v>
      </c>
      <c r="AD148" s="58" t="s">
        <v>620</v>
      </c>
      <c r="AE148" s="58" t="s">
        <v>621</v>
      </c>
      <c r="AF148" s="58" t="s">
        <v>2119</v>
      </c>
      <c r="AG148" s="58" t="s">
        <v>2066</v>
      </c>
    </row>
    <row r="149" ht="15.75" customHeight="1">
      <c r="A149" s="18">
        <v>147.0</v>
      </c>
      <c r="B149" s="58" t="s">
        <v>2571</v>
      </c>
      <c r="C149" s="18" t="s">
        <v>2571</v>
      </c>
      <c r="F149" s="18" t="s">
        <v>2090</v>
      </c>
      <c r="G149" s="18" t="s">
        <v>2091</v>
      </c>
      <c r="H149" s="18" t="s">
        <v>2047</v>
      </c>
      <c r="I149" s="18" t="s">
        <v>2048</v>
      </c>
      <c r="L149" s="18" t="s">
        <v>2049</v>
      </c>
      <c r="M149" s="18" t="s">
        <v>2092</v>
      </c>
      <c r="N149" s="18" t="s">
        <v>2093</v>
      </c>
      <c r="O149" s="18" t="s">
        <v>2094</v>
      </c>
      <c r="P149" s="59" t="s">
        <v>2053</v>
      </c>
      <c r="Q149" s="59" t="s">
        <v>2054</v>
      </c>
      <c r="R149" s="58" t="s">
        <v>2055</v>
      </c>
      <c r="S149" s="58" t="s">
        <v>2204</v>
      </c>
      <c r="T149" s="58" t="s">
        <v>2097</v>
      </c>
      <c r="U149" s="58" t="s">
        <v>2132</v>
      </c>
      <c r="V149" s="58" t="s">
        <v>622</v>
      </c>
      <c r="W149" s="58" t="s">
        <v>623</v>
      </c>
      <c r="X149" s="58" t="s">
        <v>2059</v>
      </c>
      <c r="Y149" s="58" t="s">
        <v>2098</v>
      </c>
      <c r="Z149" s="58" t="s">
        <v>2079</v>
      </c>
      <c r="AA149" s="58" t="s">
        <v>2294</v>
      </c>
      <c r="AB149" s="58" t="s">
        <v>2572</v>
      </c>
      <c r="AC149" s="58" t="s">
        <v>2101</v>
      </c>
      <c r="AD149" s="58" t="s">
        <v>624</v>
      </c>
      <c r="AE149" s="58" t="s">
        <v>140</v>
      </c>
      <c r="AF149" s="58" t="s">
        <v>2160</v>
      </c>
      <c r="AG149" s="58" t="s">
        <v>2066</v>
      </c>
    </row>
    <row r="150" ht="15.75" customHeight="1">
      <c r="A150" s="18">
        <v>148.0</v>
      </c>
      <c r="B150" s="58" t="s">
        <v>2573</v>
      </c>
      <c r="C150" s="18" t="s">
        <v>2573</v>
      </c>
      <c r="F150" s="18" t="s">
        <v>2090</v>
      </c>
      <c r="G150" s="18" t="s">
        <v>2091</v>
      </c>
      <c r="H150" s="18" t="s">
        <v>2047</v>
      </c>
      <c r="I150" s="18" t="s">
        <v>2048</v>
      </c>
      <c r="L150" s="18" t="s">
        <v>2049</v>
      </c>
      <c r="M150" s="18" t="s">
        <v>2092</v>
      </c>
      <c r="N150" s="18" t="s">
        <v>2093</v>
      </c>
      <c r="O150" s="18" t="s">
        <v>2094</v>
      </c>
      <c r="P150" s="59" t="s">
        <v>2109</v>
      </c>
      <c r="Q150" s="59" t="s">
        <v>2055</v>
      </c>
      <c r="R150" s="58" t="s">
        <v>2055</v>
      </c>
      <c r="S150" s="58" t="s">
        <v>2363</v>
      </c>
      <c r="T150" s="58" t="s">
        <v>2097</v>
      </c>
      <c r="U150" s="58" t="s">
        <v>2058</v>
      </c>
      <c r="V150" s="58" t="s">
        <v>625</v>
      </c>
      <c r="W150" s="58" t="s">
        <v>626</v>
      </c>
      <c r="X150" s="58" t="s">
        <v>2059</v>
      </c>
      <c r="Y150" s="58" t="s">
        <v>2060</v>
      </c>
      <c r="Z150" s="58" t="s">
        <v>2275</v>
      </c>
      <c r="AA150" s="58" t="s">
        <v>2062</v>
      </c>
      <c r="AB150" s="58" t="s">
        <v>2221</v>
      </c>
      <c r="AC150" s="58" t="s">
        <v>2064</v>
      </c>
      <c r="AD150" s="58" t="s">
        <v>627</v>
      </c>
      <c r="AE150" s="58" t="s">
        <v>628</v>
      </c>
      <c r="AF150" s="58" t="s">
        <v>2150</v>
      </c>
      <c r="AG150" s="58" t="s">
        <v>2066</v>
      </c>
    </row>
    <row r="151" ht="15.75" customHeight="1">
      <c r="A151" s="18">
        <v>149.0</v>
      </c>
      <c r="B151" s="58" t="s">
        <v>2574</v>
      </c>
      <c r="C151" s="18" t="s">
        <v>2574</v>
      </c>
      <c r="F151" s="18" t="s">
        <v>2090</v>
      </c>
      <c r="G151" s="18" t="s">
        <v>2419</v>
      </c>
      <c r="H151" s="18" t="s">
        <v>2047</v>
      </c>
      <c r="I151" s="18" t="s">
        <v>2048</v>
      </c>
      <c r="L151" s="18" t="s">
        <v>2049</v>
      </c>
      <c r="M151" s="18" t="s">
        <v>2092</v>
      </c>
      <c r="N151" s="18" t="s">
        <v>2093</v>
      </c>
      <c r="O151" s="18" t="s">
        <v>2420</v>
      </c>
      <c r="P151" s="59" t="s">
        <v>2109</v>
      </c>
      <c r="Q151" s="59" t="s">
        <v>2054</v>
      </c>
      <c r="R151" s="58" t="s">
        <v>2055</v>
      </c>
      <c r="S151" s="58" t="s">
        <v>2077</v>
      </c>
      <c r="T151" s="58" t="s">
        <v>2069</v>
      </c>
      <c r="U151" s="58" t="s">
        <v>2132</v>
      </c>
      <c r="V151" s="58" t="s">
        <v>629</v>
      </c>
      <c r="W151" s="58" t="s">
        <v>630</v>
      </c>
      <c r="X151" s="58" t="s">
        <v>2059</v>
      </c>
      <c r="Y151" s="58" t="s">
        <v>2575</v>
      </c>
      <c r="Z151" s="58" t="s">
        <v>2086</v>
      </c>
      <c r="AA151" s="58" t="s">
        <v>2112</v>
      </c>
      <c r="AB151" s="58" t="s">
        <v>2576</v>
      </c>
      <c r="AC151" s="58" t="s">
        <v>2101</v>
      </c>
      <c r="AD151" s="58" t="s">
        <v>631</v>
      </c>
      <c r="AE151" s="58" t="s">
        <v>628</v>
      </c>
      <c r="AF151" s="58" t="s">
        <v>2119</v>
      </c>
      <c r="AG151" s="58" t="s">
        <v>2047</v>
      </c>
    </row>
    <row r="152" ht="15.75" customHeight="1">
      <c r="A152" s="18">
        <v>150.0</v>
      </c>
      <c r="B152" s="58" t="s">
        <v>2577</v>
      </c>
      <c r="C152" s="18" t="s">
        <v>2577</v>
      </c>
      <c r="F152" s="18" t="s">
        <v>2090</v>
      </c>
      <c r="G152" s="18" t="s">
        <v>2091</v>
      </c>
      <c r="H152" s="18" t="s">
        <v>2047</v>
      </c>
      <c r="I152" s="18" t="s">
        <v>2048</v>
      </c>
      <c r="L152" s="18" t="s">
        <v>2049</v>
      </c>
      <c r="M152" s="18" t="s">
        <v>2092</v>
      </c>
      <c r="N152" s="18" t="s">
        <v>2093</v>
      </c>
      <c r="O152" s="18" t="s">
        <v>2094</v>
      </c>
      <c r="P152" s="59" t="s">
        <v>2083</v>
      </c>
      <c r="Q152" s="59" t="s">
        <v>2054</v>
      </c>
      <c r="R152" s="58" t="s">
        <v>2148</v>
      </c>
      <c r="S152" s="58" t="s">
        <v>2578</v>
      </c>
      <c r="T152" s="58" t="s">
        <v>2174</v>
      </c>
      <c r="U152" s="58" t="s">
        <v>2058</v>
      </c>
      <c r="V152" s="58" t="s">
        <v>632</v>
      </c>
      <c r="W152" s="58" t="s">
        <v>633</v>
      </c>
      <c r="X152" s="58" t="s">
        <v>2078</v>
      </c>
      <c r="Y152" s="58" t="s">
        <v>2060</v>
      </c>
      <c r="Z152" s="58" t="s">
        <v>2127</v>
      </c>
      <c r="AA152" s="58" t="s">
        <v>2062</v>
      </c>
      <c r="AB152" s="58" t="s">
        <v>2221</v>
      </c>
      <c r="AC152" s="58" t="s">
        <v>2064</v>
      </c>
      <c r="AD152" s="58" t="s">
        <v>634</v>
      </c>
      <c r="AE152" s="58" t="s">
        <v>140</v>
      </c>
      <c r="AF152" s="58" t="s">
        <v>2119</v>
      </c>
      <c r="AG152" s="58" t="s">
        <v>2047</v>
      </c>
    </row>
    <row r="153" ht="15.75" customHeight="1">
      <c r="A153" s="18">
        <v>151.0</v>
      </c>
      <c r="B153" s="58" t="s">
        <v>2579</v>
      </c>
      <c r="C153" s="18" t="s">
        <v>2579</v>
      </c>
      <c r="F153" s="18" t="s">
        <v>2045</v>
      </c>
      <c r="G153" s="18" t="s">
        <v>2046</v>
      </c>
      <c r="H153" s="18" t="s">
        <v>2047</v>
      </c>
      <c r="I153" s="18" t="s">
        <v>2048</v>
      </c>
      <c r="L153" s="18" t="s">
        <v>2049</v>
      </c>
      <c r="M153" s="18" t="s">
        <v>2050</v>
      </c>
      <c r="N153" s="18" t="s">
        <v>2051</v>
      </c>
      <c r="O153" s="18" t="s">
        <v>2052</v>
      </c>
      <c r="P153" s="59" t="s">
        <v>2053</v>
      </c>
      <c r="Q153" s="59" t="s">
        <v>2055</v>
      </c>
      <c r="R153" s="58" t="s">
        <v>2055</v>
      </c>
      <c r="S153" s="58" t="s">
        <v>2580</v>
      </c>
      <c r="T153" s="58" t="s">
        <v>2097</v>
      </c>
      <c r="U153" s="58" t="s">
        <v>2058</v>
      </c>
      <c r="V153" s="58" t="s">
        <v>635</v>
      </c>
      <c r="W153" s="58" t="s">
        <v>636</v>
      </c>
      <c r="X153" s="58" t="s">
        <v>2059</v>
      </c>
      <c r="Y153" s="58" t="s">
        <v>2060</v>
      </c>
      <c r="Z153" s="58" t="s">
        <v>2086</v>
      </c>
      <c r="AA153" s="58" t="s">
        <v>2062</v>
      </c>
      <c r="AB153" s="58" t="s">
        <v>2118</v>
      </c>
      <c r="AC153" s="58" t="s">
        <v>2101</v>
      </c>
      <c r="AD153" s="58" t="s">
        <v>637</v>
      </c>
      <c r="AE153" s="58" t="s">
        <v>638</v>
      </c>
      <c r="AF153" s="58" t="s">
        <v>2119</v>
      </c>
      <c r="AG153" s="58" t="s">
        <v>2047</v>
      </c>
    </row>
    <row r="154" ht="15.75" customHeight="1">
      <c r="A154" s="18">
        <v>152.0</v>
      </c>
      <c r="B154" s="58" t="s">
        <v>2581</v>
      </c>
      <c r="C154" s="18" t="s">
        <v>2581</v>
      </c>
      <c r="F154" s="18" t="s">
        <v>2582</v>
      </c>
      <c r="G154" s="18" t="s">
        <v>2419</v>
      </c>
      <c r="H154" s="18" t="s">
        <v>2047</v>
      </c>
      <c r="I154" s="18" t="s">
        <v>2048</v>
      </c>
      <c r="L154" s="18" t="s">
        <v>2049</v>
      </c>
      <c r="M154" s="18" t="s">
        <v>2050</v>
      </c>
      <c r="N154" s="18" t="s">
        <v>2051</v>
      </c>
      <c r="O154" s="18" t="s">
        <v>2420</v>
      </c>
      <c r="P154" s="59" t="s">
        <v>2053</v>
      </c>
      <c r="Q154" s="59" t="s">
        <v>2055</v>
      </c>
      <c r="R154" s="58" t="s">
        <v>2055</v>
      </c>
      <c r="S154" s="58" t="s">
        <v>2271</v>
      </c>
      <c r="T154" s="58" t="s">
        <v>2097</v>
      </c>
      <c r="U154" s="58" t="s">
        <v>2058</v>
      </c>
      <c r="V154" s="58" t="s">
        <v>639</v>
      </c>
      <c r="W154" s="58" t="s">
        <v>640</v>
      </c>
      <c r="X154" s="58" t="s">
        <v>2078</v>
      </c>
      <c r="Y154" s="58" t="s">
        <v>2060</v>
      </c>
      <c r="Z154" s="58" t="s">
        <v>2127</v>
      </c>
      <c r="AA154" s="58" t="s">
        <v>2112</v>
      </c>
      <c r="AB154" s="58" t="s">
        <v>2118</v>
      </c>
      <c r="AC154" s="58" t="s">
        <v>2101</v>
      </c>
      <c r="AD154" s="58" t="s">
        <v>641</v>
      </c>
      <c r="AE154" s="58" t="s">
        <v>642</v>
      </c>
      <c r="AF154" s="58" t="s">
        <v>2114</v>
      </c>
      <c r="AG154" s="58" t="s">
        <v>2066</v>
      </c>
    </row>
    <row r="155" ht="15.75" customHeight="1">
      <c r="A155" s="18">
        <v>153.0</v>
      </c>
      <c r="B155" s="58" t="s">
        <v>2583</v>
      </c>
      <c r="C155" s="18" t="s">
        <v>2583</v>
      </c>
      <c r="F155" s="18" t="s">
        <v>2090</v>
      </c>
      <c r="G155" s="18" t="s">
        <v>2146</v>
      </c>
      <c r="H155" s="18" t="s">
        <v>2047</v>
      </c>
      <c r="I155" s="18" t="s">
        <v>2048</v>
      </c>
      <c r="L155" s="18" t="s">
        <v>2049</v>
      </c>
      <c r="M155" s="18" t="s">
        <v>2092</v>
      </c>
      <c r="N155" s="18" t="s">
        <v>2093</v>
      </c>
      <c r="O155" s="18" t="s">
        <v>2147</v>
      </c>
      <c r="P155" s="59" t="s">
        <v>2083</v>
      </c>
      <c r="Q155" s="59" t="s">
        <v>2054</v>
      </c>
      <c r="R155" s="58" t="s">
        <v>2055</v>
      </c>
      <c r="S155" s="58" t="s">
        <v>2584</v>
      </c>
      <c r="T155" s="58" t="s">
        <v>2174</v>
      </c>
      <c r="U155" s="58" t="s">
        <v>2058</v>
      </c>
      <c r="V155" s="58" t="s">
        <v>643</v>
      </c>
      <c r="W155" s="58" t="s">
        <v>644</v>
      </c>
      <c r="X155" s="58" t="s">
        <v>2059</v>
      </c>
      <c r="Y155" s="58" t="s">
        <v>2060</v>
      </c>
      <c r="Z155" s="58" t="s">
        <v>2275</v>
      </c>
      <c r="AA155" s="58" t="s">
        <v>2062</v>
      </c>
      <c r="AB155" s="58" t="s">
        <v>2221</v>
      </c>
      <c r="AC155" s="58" t="s">
        <v>2064</v>
      </c>
      <c r="AD155" s="58" t="s">
        <v>645</v>
      </c>
      <c r="AE155" s="58" t="s">
        <v>646</v>
      </c>
      <c r="AF155" s="58" t="s">
        <v>2585</v>
      </c>
      <c r="AG155" s="58" t="s">
        <v>2066</v>
      </c>
    </row>
    <row r="156" ht="15.75" customHeight="1">
      <c r="A156" s="18">
        <v>154.0</v>
      </c>
      <c r="B156" s="58" t="s">
        <v>2586</v>
      </c>
      <c r="C156" s="18" t="s">
        <v>2586</v>
      </c>
      <c r="F156" s="18" t="s">
        <v>2090</v>
      </c>
      <c r="G156" s="18" t="s">
        <v>2091</v>
      </c>
      <c r="H156" s="18" t="s">
        <v>2047</v>
      </c>
      <c r="I156" s="18" t="s">
        <v>2048</v>
      </c>
      <c r="L156" s="18" t="s">
        <v>2049</v>
      </c>
      <c r="M156" s="18" t="s">
        <v>2092</v>
      </c>
      <c r="N156" s="18" t="s">
        <v>2093</v>
      </c>
      <c r="O156" s="18" t="s">
        <v>2094</v>
      </c>
      <c r="P156" s="59" t="s">
        <v>2083</v>
      </c>
      <c r="Q156" s="59" t="s">
        <v>2054</v>
      </c>
      <c r="R156" s="58" t="s">
        <v>2055</v>
      </c>
      <c r="S156" s="58" t="s">
        <v>2587</v>
      </c>
      <c r="T156" s="58" t="s">
        <v>2097</v>
      </c>
      <c r="U156" s="58" t="s">
        <v>2058</v>
      </c>
      <c r="V156" s="58" t="s">
        <v>647</v>
      </c>
      <c r="W156" s="58" t="s">
        <v>648</v>
      </c>
      <c r="X156" s="58" t="s">
        <v>2078</v>
      </c>
      <c r="Y156" s="58" t="s">
        <v>2060</v>
      </c>
      <c r="Z156" s="58" t="s">
        <v>2099</v>
      </c>
      <c r="AA156" s="58" t="s">
        <v>2062</v>
      </c>
      <c r="AB156" s="58" t="s">
        <v>2588</v>
      </c>
      <c r="AC156" s="58" t="s">
        <v>2101</v>
      </c>
      <c r="AD156" s="58" t="s">
        <v>649</v>
      </c>
      <c r="AE156" s="58" t="s">
        <v>650</v>
      </c>
      <c r="AF156" s="58" t="s">
        <v>2114</v>
      </c>
      <c r="AG156" s="58" t="s">
        <v>2066</v>
      </c>
    </row>
    <row r="157" ht="15.75" customHeight="1">
      <c r="A157" s="18">
        <v>155.0</v>
      </c>
      <c r="B157" s="58" t="s">
        <v>2589</v>
      </c>
      <c r="C157" s="18" t="s">
        <v>2589</v>
      </c>
      <c r="F157" s="18" t="s">
        <v>2090</v>
      </c>
      <c r="G157" s="18" t="s">
        <v>2091</v>
      </c>
      <c r="H157" s="18" t="s">
        <v>2047</v>
      </c>
      <c r="I157" s="18" t="s">
        <v>2048</v>
      </c>
      <c r="L157" s="18" t="s">
        <v>2049</v>
      </c>
      <c r="M157" s="18" t="s">
        <v>2092</v>
      </c>
      <c r="N157" s="18" t="s">
        <v>2093</v>
      </c>
      <c r="O157" s="18" t="s">
        <v>2094</v>
      </c>
      <c r="P157" s="59" t="s">
        <v>2109</v>
      </c>
      <c r="Q157" s="59" t="s">
        <v>2055</v>
      </c>
      <c r="R157" s="58" t="s">
        <v>2055</v>
      </c>
      <c r="S157" s="58" t="s">
        <v>2149</v>
      </c>
      <c r="T157" s="58" t="s">
        <v>2057</v>
      </c>
      <c r="U157" s="58" t="s">
        <v>2085</v>
      </c>
      <c r="V157" s="58" t="s">
        <v>651</v>
      </c>
      <c r="W157" s="58" t="s">
        <v>652</v>
      </c>
      <c r="X157" s="58" t="s">
        <v>2078</v>
      </c>
      <c r="Y157" s="58" t="s">
        <v>2164</v>
      </c>
      <c r="Z157" s="58" t="s">
        <v>2127</v>
      </c>
      <c r="AA157" s="58" t="s">
        <v>2062</v>
      </c>
      <c r="AB157" s="58" t="s">
        <v>2205</v>
      </c>
      <c r="AC157" s="58" t="s">
        <v>2064</v>
      </c>
      <c r="AD157" s="58" t="s">
        <v>653</v>
      </c>
      <c r="AE157" s="58" t="s">
        <v>654</v>
      </c>
      <c r="AF157" s="58" t="s">
        <v>2119</v>
      </c>
      <c r="AG157" s="58" t="s">
        <v>2066</v>
      </c>
    </row>
    <row r="158" ht="15.75" customHeight="1">
      <c r="A158" s="18">
        <v>156.0</v>
      </c>
      <c r="B158" s="58" t="s">
        <v>2590</v>
      </c>
      <c r="C158" s="18" t="s">
        <v>2590</v>
      </c>
      <c r="F158" s="18" t="s">
        <v>2090</v>
      </c>
      <c r="G158" s="18" t="s">
        <v>2091</v>
      </c>
      <c r="H158" s="18" t="s">
        <v>2047</v>
      </c>
      <c r="I158" s="18" t="s">
        <v>2048</v>
      </c>
      <c r="L158" s="18" t="s">
        <v>2049</v>
      </c>
      <c r="M158" s="18" t="s">
        <v>2092</v>
      </c>
      <c r="N158" s="18" t="s">
        <v>2093</v>
      </c>
      <c r="O158" s="18" t="s">
        <v>2094</v>
      </c>
      <c r="P158" s="59" t="s">
        <v>2083</v>
      </c>
      <c r="Q158" s="59" t="s">
        <v>2054</v>
      </c>
      <c r="R158" s="58" t="s">
        <v>2055</v>
      </c>
      <c r="S158" s="58" t="s">
        <v>2591</v>
      </c>
      <c r="T158" s="58" t="s">
        <v>2097</v>
      </c>
      <c r="U158" s="58" t="s">
        <v>2058</v>
      </c>
      <c r="V158" s="58" t="s">
        <v>655</v>
      </c>
      <c r="W158" s="58" t="s">
        <v>656</v>
      </c>
      <c r="X158" s="58" t="s">
        <v>2059</v>
      </c>
      <c r="Y158" s="58" t="s">
        <v>2592</v>
      </c>
      <c r="Z158" s="58" t="s">
        <v>2284</v>
      </c>
      <c r="AA158" s="58" t="s">
        <v>2112</v>
      </c>
      <c r="AB158" s="58" t="s">
        <v>2593</v>
      </c>
      <c r="AC158" s="58" t="s">
        <v>2064</v>
      </c>
      <c r="AD158" s="58" t="s">
        <v>657</v>
      </c>
      <c r="AE158" s="58" t="s">
        <v>658</v>
      </c>
      <c r="AF158" s="58" t="s">
        <v>2114</v>
      </c>
      <c r="AG158" s="58" t="s">
        <v>2047</v>
      </c>
    </row>
    <row r="159" ht="15.75" customHeight="1">
      <c r="A159" s="18">
        <v>157.0</v>
      </c>
      <c r="B159" s="58" t="s">
        <v>2594</v>
      </c>
      <c r="C159" s="18" t="s">
        <v>2594</v>
      </c>
      <c r="F159" s="18" t="s">
        <v>2045</v>
      </c>
      <c r="G159" s="18" t="s">
        <v>2046</v>
      </c>
      <c r="H159" s="18" t="s">
        <v>2047</v>
      </c>
      <c r="I159" s="18" t="s">
        <v>2048</v>
      </c>
      <c r="L159" s="18" t="s">
        <v>2049</v>
      </c>
      <c r="M159" s="18" t="s">
        <v>2050</v>
      </c>
      <c r="N159" s="18" t="s">
        <v>2051</v>
      </c>
      <c r="O159" s="18" t="s">
        <v>2052</v>
      </c>
      <c r="P159" s="59" t="s">
        <v>2053</v>
      </c>
      <c r="Q159" s="59" t="s">
        <v>2055</v>
      </c>
      <c r="R159" s="58" t="s">
        <v>2055</v>
      </c>
      <c r="S159" s="58" t="s">
        <v>2253</v>
      </c>
      <c r="T159" s="58" t="s">
        <v>2174</v>
      </c>
      <c r="U159" s="58" t="s">
        <v>2132</v>
      </c>
      <c r="V159" s="58" t="s">
        <v>659</v>
      </c>
      <c r="W159" s="58" t="s">
        <v>660</v>
      </c>
      <c r="X159" s="58" t="s">
        <v>2059</v>
      </c>
      <c r="Y159" s="58" t="s">
        <v>2060</v>
      </c>
      <c r="Z159" s="58" t="s">
        <v>2099</v>
      </c>
      <c r="AA159" s="58" t="s">
        <v>2062</v>
      </c>
      <c r="AB159" s="58" t="s">
        <v>2595</v>
      </c>
      <c r="AC159" s="58" t="s">
        <v>2101</v>
      </c>
      <c r="AD159" s="58" t="s">
        <v>661</v>
      </c>
      <c r="AE159" s="58" t="s">
        <v>662</v>
      </c>
      <c r="AF159" s="58" t="s">
        <v>2119</v>
      </c>
      <c r="AG159" s="58" t="s">
        <v>2066</v>
      </c>
    </row>
    <row r="160" ht="15.75" customHeight="1">
      <c r="A160" s="18">
        <v>158.0</v>
      </c>
      <c r="B160" s="58" t="s">
        <v>2596</v>
      </c>
      <c r="C160" s="18" t="s">
        <v>2596</v>
      </c>
      <c r="F160" s="18" t="s">
        <v>2090</v>
      </c>
      <c r="G160" s="18" t="s">
        <v>2091</v>
      </c>
      <c r="H160" s="18" t="s">
        <v>2047</v>
      </c>
      <c r="I160" s="18" t="s">
        <v>2048</v>
      </c>
      <c r="L160" s="18" t="s">
        <v>2049</v>
      </c>
      <c r="M160" s="18" t="s">
        <v>2092</v>
      </c>
      <c r="N160" s="18" t="s">
        <v>2093</v>
      </c>
      <c r="O160" s="18" t="s">
        <v>2094</v>
      </c>
      <c r="P160" s="59" t="s">
        <v>2083</v>
      </c>
      <c r="Q160" s="59" t="s">
        <v>2055</v>
      </c>
      <c r="R160" s="58" t="s">
        <v>2055</v>
      </c>
      <c r="S160" s="58" t="s">
        <v>2149</v>
      </c>
      <c r="T160" s="58" t="s">
        <v>2097</v>
      </c>
      <c r="U160" s="58" t="s">
        <v>2058</v>
      </c>
      <c r="V160" s="58" t="s">
        <v>663</v>
      </c>
      <c r="W160" s="58" t="s">
        <v>664</v>
      </c>
      <c r="X160" s="58" t="s">
        <v>2059</v>
      </c>
      <c r="Y160" s="58" t="s">
        <v>2133</v>
      </c>
      <c r="Z160" s="58" t="s">
        <v>2099</v>
      </c>
      <c r="AA160" s="58" t="s">
        <v>2062</v>
      </c>
      <c r="AB160" s="58" t="s">
        <v>2241</v>
      </c>
      <c r="AC160" s="58" t="s">
        <v>2064</v>
      </c>
      <c r="AD160" s="58" t="s">
        <v>665</v>
      </c>
      <c r="AE160" s="58" t="s">
        <v>666</v>
      </c>
      <c r="AF160" s="58" t="s">
        <v>2160</v>
      </c>
      <c r="AG160" s="58" t="s">
        <v>2066</v>
      </c>
    </row>
    <row r="161" ht="15.75" customHeight="1">
      <c r="A161" s="18">
        <v>159.0</v>
      </c>
      <c r="B161" s="58" t="s">
        <v>2597</v>
      </c>
      <c r="C161" s="18" t="s">
        <v>2597</v>
      </c>
      <c r="F161" s="18" t="s">
        <v>2090</v>
      </c>
      <c r="G161" s="18" t="s">
        <v>2091</v>
      </c>
      <c r="H161" s="18" t="s">
        <v>2047</v>
      </c>
      <c r="I161" s="18" t="s">
        <v>2048</v>
      </c>
      <c r="L161" s="18" t="s">
        <v>2049</v>
      </c>
      <c r="M161" s="18" t="s">
        <v>2092</v>
      </c>
      <c r="N161" s="18" t="s">
        <v>2093</v>
      </c>
      <c r="O161" s="18" t="s">
        <v>2094</v>
      </c>
      <c r="P161" s="59" t="s">
        <v>2083</v>
      </c>
      <c r="Q161" s="59" t="s">
        <v>2054</v>
      </c>
      <c r="R161" s="58" t="s">
        <v>2148</v>
      </c>
      <c r="S161" s="58" t="s">
        <v>2296</v>
      </c>
      <c r="T161" s="58" t="s">
        <v>2174</v>
      </c>
      <c r="U161" s="58" t="s">
        <v>2085</v>
      </c>
      <c r="V161" s="58" t="s">
        <v>667</v>
      </c>
      <c r="W161" s="58" t="s">
        <v>668</v>
      </c>
      <c r="X161" s="58" t="s">
        <v>2059</v>
      </c>
      <c r="Y161" s="58" t="s">
        <v>2060</v>
      </c>
      <c r="Z161" s="58" t="s">
        <v>2127</v>
      </c>
      <c r="AA161" s="58" t="s">
        <v>2062</v>
      </c>
      <c r="AB161" s="58" t="s">
        <v>2241</v>
      </c>
      <c r="AC161" s="58" t="s">
        <v>2202</v>
      </c>
      <c r="AD161" s="58" t="s">
        <v>669</v>
      </c>
      <c r="AE161" s="58" t="s">
        <v>670</v>
      </c>
      <c r="AF161" s="58" t="s">
        <v>2376</v>
      </c>
      <c r="AG161" s="58" t="s">
        <v>2066</v>
      </c>
    </row>
    <row r="162" ht="15.75" customHeight="1">
      <c r="A162" s="18">
        <v>160.0</v>
      </c>
      <c r="B162" s="58" t="s">
        <v>2598</v>
      </c>
      <c r="C162" s="18" t="s">
        <v>2598</v>
      </c>
      <c r="F162" s="18" t="s">
        <v>2045</v>
      </c>
      <c r="G162" s="18" t="s">
        <v>2046</v>
      </c>
      <c r="H162" s="18" t="s">
        <v>2047</v>
      </c>
      <c r="I162" s="18" t="s">
        <v>2048</v>
      </c>
      <c r="L162" s="18" t="s">
        <v>2049</v>
      </c>
      <c r="M162" s="18" t="s">
        <v>2050</v>
      </c>
      <c r="N162" s="18" t="s">
        <v>2051</v>
      </c>
      <c r="O162" s="18" t="s">
        <v>2052</v>
      </c>
      <c r="P162" s="59" t="s">
        <v>2083</v>
      </c>
      <c r="Q162" s="59" t="s">
        <v>2054</v>
      </c>
      <c r="R162" s="58" t="s">
        <v>2055</v>
      </c>
      <c r="S162" s="58" t="s">
        <v>2599</v>
      </c>
      <c r="T162" s="58" t="s">
        <v>2069</v>
      </c>
      <c r="U162" s="58" t="s">
        <v>2085</v>
      </c>
      <c r="V162" s="58" t="s">
        <v>671</v>
      </c>
      <c r="W162" s="58" t="s">
        <v>672</v>
      </c>
      <c r="X162" s="58" t="s">
        <v>2059</v>
      </c>
      <c r="Y162" s="58" t="s">
        <v>2111</v>
      </c>
      <c r="Z162" s="58" t="s">
        <v>2127</v>
      </c>
      <c r="AA162" s="58" t="s">
        <v>2062</v>
      </c>
      <c r="AB162" s="58" t="s">
        <v>2600</v>
      </c>
      <c r="AC162" s="58" t="s">
        <v>2064</v>
      </c>
      <c r="AD162" s="58" t="s">
        <v>673</v>
      </c>
      <c r="AE162" s="58" t="s">
        <v>674</v>
      </c>
      <c r="AF162" s="58" t="s">
        <v>2160</v>
      </c>
      <c r="AG162" s="58" t="s">
        <v>2066</v>
      </c>
    </row>
    <row r="163" ht="15.75" customHeight="1">
      <c r="A163" s="18">
        <v>161.0</v>
      </c>
      <c r="B163" s="58" t="s">
        <v>2601</v>
      </c>
      <c r="C163" s="18" t="s">
        <v>2601</v>
      </c>
      <c r="F163" s="18" t="s">
        <v>2602</v>
      </c>
      <c r="G163" s="18" t="s">
        <v>2603</v>
      </c>
      <c r="H163" s="18" t="s">
        <v>2047</v>
      </c>
      <c r="I163" s="18" t="s">
        <v>2048</v>
      </c>
      <c r="L163" s="18" t="s">
        <v>2049</v>
      </c>
      <c r="M163" s="18" t="s">
        <v>2602</v>
      </c>
      <c r="N163" s="18" t="s">
        <v>2051</v>
      </c>
      <c r="O163" s="18" t="s">
        <v>2604</v>
      </c>
      <c r="P163" s="59" t="s">
        <v>2083</v>
      </c>
      <c r="Q163" s="59" t="s">
        <v>2054</v>
      </c>
      <c r="R163" s="58" t="s">
        <v>2055</v>
      </c>
      <c r="S163" s="58" t="s">
        <v>2605</v>
      </c>
      <c r="T163" s="58" t="s">
        <v>2174</v>
      </c>
      <c r="U163" s="58" t="s">
        <v>2058</v>
      </c>
      <c r="V163" s="58" t="s">
        <v>675</v>
      </c>
      <c r="W163" s="58" t="s">
        <v>676</v>
      </c>
      <c r="X163" s="58" t="s">
        <v>2153</v>
      </c>
      <c r="Y163" s="58" t="s">
        <v>2060</v>
      </c>
      <c r="Z163" s="58" t="s">
        <v>2165</v>
      </c>
      <c r="AA163" s="58" t="s">
        <v>2294</v>
      </c>
      <c r="AB163" s="58" t="s">
        <v>2186</v>
      </c>
      <c r="AC163" s="58" t="s">
        <v>2202</v>
      </c>
      <c r="AD163" s="58" t="s">
        <v>677</v>
      </c>
      <c r="AE163" s="58" t="s">
        <v>678</v>
      </c>
      <c r="AF163" s="58" t="s">
        <v>2119</v>
      </c>
      <c r="AG163" s="58" t="s">
        <v>2066</v>
      </c>
    </row>
    <row r="164" ht="15.75" customHeight="1">
      <c r="A164" s="18">
        <v>162.0</v>
      </c>
      <c r="B164" s="58" t="s">
        <v>2606</v>
      </c>
      <c r="C164" s="18" t="s">
        <v>2606</v>
      </c>
      <c r="F164" s="18" t="s">
        <v>2523</v>
      </c>
      <c r="G164" s="18" t="s">
        <v>2523</v>
      </c>
      <c r="H164" s="18" t="s">
        <v>2066</v>
      </c>
      <c r="I164" s="18" t="s">
        <v>2524</v>
      </c>
      <c r="L164" s="18" t="e">
        <v>#N/A</v>
      </c>
      <c r="M164" s="18" t="s">
        <v>2526</v>
      </c>
      <c r="N164" s="18" t="s">
        <v>2051</v>
      </c>
      <c r="O164" s="18" t="s">
        <v>2528</v>
      </c>
      <c r="P164" s="59" t="s">
        <v>2109</v>
      </c>
      <c r="Q164" s="59" t="s">
        <v>2054</v>
      </c>
      <c r="R164" s="58" t="s">
        <v>2055</v>
      </c>
      <c r="S164" s="58" t="s">
        <v>2607</v>
      </c>
      <c r="T164" s="58" t="s">
        <v>2069</v>
      </c>
      <c r="U164" s="58" t="s">
        <v>2058</v>
      </c>
      <c r="V164" s="58" t="s">
        <v>679</v>
      </c>
      <c r="W164" s="58" t="s">
        <v>680</v>
      </c>
      <c r="X164" s="58" t="s">
        <v>2078</v>
      </c>
      <c r="Y164" s="58" t="s">
        <v>2133</v>
      </c>
      <c r="Z164" s="58" t="s">
        <v>2079</v>
      </c>
      <c r="AA164" s="58" t="s">
        <v>2112</v>
      </c>
      <c r="AB164" s="58" t="s">
        <v>2608</v>
      </c>
      <c r="AC164" s="58" t="s">
        <v>2064</v>
      </c>
      <c r="AD164" s="58" t="s">
        <v>681</v>
      </c>
      <c r="AE164" s="58" t="s">
        <v>682</v>
      </c>
      <c r="AF164" s="58" t="s">
        <v>2376</v>
      </c>
      <c r="AG164" s="58" t="s">
        <v>2066</v>
      </c>
    </row>
    <row r="165" ht="15.75" customHeight="1">
      <c r="A165" s="18">
        <v>163.0</v>
      </c>
      <c r="B165" s="58" t="s">
        <v>2609</v>
      </c>
      <c r="C165" s="18" t="s">
        <v>2609</v>
      </c>
      <c r="F165" s="18" t="s">
        <v>2045</v>
      </c>
      <c r="G165" s="18" t="s">
        <v>2046</v>
      </c>
      <c r="H165" s="18" t="s">
        <v>2047</v>
      </c>
      <c r="I165" s="18" t="s">
        <v>2048</v>
      </c>
      <c r="L165" s="18" t="s">
        <v>2049</v>
      </c>
      <c r="M165" s="18" t="s">
        <v>2050</v>
      </c>
      <c r="N165" s="18" t="s">
        <v>2051</v>
      </c>
      <c r="O165" s="18" t="s">
        <v>2052</v>
      </c>
      <c r="P165" s="59" t="s">
        <v>2083</v>
      </c>
      <c r="Q165" s="59" t="s">
        <v>2054</v>
      </c>
      <c r="R165" s="58" t="s">
        <v>2055</v>
      </c>
      <c r="S165" s="58" t="s">
        <v>2610</v>
      </c>
      <c r="T165" s="58" t="s">
        <v>2097</v>
      </c>
      <c r="U165" s="58" t="s">
        <v>2085</v>
      </c>
      <c r="V165" s="58" t="s">
        <v>683</v>
      </c>
      <c r="W165" s="58" t="s">
        <v>684</v>
      </c>
      <c r="X165" s="58" t="s">
        <v>2059</v>
      </c>
      <c r="Y165" s="58" t="s">
        <v>2215</v>
      </c>
      <c r="Z165" s="58" t="s">
        <v>2086</v>
      </c>
      <c r="AA165" s="58" t="s">
        <v>2062</v>
      </c>
      <c r="AB165" s="58" t="s">
        <v>2063</v>
      </c>
      <c r="AC165" s="58" t="s">
        <v>2064</v>
      </c>
      <c r="AD165" s="58" t="s">
        <v>685</v>
      </c>
      <c r="AE165" s="58" t="s">
        <v>686</v>
      </c>
      <c r="AF165" s="58" t="s">
        <v>2119</v>
      </c>
      <c r="AG165" s="58" t="s">
        <v>2066</v>
      </c>
    </row>
    <row r="166" ht="15.75" customHeight="1">
      <c r="A166" s="18">
        <v>164.0</v>
      </c>
      <c r="B166" s="58" t="s">
        <v>2611</v>
      </c>
      <c r="C166" s="18" t="s">
        <v>2612</v>
      </c>
      <c r="F166" s="18" t="s">
        <v>2090</v>
      </c>
      <c r="G166" s="18" t="s">
        <v>2538</v>
      </c>
      <c r="H166" s="18" t="s">
        <v>2047</v>
      </c>
      <c r="I166" s="18" t="s">
        <v>2048</v>
      </c>
      <c r="L166" s="18" t="s">
        <v>2049</v>
      </c>
      <c r="M166" s="18" t="s">
        <v>2092</v>
      </c>
      <c r="N166" s="18" t="s">
        <v>2093</v>
      </c>
      <c r="O166" s="18" t="s">
        <v>2539</v>
      </c>
      <c r="P166" s="59" t="s">
        <v>2109</v>
      </c>
      <c r="Q166" s="59" t="s">
        <v>2055</v>
      </c>
      <c r="R166" s="58" t="s">
        <v>2055</v>
      </c>
      <c r="S166" s="58" t="s">
        <v>2613</v>
      </c>
      <c r="T166" s="58" t="s">
        <v>2097</v>
      </c>
      <c r="U166" s="58" t="s">
        <v>2132</v>
      </c>
      <c r="V166" s="58" t="s">
        <v>687</v>
      </c>
      <c r="W166" s="58" t="s">
        <v>688</v>
      </c>
      <c r="X166" s="58" t="s">
        <v>2059</v>
      </c>
      <c r="Y166" s="58" t="s">
        <v>2215</v>
      </c>
      <c r="Z166" s="58" t="s">
        <v>2170</v>
      </c>
      <c r="AA166" s="58" t="s">
        <v>2112</v>
      </c>
      <c r="AB166" s="58" t="s">
        <v>2250</v>
      </c>
      <c r="AC166" s="58" t="s">
        <v>2101</v>
      </c>
      <c r="AD166" s="58" t="s">
        <v>689</v>
      </c>
      <c r="AE166" s="58" t="s">
        <v>690</v>
      </c>
      <c r="AF166" s="58" t="s">
        <v>2119</v>
      </c>
      <c r="AG166" s="58" t="s">
        <v>2066</v>
      </c>
    </row>
    <row r="167" ht="15.75" customHeight="1">
      <c r="A167" s="18">
        <v>165.0</v>
      </c>
      <c r="B167" s="58" t="s">
        <v>2614</v>
      </c>
      <c r="C167" s="18" t="s">
        <v>2615</v>
      </c>
      <c r="F167" s="18" t="s">
        <v>2090</v>
      </c>
      <c r="G167" s="18" t="s">
        <v>2146</v>
      </c>
      <c r="H167" s="18" t="s">
        <v>2047</v>
      </c>
      <c r="I167" s="18" t="s">
        <v>2048</v>
      </c>
      <c r="L167" s="18" t="s">
        <v>2049</v>
      </c>
      <c r="M167" s="18" t="s">
        <v>2092</v>
      </c>
      <c r="N167" s="18" t="s">
        <v>2093</v>
      </c>
      <c r="O167" s="18" t="s">
        <v>2147</v>
      </c>
      <c r="P167" s="59" t="s">
        <v>2083</v>
      </c>
      <c r="Q167" s="59" t="s">
        <v>2054</v>
      </c>
      <c r="R167" s="58" t="s">
        <v>2055</v>
      </c>
      <c r="S167" s="58" t="s">
        <v>2372</v>
      </c>
      <c r="T167" s="58" t="s">
        <v>2069</v>
      </c>
      <c r="U167" s="58" t="s">
        <v>2132</v>
      </c>
      <c r="V167" s="58" t="s">
        <v>691</v>
      </c>
      <c r="W167" s="58" t="s">
        <v>692</v>
      </c>
      <c r="X167" s="58" t="s">
        <v>2078</v>
      </c>
      <c r="Y167" s="58" t="s">
        <v>2133</v>
      </c>
      <c r="Z167" s="58" t="s">
        <v>2086</v>
      </c>
      <c r="AA167" s="58" t="s">
        <v>2062</v>
      </c>
      <c r="AB167" s="58" t="s">
        <v>2616</v>
      </c>
      <c r="AC167" s="58" t="s">
        <v>2064</v>
      </c>
      <c r="AD167" s="58" t="s">
        <v>693</v>
      </c>
      <c r="AE167" s="58" t="s">
        <v>694</v>
      </c>
      <c r="AF167" s="58" t="s">
        <v>2617</v>
      </c>
      <c r="AG167" s="58" t="s">
        <v>2066</v>
      </c>
    </row>
    <row r="168" ht="15.75" customHeight="1">
      <c r="A168" s="18">
        <v>166.0</v>
      </c>
      <c r="B168" s="58" t="s">
        <v>2618</v>
      </c>
      <c r="C168" s="18" t="s">
        <v>2618</v>
      </c>
      <c r="F168" s="18" t="s">
        <v>2090</v>
      </c>
      <c r="G168" s="18" t="s">
        <v>2091</v>
      </c>
      <c r="H168" s="18" t="s">
        <v>2047</v>
      </c>
      <c r="I168" s="18" t="s">
        <v>2048</v>
      </c>
      <c r="L168" s="18" t="s">
        <v>2049</v>
      </c>
      <c r="M168" s="18" t="s">
        <v>2092</v>
      </c>
      <c r="N168" s="18" t="s">
        <v>2093</v>
      </c>
      <c r="O168" s="18" t="s">
        <v>2094</v>
      </c>
      <c r="P168" s="59" t="s">
        <v>2109</v>
      </c>
      <c r="Q168" s="59" t="s">
        <v>2054</v>
      </c>
      <c r="R168" s="58" t="s">
        <v>2055</v>
      </c>
      <c r="S168" s="58" t="s">
        <v>2619</v>
      </c>
      <c r="T168" s="58" t="s">
        <v>2057</v>
      </c>
      <c r="U168" s="58" t="s">
        <v>2058</v>
      </c>
      <c r="V168" s="58" t="s">
        <v>695</v>
      </c>
      <c r="W168" s="58" t="s">
        <v>696</v>
      </c>
      <c r="X168" s="58" t="s">
        <v>2059</v>
      </c>
      <c r="Y168" s="58" t="s">
        <v>2369</v>
      </c>
      <c r="Z168" s="58" t="s">
        <v>2620</v>
      </c>
      <c r="AA168" s="58" t="s">
        <v>2062</v>
      </c>
      <c r="AB168" s="58" t="s">
        <v>2171</v>
      </c>
      <c r="AC168" s="58" t="s">
        <v>2064</v>
      </c>
      <c r="AD168" s="58" t="s">
        <v>697</v>
      </c>
      <c r="AE168" s="58" t="s">
        <v>698</v>
      </c>
      <c r="AF168" s="58" t="s">
        <v>2621</v>
      </c>
      <c r="AG168" s="58" t="s">
        <v>2066</v>
      </c>
    </row>
    <row r="169" ht="15.75" customHeight="1">
      <c r="A169" s="18">
        <v>167.0</v>
      </c>
      <c r="B169" s="58" t="s">
        <v>2622</v>
      </c>
      <c r="C169" s="18" t="s">
        <v>2623</v>
      </c>
      <c r="F169" s="18" t="s">
        <v>2090</v>
      </c>
      <c r="G169" s="18" t="s">
        <v>2091</v>
      </c>
      <c r="H169" s="18" t="s">
        <v>2047</v>
      </c>
      <c r="I169" s="18" t="s">
        <v>2048</v>
      </c>
      <c r="L169" s="18" t="s">
        <v>2049</v>
      </c>
      <c r="M169" s="18" t="s">
        <v>2092</v>
      </c>
      <c r="N169" s="18" t="s">
        <v>2093</v>
      </c>
      <c r="O169" s="18" t="s">
        <v>2094</v>
      </c>
      <c r="P169" s="59" t="s">
        <v>2109</v>
      </c>
      <c r="Q169" s="59" t="s">
        <v>2054</v>
      </c>
      <c r="R169" s="58" t="s">
        <v>2055</v>
      </c>
      <c r="S169" s="58" t="s">
        <v>2624</v>
      </c>
      <c r="T169" s="58" t="s">
        <v>2069</v>
      </c>
      <c r="U169" s="58" t="s">
        <v>2058</v>
      </c>
      <c r="V169" s="58" t="s">
        <v>699</v>
      </c>
      <c r="W169" s="58" t="s">
        <v>700</v>
      </c>
      <c r="X169" s="58" t="s">
        <v>2059</v>
      </c>
      <c r="Y169" s="58" t="s">
        <v>2158</v>
      </c>
      <c r="Z169" s="58" t="s">
        <v>2353</v>
      </c>
      <c r="AA169" s="58" t="s">
        <v>2062</v>
      </c>
      <c r="AB169" s="58" t="s">
        <v>2445</v>
      </c>
      <c r="AC169" s="58" t="s">
        <v>2064</v>
      </c>
      <c r="AD169" s="58" t="s">
        <v>701</v>
      </c>
      <c r="AE169" s="58" t="s">
        <v>702</v>
      </c>
      <c r="AF169" s="58" t="s">
        <v>2625</v>
      </c>
      <c r="AG169" s="58" t="s">
        <v>2066</v>
      </c>
    </row>
    <row r="170" ht="15.75" customHeight="1">
      <c r="A170" s="18">
        <v>168.0</v>
      </c>
      <c r="B170" s="58" t="s">
        <v>2626</v>
      </c>
      <c r="C170" s="18" t="s">
        <v>2626</v>
      </c>
      <c r="F170" s="18" t="s">
        <v>2045</v>
      </c>
      <c r="G170" s="18" t="s">
        <v>2046</v>
      </c>
      <c r="H170" s="18" t="s">
        <v>2047</v>
      </c>
      <c r="I170" s="18" t="s">
        <v>2048</v>
      </c>
      <c r="L170" s="18" t="s">
        <v>2049</v>
      </c>
      <c r="M170" s="18" t="s">
        <v>2050</v>
      </c>
      <c r="N170" s="18" t="s">
        <v>2051</v>
      </c>
      <c r="O170" s="18" t="s">
        <v>2052</v>
      </c>
      <c r="P170" s="59" t="s">
        <v>2053</v>
      </c>
      <c r="Q170" s="59" t="s">
        <v>2055</v>
      </c>
      <c r="R170" s="58" t="s">
        <v>2055</v>
      </c>
      <c r="S170" s="58" t="s">
        <v>2627</v>
      </c>
      <c r="T170" s="58" t="s">
        <v>2069</v>
      </c>
      <c r="U170" s="58" t="s">
        <v>2058</v>
      </c>
      <c r="V170" s="58" t="s">
        <v>703</v>
      </c>
      <c r="W170" s="58" t="s">
        <v>704</v>
      </c>
      <c r="X170" s="58" t="s">
        <v>2059</v>
      </c>
      <c r="Y170" s="58" t="s">
        <v>2060</v>
      </c>
      <c r="Z170" s="58" t="s">
        <v>2179</v>
      </c>
      <c r="AA170" s="58" t="s">
        <v>2112</v>
      </c>
      <c r="AB170" s="58" t="s">
        <v>2608</v>
      </c>
      <c r="AC170" s="58" t="s">
        <v>2101</v>
      </c>
      <c r="AD170" s="58" t="s">
        <v>705</v>
      </c>
      <c r="AE170" s="58" t="s">
        <v>706</v>
      </c>
      <c r="AF170" s="58" t="s">
        <v>2628</v>
      </c>
      <c r="AG170" s="58" t="s">
        <v>2066</v>
      </c>
    </row>
    <row r="171" ht="15.75" customHeight="1">
      <c r="A171" s="18">
        <v>169.0</v>
      </c>
      <c r="B171" s="58" t="s">
        <v>2629</v>
      </c>
      <c r="C171" s="18" t="s">
        <v>2629</v>
      </c>
      <c r="F171" s="18" t="s">
        <v>2045</v>
      </c>
      <c r="G171" s="18" t="s">
        <v>2046</v>
      </c>
      <c r="H171" s="18" t="s">
        <v>2047</v>
      </c>
      <c r="I171" s="18" t="s">
        <v>2048</v>
      </c>
      <c r="L171" s="18" t="e">
        <v>#N/A</v>
      </c>
      <c r="M171" s="18" t="s">
        <v>2050</v>
      </c>
      <c r="N171" s="18" t="s">
        <v>2513</v>
      </c>
      <c r="O171" s="18" t="s">
        <v>2052</v>
      </c>
      <c r="P171" s="59" t="s">
        <v>2083</v>
      </c>
      <c r="Q171" s="59" t="s">
        <v>2055</v>
      </c>
      <c r="R171" s="58" t="s">
        <v>2055</v>
      </c>
      <c r="S171" s="58" t="s">
        <v>2630</v>
      </c>
      <c r="T171" s="58" t="s">
        <v>2069</v>
      </c>
      <c r="U171" s="58" t="s">
        <v>2058</v>
      </c>
      <c r="V171" s="58" t="s">
        <v>707</v>
      </c>
      <c r="W171" s="58" t="s">
        <v>708</v>
      </c>
      <c r="X171" s="58" t="s">
        <v>2059</v>
      </c>
      <c r="Y171" s="58" t="s">
        <v>2631</v>
      </c>
      <c r="Z171" s="58" t="s">
        <v>2165</v>
      </c>
      <c r="AA171" s="58" t="s">
        <v>2112</v>
      </c>
      <c r="AB171" s="58" t="s">
        <v>2632</v>
      </c>
      <c r="AC171" s="58" t="s">
        <v>2101</v>
      </c>
      <c r="AD171" s="58" t="s">
        <v>709</v>
      </c>
      <c r="AE171" s="58" t="s">
        <v>710</v>
      </c>
      <c r="AF171" s="58" t="s">
        <v>2114</v>
      </c>
      <c r="AG171" s="58" t="s">
        <v>2047</v>
      </c>
    </row>
    <row r="172" ht="15.75" customHeight="1">
      <c r="A172" s="18">
        <v>170.0</v>
      </c>
      <c r="B172" s="58" t="s">
        <v>2633</v>
      </c>
      <c r="C172" s="18" t="s">
        <v>2634</v>
      </c>
      <c r="F172" s="18" t="s">
        <v>2090</v>
      </c>
      <c r="G172" s="18" t="s">
        <v>2146</v>
      </c>
      <c r="H172" s="18" t="s">
        <v>2047</v>
      </c>
      <c r="I172" s="18" t="s">
        <v>2048</v>
      </c>
      <c r="L172" s="18" t="s">
        <v>2049</v>
      </c>
      <c r="M172" s="18" t="s">
        <v>2092</v>
      </c>
      <c r="N172" s="18" t="s">
        <v>2093</v>
      </c>
      <c r="O172" s="18" t="s">
        <v>2147</v>
      </c>
      <c r="P172" s="59" t="s">
        <v>2109</v>
      </c>
      <c r="Q172" s="59" t="s">
        <v>2055</v>
      </c>
      <c r="R172" s="58" t="s">
        <v>2054</v>
      </c>
      <c r="S172" s="58" t="s">
        <v>2296</v>
      </c>
      <c r="T172" s="58" t="s">
        <v>2174</v>
      </c>
      <c r="U172" s="58" t="s">
        <v>2132</v>
      </c>
      <c r="V172" s="58" t="s">
        <v>711</v>
      </c>
      <c r="W172" s="58" t="s">
        <v>712</v>
      </c>
      <c r="X172" s="58" t="s">
        <v>2153</v>
      </c>
      <c r="Y172" s="58" t="s">
        <v>2199</v>
      </c>
      <c r="Z172" s="58" t="s">
        <v>2099</v>
      </c>
      <c r="AA172" s="58" t="s">
        <v>2062</v>
      </c>
      <c r="AB172" s="58" t="s">
        <v>2417</v>
      </c>
      <c r="AC172" s="58" t="s">
        <v>2101</v>
      </c>
      <c r="AD172" s="58" t="s">
        <v>713</v>
      </c>
      <c r="AE172" s="58" t="s">
        <v>714</v>
      </c>
      <c r="AF172" s="58" t="s">
        <v>2114</v>
      </c>
      <c r="AG172" s="58" t="s">
        <v>2066</v>
      </c>
    </row>
    <row r="173" ht="15.75" customHeight="1">
      <c r="A173" s="18">
        <v>171.0</v>
      </c>
      <c r="B173" s="58" t="s">
        <v>2635</v>
      </c>
      <c r="C173" s="18" t="s">
        <v>2635</v>
      </c>
      <c r="F173" s="18" t="s">
        <v>2045</v>
      </c>
      <c r="G173" s="18" t="s">
        <v>2281</v>
      </c>
      <c r="H173" s="18" t="s">
        <v>2047</v>
      </c>
      <c r="I173" s="18" t="s">
        <v>2048</v>
      </c>
      <c r="L173" s="18" t="s">
        <v>2049</v>
      </c>
      <c r="M173" s="18" t="s">
        <v>2050</v>
      </c>
      <c r="N173" s="18" t="s">
        <v>2051</v>
      </c>
      <c r="O173" s="18" t="s">
        <v>2283</v>
      </c>
      <c r="P173" s="59" t="s">
        <v>2109</v>
      </c>
      <c r="Q173" s="59" t="s">
        <v>2054</v>
      </c>
      <c r="R173" s="58" t="s">
        <v>2055</v>
      </c>
      <c r="S173" s="58" t="s">
        <v>2636</v>
      </c>
      <c r="T173" s="58" t="s">
        <v>2097</v>
      </c>
      <c r="U173" s="58" t="s">
        <v>2058</v>
      </c>
      <c r="V173" s="58" t="s">
        <v>715</v>
      </c>
      <c r="W173" s="58" t="s">
        <v>716</v>
      </c>
      <c r="X173" s="58" t="s">
        <v>2059</v>
      </c>
      <c r="Y173" s="58" t="s">
        <v>2111</v>
      </c>
      <c r="Z173" s="58" t="s">
        <v>2099</v>
      </c>
      <c r="AA173" s="58" t="s">
        <v>2062</v>
      </c>
      <c r="AB173" s="58" t="s">
        <v>2063</v>
      </c>
      <c r="AC173" s="58" t="s">
        <v>2064</v>
      </c>
      <c r="AD173" s="58" t="s">
        <v>717</v>
      </c>
      <c r="AE173" s="58" t="s">
        <v>718</v>
      </c>
      <c r="AF173" s="58" t="s">
        <v>2150</v>
      </c>
      <c r="AG173" s="58" t="s">
        <v>2066</v>
      </c>
    </row>
    <row r="174" ht="15.75" customHeight="1">
      <c r="A174" s="18">
        <v>172.0</v>
      </c>
      <c r="B174" s="58" t="s">
        <v>2637</v>
      </c>
      <c r="C174" s="18" t="s">
        <v>2637</v>
      </c>
      <c r="F174" s="18" t="s">
        <v>2566</v>
      </c>
      <c r="G174" s="18" t="s">
        <v>2567</v>
      </c>
      <c r="H174" s="18" t="s">
        <v>2047</v>
      </c>
      <c r="I174" s="18" t="s">
        <v>2048</v>
      </c>
      <c r="L174" s="18" t="s">
        <v>2049</v>
      </c>
      <c r="M174" s="18" t="s">
        <v>2050</v>
      </c>
      <c r="N174" s="18" t="s">
        <v>2051</v>
      </c>
      <c r="O174" s="18" t="s">
        <v>2194</v>
      </c>
      <c r="P174" s="59" t="s">
        <v>2109</v>
      </c>
      <c r="Q174" s="59" t="s">
        <v>2055</v>
      </c>
      <c r="R174" s="58" t="s">
        <v>2055</v>
      </c>
      <c r="S174" s="58" t="s">
        <v>2201</v>
      </c>
      <c r="T174" s="58" t="s">
        <v>2069</v>
      </c>
      <c r="U174" s="58" t="s">
        <v>2424</v>
      </c>
      <c r="V174" s="58" t="s">
        <v>719</v>
      </c>
      <c r="W174" s="58" t="s">
        <v>720</v>
      </c>
      <c r="X174" s="58" t="s">
        <v>2059</v>
      </c>
      <c r="Y174" s="58" t="s">
        <v>2133</v>
      </c>
      <c r="Z174" s="58" t="s">
        <v>2275</v>
      </c>
      <c r="AA174" s="58" t="s">
        <v>2062</v>
      </c>
      <c r="AB174" s="58" t="s">
        <v>2468</v>
      </c>
      <c r="AC174" s="58" t="s">
        <v>2101</v>
      </c>
      <c r="AD174" s="58" t="s">
        <v>721</v>
      </c>
      <c r="AE174" s="58" t="s">
        <v>722</v>
      </c>
      <c r="AF174" s="58" t="s">
        <v>2638</v>
      </c>
      <c r="AG174" s="58" t="s">
        <v>2066</v>
      </c>
    </row>
    <row r="175" ht="15.75" customHeight="1">
      <c r="A175" s="18">
        <v>173.0</v>
      </c>
      <c r="B175" s="58" t="s">
        <v>2639</v>
      </c>
      <c r="C175" s="18" t="s">
        <v>2639</v>
      </c>
      <c r="F175" s="18" t="s">
        <v>2090</v>
      </c>
      <c r="G175" s="18" t="s">
        <v>2091</v>
      </c>
      <c r="H175" s="18" t="s">
        <v>2047</v>
      </c>
      <c r="I175" s="18" t="s">
        <v>2048</v>
      </c>
      <c r="L175" s="18" t="s">
        <v>2049</v>
      </c>
      <c r="M175" s="18" t="s">
        <v>2092</v>
      </c>
      <c r="N175" s="18" t="s">
        <v>2093</v>
      </c>
      <c r="O175" s="18" t="s">
        <v>2094</v>
      </c>
      <c r="P175" s="59" t="s">
        <v>2083</v>
      </c>
      <c r="Q175" s="59" t="s">
        <v>2136</v>
      </c>
      <c r="R175" s="58" t="s">
        <v>2148</v>
      </c>
      <c r="S175" s="58" t="s">
        <v>2640</v>
      </c>
      <c r="T175" s="58" t="s">
        <v>2097</v>
      </c>
      <c r="U175" s="58" t="s">
        <v>2132</v>
      </c>
      <c r="V175" s="58" t="s">
        <v>723</v>
      </c>
      <c r="W175" s="58" t="s">
        <v>724</v>
      </c>
      <c r="X175" s="58" t="s">
        <v>2078</v>
      </c>
      <c r="Y175" s="58" t="s">
        <v>2133</v>
      </c>
      <c r="Z175" s="58" t="s">
        <v>2099</v>
      </c>
      <c r="AA175" s="58" t="s">
        <v>2112</v>
      </c>
      <c r="AB175" s="58" t="s">
        <v>2186</v>
      </c>
      <c r="AC175" s="58" t="s">
        <v>2202</v>
      </c>
      <c r="AD175" s="58" t="s">
        <v>725</v>
      </c>
      <c r="AE175" s="58" t="s">
        <v>140</v>
      </c>
      <c r="AF175" s="58" t="s">
        <v>2119</v>
      </c>
      <c r="AG175" s="58" t="s">
        <v>2066</v>
      </c>
    </row>
    <row r="176" ht="15.75" customHeight="1">
      <c r="A176" s="18">
        <v>174.0</v>
      </c>
      <c r="B176" s="58" t="s">
        <v>2641</v>
      </c>
      <c r="C176" s="18" t="s">
        <v>2641</v>
      </c>
      <c r="F176" s="18" t="s">
        <v>2090</v>
      </c>
      <c r="G176" s="18" t="s">
        <v>2419</v>
      </c>
      <c r="H176" s="18" t="s">
        <v>2047</v>
      </c>
      <c r="I176" s="18" t="s">
        <v>2048</v>
      </c>
      <c r="L176" s="18" t="s">
        <v>2049</v>
      </c>
      <c r="M176" s="18" t="s">
        <v>2092</v>
      </c>
      <c r="N176" s="18" t="s">
        <v>2093</v>
      </c>
      <c r="O176" s="18" t="s">
        <v>2420</v>
      </c>
      <c r="P176" s="59" t="s">
        <v>2083</v>
      </c>
      <c r="Q176" s="59" t="s">
        <v>2054</v>
      </c>
      <c r="R176" s="58" t="s">
        <v>2148</v>
      </c>
      <c r="S176" s="58" t="s">
        <v>2414</v>
      </c>
      <c r="T176" s="58" t="s">
        <v>2097</v>
      </c>
      <c r="U176" s="58" t="s">
        <v>2058</v>
      </c>
      <c r="V176" s="58" t="s">
        <v>726</v>
      </c>
      <c r="W176" s="58" t="s">
        <v>727</v>
      </c>
      <c r="X176" s="58" t="s">
        <v>2059</v>
      </c>
      <c r="Y176" s="58" t="s">
        <v>2060</v>
      </c>
      <c r="Z176" s="58" t="s">
        <v>2099</v>
      </c>
      <c r="AA176" s="58" t="s">
        <v>2112</v>
      </c>
      <c r="AB176" s="58" t="s">
        <v>2285</v>
      </c>
      <c r="AC176" s="58" t="s">
        <v>2064</v>
      </c>
      <c r="AD176" s="58" t="s">
        <v>728</v>
      </c>
      <c r="AE176" s="58" t="s">
        <v>729</v>
      </c>
      <c r="AF176" s="58" t="s">
        <v>2160</v>
      </c>
      <c r="AG176" s="58" t="s">
        <v>2066</v>
      </c>
    </row>
    <row r="177" ht="15.75" customHeight="1">
      <c r="A177" s="18">
        <v>175.0</v>
      </c>
      <c r="B177" s="58" t="s">
        <v>2642</v>
      </c>
      <c r="C177" s="18" t="s">
        <v>2642</v>
      </c>
      <c r="F177" s="18" t="s">
        <v>2045</v>
      </c>
      <c r="G177" s="18" t="s">
        <v>2046</v>
      </c>
      <c r="H177" s="18" t="s">
        <v>2047</v>
      </c>
      <c r="I177" s="18" t="s">
        <v>2048</v>
      </c>
      <c r="L177" s="18" t="s">
        <v>2049</v>
      </c>
      <c r="M177" s="18" t="s">
        <v>2050</v>
      </c>
      <c r="N177" s="18" t="s">
        <v>2051</v>
      </c>
      <c r="O177" s="18" t="s">
        <v>2052</v>
      </c>
      <c r="P177" s="59" t="s">
        <v>2083</v>
      </c>
      <c r="Q177" s="59" t="s">
        <v>2054</v>
      </c>
      <c r="R177" s="58" t="s">
        <v>2148</v>
      </c>
      <c r="S177" s="58" t="s">
        <v>2303</v>
      </c>
      <c r="T177" s="58" t="s">
        <v>2069</v>
      </c>
      <c r="U177" s="58" t="s">
        <v>2085</v>
      </c>
      <c r="V177" s="58" t="s">
        <v>730</v>
      </c>
      <c r="W177" s="58" t="s">
        <v>731</v>
      </c>
      <c r="X177" s="58" t="s">
        <v>2153</v>
      </c>
      <c r="Y177" s="58" t="s">
        <v>2060</v>
      </c>
      <c r="Z177" s="58" t="s">
        <v>2225</v>
      </c>
      <c r="AA177" s="58" t="s">
        <v>2062</v>
      </c>
      <c r="AB177" s="58" t="s">
        <v>2128</v>
      </c>
      <c r="AC177" s="58" t="s">
        <v>2064</v>
      </c>
      <c r="AD177" s="58" t="s">
        <v>732</v>
      </c>
      <c r="AE177" s="58" t="s">
        <v>733</v>
      </c>
      <c r="AF177" s="58" t="s">
        <v>2643</v>
      </c>
      <c r="AG177" s="58" t="s">
        <v>2066</v>
      </c>
    </row>
    <row r="178" ht="15.75" customHeight="1">
      <c r="A178" s="18">
        <v>176.0</v>
      </c>
      <c r="B178" s="58" t="s">
        <v>2644</v>
      </c>
      <c r="C178" s="18" t="s">
        <v>2645</v>
      </c>
      <c r="F178" s="18" t="s">
        <v>2090</v>
      </c>
      <c r="G178" s="18" t="s">
        <v>2091</v>
      </c>
      <c r="H178" s="18" t="s">
        <v>2047</v>
      </c>
      <c r="I178" s="18" t="s">
        <v>2048</v>
      </c>
      <c r="L178" s="18" t="s">
        <v>2049</v>
      </c>
      <c r="M178" s="18" t="s">
        <v>2092</v>
      </c>
      <c r="N178" s="18" t="s">
        <v>2093</v>
      </c>
      <c r="O178" s="18" t="s">
        <v>2094</v>
      </c>
      <c r="P178" s="59" t="s">
        <v>2083</v>
      </c>
      <c r="Q178" s="59" t="s">
        <v>2054</v>
      </c>
      <c r="R178" s="58" t="s">
        <v>2055</v>
      </c>
      <c r="S178" s="58" t="s">
        <v>2646</v>
      </c>
      <c r="T178" s="58" t="s">
        <v>2097</v>
      </c>
      <c r="U178" s="58" t="s">
        <v>2058</v>
      </c>
      <c r="V178" s="58" t="s">
        <v>734</v>
      </c>
      <c r="W178" s="58" t="s">
        <v>735</v>
      </c>
      <c r="X178" s="58" t="s">
        <v>2059</v>
      </c>
      <c r="Y178" s="58" t="s">
        <v>2138</v>
      </c>
      <c r="Z178" s="58" t="s">
        <v>2099</v>
      </c>
      <c r="AA178" s="58" t="s">
        <v>2062</v>
      </c>
      <c r="AB178" s="58" t="s">
        <v>2647</v>
      </c>
      <c r="AC178" s="58" t="s">
        <v>2064</v>
      </c>
      <c r="AD178" s="58" t="s">
        <v>736</v>
      </c>
      <c r="AE178" s="58" t="s">
        <v>140</v>
      </c>
      <c r="AF178" s="58" t="s">
        <v>2648</v>
      </c>
      <c r="AG178" s="58" t="s">
        <v>2066</v>
      </c>
    </row>
    <row r="179" ht="15.75" customHeight="1">
      <c r="A179" s="18">
        <v>177.0</v>
      </c>
      <c r="B179" s="58" t="s">
        <v>2649</v>
      </c>
      <c r="C179" s="18" t="s">
        <v>2649</v>
      </c>
      <c r="F179" s="18" t="e">
        <v>#N/A</v>
      </c>
      <c r="G179" s="18" t="e">
        <v>#N/A</v>
      </c>
      <c r="H179" s="18" t="e">
        <v>#N/A</v>
      </c>
      <c r="I179" s="18" t="e">
        <v>#N/A</v>
      </c>
      <c r="L179" s="18" t="e">
        <v>#N/A</v>
      </c>
      <c r="M179" s="18" t="e">
        <v>#N/A</v>
      </c>
      <c r="N179" s="18" t="e">
        <v>#N/A</v>
      </c>
      <c r="O179" s="18" t="e">
        <v>#N/A</v>
      </c>
      <c r="P179" s="59" t="e">
        <v>#N/A</v>
      </c>
      <c r="Q179" s="59" t="e">
        <v>#N/A</v>
      </c>
      <c r="R179" s="58" t="s">
        <v>2054</v>
      </c>
      <c r="S179" s="58" t="s">
        <v>2650</v>
      </c>
      <c r="T179" s="58" t="s">
        <v>2174</v>
      </c>
      <c r="U179" s="58" t="s">
        <v>2132</v>
      </c>
      <c r="V179" s="58" t="s">
        <v>737</v>
      </c>
      <c r="W179" s="58" t="s">
        <v>738</v>
      </c>
      <c r="X179" s="58" t="s">
        <v>2059</v>
      </c>
      <c r="Y179" s="58" t="s">
        <v>2514</v>
      </c>
      <c r="Z179" s="58" t="s">
        <v>2165</v>
      </c>
      <c r="AA179" s="58" t="s">
        <v>2294</v>
      </c>
      <c r="AB179" s="58" t="s">
        <v>2651</v>
      </c>
      <c r="AC179" s="58" t="s">
        <v>2202</v>
      </c>
      <c r="AD179" s="58" t="s">
        <v>739</v>
      </c>
      <c r="AE179" s="58" t="s">
        <v>140</v>
      </c>
      <c r="AF179" s="58" t="s">
        <v>2652</v>
      </c>
      <c r="AG179" s="58" t="s">
        <v>2047</v>
      </c>
    </row>
    <row r="180" ht="15.75" customHeight="1">
      <c r="A180" s="18">
        <v>178.0</v>
      </c>
      <c r="B180" s="58" t="s">
        <v>2653</v>
      </c>
      <c r="C180" s="18" t="s">
        <v>2653</v>
      </c>
      <c r="F180" s="18" t="s">
        <v>2090</v>
      </c>
      <c r="G180" s="18" t="s">
        <v>2188</v>
      </c>
      <c r="H180" s="18" t="s">
        <v>2047</v>
      </c>
      <c r="I180" s="18" t="s">
        <v>2048</v>
      </c>
      <c r="L180" s="18" t="s">
        <v>2049</v>
      </c>
      <c r="M180" s="18" t="s">
        <v>2092</v>
      </c>
      <c r="N180" s="18" t="s">
        <v>2093</v>
      </c>
      <c r="O180" s="18" t="s">
        <v>2189</v>
      </c>
      <c r="P180" s="59"/>
      <c r="Q180" s="59"/>
      <c r="R180" s="58" t="s">
        <v>2148</v>
      </c>
      <c r="S180" s="58" t="s">
        <v>2654</v>
      </c>
      <c r="T180" s="58" t="s">
        <v>2174</v>
      </c>
      <c r="U180" s="58" t="s">
        <v>2058</v>
      </c>
      <c r="V180" s="58" t="s">
        <v>740</v>
      </c>
      <c r="W180" s="58" t="s">
        <v>741</v>
      </c>
      <c r="X180" s="58" t="s">
        <v>2059</v>
      </c>
      <c r="Y180" s="58" t="s">
        <v>2655</v>
      </c>
      <c r="Z180" s="58" t="s">
        <v>2170</v>
      </c>
      <c r="AA180" s="58" t="s">
        <v>2062</v>
      </c>
      <c r="AB180" s="58" t="s">
        <v>2171</v>
      </c>
      <c r="AC180" s="58" t="s">
        <v>2064</v>
      </c>
      <c r="AD180" s="58" t="s">
        <v>742</v>
      </c>
      <c r="AE180" s="58" t="s">
        <v>743</v>
      </c>
      <c r="AF180" s="58" t="s">
        <v>2119</v>
      </c>
      <c r="AG180" s="58" t="s">
        <v>2047</v>
      </c>
    </row>
    <row r="181" ht="15.75" customHeight="1">
      <c r="A181" s="18">
        <v>179.0</v>
      </c>
      <c r="B181" s="58" t="s">
        <v>2656</v>
      </c>
      <c r="C181" s="18" t="s">
        <v>2656</v>
      </c>
      <c r="F181" s="18" t="s">
        <v>2090</v>
      </c>
      <c r="G181" s="18" t="s">
        <v>2394</v>
      </c>
      <c r="H181" s="18" t="s">
        <v>2047</v>
      </c>
      <c r="I181" s="18" t="s">
        <v>2048</v>
      </c>
      <c r="L181" s="18" t="s">
        <v>2049</v>
      </c>
      <c r="M181" s="18" t="s">
        <v>2092</v>
      </c>
      <c r="N181" s="18" t="s">
        <v>2093</v>
      </c>
      <c r="O181" s="18" t="s">
        <v>2395</v>
      </c>
      <c r="P181" s="59" t="s">
        <v>2109</v>
      </c>
      <c r="Q181" s="59" t="s">
        <v>2055</v>
      </c>
      <c r="R181" s="58" t="s">
        <v>2055</v>
      </c>
      <c r="S181" s="58" t="s">
        <v>2657</v>
      </c>
      <c r="T181" s="58" t="s">
        <v>2174</v>
      </c>
      <c r="U181" s="58" t="s">
        <v>2058</v>
      </c>
      <c r="V181" s="58" t="s">
        <v>744</v>
      </c>
      <c r="W181" s="58" t="s">
        <v>745</v>
      </c>
      <c r="X181" s="58" t="s">
        <v>2059</v>
      </c>
      <c r="Y181" s="58" t="s">
        <v>2060</v>
      </c>
      <c r="Z181" s="58" t="s">
        <v>2208</v>
      </c>
      <c r="AA181" s="58" t="s">
        <v>2294</v>
      </c>
      <c r="AB181" s="58" t="s">
        <v>2113</v>
      </c>
      <c r="AC181" s="58" t="s">
        <v>2202</v>
      </c>
      <c r="AD181" s="58" t="s">
        <v>746</v>
      </c>
      <c r="AE181" s="58" t="s">
        <v>140</v>
      </c>
      <c r="AF181" s="58" t="s">
        <v>2119</v>
      </c>
      <c r="AG181" s="58" t="s">
        <v>2047</v>
      </c>
    </row>
    <row r="182" ht="15.75" customHeight="1">
      <c r="A182" s="18">
        <v>180.0</v>
      </c>
      <c r="B182" s="58" t="s">
        <v>2658</v>
      </c>
      <c r="C182" s="18" t="s">
        <v>2658</v>
      </c>
      <c r="F182" s="18" t="s">
        <v>2090</v>
      </c>
      <c r="G182" s="18" t="s">
        <v>2394</v>
      </c>
      <c r="H182" s="18" t="s">
        <v>2047</v>
      </c>
      <c r="I182" s="18" t="s">
        <v>2048</v>
      </c>
      <c r="L182" s="18" t="s">
        <v>2049</v>
      </c>
      <c r="M182" s="18" t="s">
        <v>2092</v>
      </c>
      <c r="N182" s="18" t="s">
        <v>2093</v>
      </c>
      <c r="O182" s="18" t="s">
        <v>2395</v>
      </c>
      <c r="P182" s="59" t="s">
        <v>2083</v>
      </c>
      <c r="Q182" s="59" t="s">
        <v>2054</v>
      </c>
      <c r="R182" s="58" t="s">
        <v>2055</v>
      </c>
      <c r="S182" s="58" t="s">
        <v>2659</v>
      </c>
      <c r="T182" s="58" t="s">
        <v>2174</v>
      </c>
      <c r="U182" s="58" t="s">
        <v>2085</v>
      </c>
      <c r="V182" s="58" t="s">
        <v>747</v>
      </c>
      <c r="W182" s="58" t="s">
        <v>748</v>
      </c>
      <c r="X182" s="58" t="s">
        <v>2059</v>
      </c>
      <c r="Y182" s="58" t="s">
        <v>2164</v>
      </c>
      <c r="Z182" s="58" t="s">
        <v>2086</v>
      </c>
      <c r="AA182" s="58" t="s">
        <v>2062</v>
      </c>
      <c r="AB182" s="58" t="s">
        <v>2660</v>
      </c>
      <c r="AC182" s="58" t="s">
        <v>2101</v>
      </c>
      <c r="AD182" s="58" t="s">
        <v>749</v>
      </c>
      <c r="AE182" s="58" t="s">
        <v>750</v>
      </c>
      <c r="AF182" s="58" t="s">
        <v>2661</v>
      </c>
      <c r="AG182" s="58" t="s">
        <v>2066</v>
      </c>
    </row>
    <row r="183" ht="15.75" customHeight="1">
      <c r="A183" s="18">
        <v>181.0</v>
      </c>
      <c r="B183" s="58" t="s">
        <v>2662</v>
      </c>
      <c r="C183" s="18" t="s">
        <v>2663</v>
      </c>
      <c r="F183" s="18" t="s">
        <v>2090</v>
      </c>
      <c r="G183" s="18" t="s">
        <v>2278</v>
      </c>
      <c r="H183" s="18" t="s">
        <v>2047</v>
      </c>
      <c r="I183" s="18" t="s">
        <v>2048</v>
      </c>
      <c r="L183" s="18" t="s">
        <v>2049</v>
      </c>
      <c r="M183" s="18" t="s">
        <v>2092</v>
      </c>
      <c r="N183" s="18" t="s">
        <v>2093</v>
      </c>
      <c r="O183" s="18" t="s">
        <v>2279</v>
      </c>
      <c r="P183" s="59" t="s">
        <v>2083</v>
      </c>
      <c r="Q183" s="59" t="s">
        <v>2054</v>
      </c>
      <c r="R183" s="58" t="s">
        <v>2148</v>
      </c>
      <c r="S183" s="58" t="s">
        <v>2664</v>
      </c>
      <c r="T183" s="58" t="s">
        <v>2174</v>
      </c>
      <c r="U183" s="58" t="s">
        <v>2085</v>
      </c>
      <c r="V183" s="58" t="s">
        <v>751</v>
      </c>
      <c r="W183" s="58" t="s">
        <v>752</v>
      </c>
      <c r="X183" s="58" t="s">
        <v>2059</v>
      </c>
      <c r="Y183" s="58" t="s">
        <v>2111</v>
      </c>
      <c r="Z183" s="58" t="s">
        <v>2170</v>
      </c>
      <c r="AA183" s="58" t="s">
        <v>2062</v>
      </c>
      <c r="AB183" s="58" t="s">
        <v>2221</v>
      </c>
      <c r="AC183" s="58" t="s">
        <v>2101</v>
      </c>
      <c r="AD183" s="58" t="s">
        <v>753</v>
      </c>
      <c r="AE183" s="58" t="s">
        <v>140</v>
      </c>
      <c r="AF183" s="58" t="s">
        <v>2119</v>
      </c>
      <c r="AG183" s="58" t="s">
        <v>2066</v>
      </c>
    </row>
    <row r="184" ht="15.75" customHeight="1">
      <c r="A184" s="18">
        <v>182.0</v>
      </c>
      <c r="B184" s="58" t="s">
        <v>2665</v>
      </c>
      <c r="C184" s="18" t="s">
        <v>2665</v>
      </c>
      <c r="F184" s="18" t="s">
        <v>2523</v>
      </c>
      <c r="G184" s="18" t="s">
        <v>2523</v>
      </c>
      <c r="H184" s="18" t="s">
        <v>2066</v>
      </c>
      <c r="I184" s="18" t="s">
        <v>2666</v>
      </c>
      <c r="L184" s="18" t="s">
        <v>2667</v>
      </c>
      <c r="M184" s="18" t="s">
        <v>2526</v>
      </c>
      <c r="N184" s="18" t="s">
        <v>2668</v>
      </c>
      <c r="O184" s="18" t="s">
        <v>2528</v>
      </c>
      <c r="P184" s="59" t="s">
        <v>2083</v>
      </c>
      <c r="Q184" s="59" t="s">
        <v>2054</v>
      </c>
      <c r="R184" s="58" t="s">
        <v>2055</v>
      </c>
      <c r="S184" s="58" t="s">
        <v>2669</v>
      </c>
      <c r="T184" s="58" t="s">
        <v>2057</v>
      </c>
      <c r="U184" s="58" t="s">
        <v>2058</v>
      </c>
      <c r="V184" s="58" t="s">
        <v>754</v>
      </c>
      <c r="W184" s="58" t="s">
        <v>755</v>
      </c>
      <c r="X184" s="58" t="s">
        <v>2059</v>
      </c>
      <c r="Y184" s="58" t="s">
        <v>2592</v>
      </c>
      <c r="Z184" s="58" t="s">
        <v>2099</v>
      </c>
      <c r="AA184" s="58" t="s">
        <v>2112</v>
      </c>
      <c r="AB184" s="58" t="s">
        <v>2063</v>
      </c>
      <c r="AC184" s="58" t="s">
        <v>2101</v>
      </c>
      <c r="AD184" s="58" t="s">
        <v>756</v>
      </c>
      <c r="AE184" s="58" t="s">
        <v>757</v>
      </c>
      <c r="AF184" s="58" t="s">
        <v>2114</v>
      </c>
      <c r="AG184" s="58" t="s">
        <v>2066</v>
      </c>
    </row>
    <row r="185" ht="15.75" customHeight="1">
      <c r="A185" s="18">
        <v>183.0</v>
      </c>
      <c r="B185" s="58" t="s">
        <v>2670</v>
      </c>
      <c r="C185" s="18" t="s">
        <v>2670</v>
      </c>
      <c r="F185" s="18" t="s">
        <v>2045</v>
      </c>
      <c r="G185" s="18" t="s">
        <v>2046</v>
      </c>
      <c r="H185" s="18" t="s">
        <v>2047</v>
      </c>
      <c r="I185" s="18" t="s">
        <v>2048</v>
      </c>
      <c r="L185" s="18" t="s">
        <v>2049</v>
      </c>
      <c r="M185" s="18" t="s">
        <v>2050</v>
      </c>
      <c r="N185" s="18" t="s">
        <v>2051</v>
      </c>
      <c r="O185" s="18" t="s">
        <v>2052</v>
      </c>
      <c r="P185" s="59" t="s">
        <v>2083</v>
      </c>
      <c r="Q185" s="59" t="s">
        <v>2054</v>
      </c>
      <c r="R185" s="58" t="s">
        <v>2054</v>
      </c>
      <c r="S185" s="58" t="s">
        <v>2671</v>
      </c>
      <c r="T185" s="58" t="s">
        <v>2069</v>
      </c>
      <c r="U185" s="58" t="s">
        <v>2085</v>
      </c>
      <c r="V185" s="58" t="s">
        <v>758</v>
      </c>
      <c r="W185" s="58" t="s">
        <v>759</v>
      </c>
      <c r="X185" s="58" t="s">
        <v>2175</v>
      </c>
      <c r="Y185" s="58" t="s">
        <v>2111</v>
      </c>
      <c r="Z185" s="58" t="s">
        <v>2099</v>
      </c>
      <c r="AA185" s="58" t="s">
        <v>2112</v>
      </c>
      <c r="AB185" s="58" t="s">
        <v>2439</v>
      </c>
      <c r="AC185" s="58" t="s">
        <v>2202</v>
      </c>
      <c r="AD185" s="58" t="s">
        <v>760</v>
      </c>
      <c r="AE185" s="58" t="s">
        <v>761</v>
      </c>
      <c r="AF185" s="58" t="s">
        <v>2119</v>
      </c>
      <c r="AG185" s="58" t="s">
        <v>2066</v>
      </c>
    </row>
    <row r="186" ht="15.75" customHeight="1">
      <c r="A186" s="18">
        <v>184.0</v>
      </c>
      <c r="B186" s="58" t="s">
        <v>2672</v>
      </c>
      <c r="C186" s="18" t="s">
        <v>2672</v>
      </c>
      <c r="F186" s="18" t="s">
        <v>2090</v>
      </c>
      <c r="G186" s="18" t="s">
        <v>2146</v>
      </c>
      <c r="H186" s="18" t="s">
        <v>2047</v>
      </c>
      <c r="I186" s="18" t="s">
        <v>2048</v>
      </c>
      <c r="L186" s="18" t="s">
        <v>2049</v>
      </c>
      <c r="M186" s="18" t="s">
        <v>2092</v>
      </c>
      <c r="N186" s="18" t="s">
        <v>2093</v>
      </c>
      <c r="O186" s="18" t="s">
        <v>2147</v>
      </c>
      <c r="P186" s="59" t="s">
        <v>2083</v>
      </c>
      <c r="Q186" s="59" t="s">
        <v>2055</v>
      </c>
      <c r="R186" s="58" t="s">
        <v>2055</v>
      </c>
      <c r="S186" s="58" t="s">
        <v>2673</v>
      </c>
      <c r="T186" s="58" t="s">
        <v>2069</v>
      </c>
      <c r="U186" s="58" t="s">
        <v>2058</v>
      </c>
      <c r="V186" s="58" t="s">
        <v>762</v>
      </c>
      <c r="W186" s="58" t="s">
        <v>763</v>
      </c>
      <c r="X186" s="58" t="s">
        <v>2059</v>
      </c>
      <c r="Y186" s="58" t="s">
        <v>2674</v>
      </c>
      <c r="Z186" s="58" t="s">
        <v>2099</v>
      </c>
      <c r="AA186" s="58" t="s">
        <v>2062</v>
      </c>
      <c r="AB186" s="58" t="s">
        <v>2445</v>
      </c>
      <c r="AC186" s="58" t="s">
        <v>2101</v>
      </c>
      <c r="AD186" s="58" t="s">
        <v>764</v>
      </c>
      <c r="AE186" s="58" t="s">
        <v>765</v>
      </c>
      <c r="AF186" s="58" t="s">
        <v>2114</v>
      </c>
      <c r="AG186" s="58" t="s">
        <v>2066</v>
      </c>
    </row>
    <row r="187" ht="15.75" customHeight="1">
      <c r="A187" s="18">
        <v>185.0</v>
      </c>
      <c r="B187" s="58" t="s">
        <v>2675</v>
      </c>
      <c r="C187" s="18" t="s">
        <v>2675</v>
      </c>
      <c r="F187" s="18" t="s">
        <v>2090</v>
      </c>
      <c r="G187" s="18" t="s">
        <v>2091</v>
      </c>
      <c r="H187" s="18" t="s">
        <v>2047</v>
      </c>
      <c r="I187" s="18" t="s">
        <v>2048</v>
      </c>
      <c r="L187" s="18" t="s">
        <v>2049</v>
      </c>
      <c r="M187" s="18" t="s">
        <v>2092</v>
      </c>
      <c r="N187" s="18" t="s">
        <v>2093</v>
      </c>
      <c r="O187" s="18" t="s">
        <v>2094</v>
      </c>
      <c r="P187" s="59" t="s">
        <v>2083</v>
      </c>
      <c r="Q187" s="59" t="s">
        <v>2055</v>
      </c>
      <c r="R187" s="58" t="s">
        <v>2055</v>
      </c>
      <c r="S187" s="58" t="s">
        <v>2676</v>
      </c>
      <c r="T187" s="58" t="s">
        <v>2097</v>
      </c>
      <c r="U187" s="58" t="s">
        <v>2132</v>
      </c>
      <c r="V187" s="58" t="s">
        <v>766</v>
      </c>
      <c r="W187" s="58" t="s">
        <v>767</v>
      </c>
      <c r="X187" s="58" t="s">
        <v>2078</v>
      </c>
      <c r="Y187" s="58" t="s">
        <v>2164</v>
      </c>
      <c r="Z187" s="58" t="s">
        <v>2208</v>
      </c>
      <c r="AA187" s="58" t="s">
        <v>2062</v>
      </c>
      <c r="AB187" s="58" t="s">
        <v>2677</v>
      </c>
      <c r="AC187" s="58" t="s">
        <v>2101</v>
      </c>
      <c r="AD187" s="58" t="s">
        <v>768</v>
      </c>
      <c r="AE187" s="58" t="s">
        <v>769</v>
      </c>
      <c r="AF187" s="58" t="s">
        <v>2102</v>
      </c>
      <c r="AG187" s="58" t="s">
        <v>2047</v>
      </c>
    </row>
    <row r="188" ht="15.75" customHeight="1">
      <c r="A188" s="18">
        <v>186.0</v>
      </c>
      <c r="B188" s="58" t="s">
        <v>2678</v>
      </c>
      <c r="C188" s="18" t="s">
        <v>2678</v>
      </c>
      <c r="F188" s="18" t="s">
        <v>2045</v>
      </c>
      <c r="G188" s="18" t="s">
        <v>2046</v>
      </c>
      <c r="H188" s="18" t="s">
        <v>2047</v>
      </c>
      <c r="I188" s="18" t="s">
        <v>2048</v>
      </c>
      <c r="L188" s="18" t="s">
        <v>2049</v>
      </c>
      <c r="M188" s="18" t="s">
        <v>2050</v>
      </c>
      <c r="N188" s="18" t="s">
        <v>2051</v>
      </c>
      <c r="O188" s="18" t="s">
        <v>2052</v>
      </c>
      <c r="P188" s="59" t="s">
        <v>2083</v>
      </c>
      <c r="Q188" s="59" t="s">
        <v>2055</v>
      </c>
      <c r="R188" s="58" t="s">
        <v>2055</v>
      </c>
      <c r="S188" s="58" t="s">
        <v>2679</v>
      </c>
      <c r="T188" s="58" t="s">
        <v>2069</v>
      </c>
      <c r="U188" s="58" t="s">
        <v>2058</v>
      </c>
      <c r="V188" s="58" t="s">
        <v>770</v>
      </c>
      <c r="W188" s="58" t="s">
        <v>771</v>
      </c>
      <c r="X188" s="58" t="s">
        <v>2059</v>
      </c>
      <c r="Y188" s="58" t="s">
        <v>2169</v>
      </c>
      <c r="Z188" s="58" t="s">
        <v>2079</v>
      </c>
      <c r="AA188" s="58" t="s">
        <v>2112</v>
      </c>
      <c r="AB188" s="58" t="s">
        <v>2113</v>
      </c>
      <c r="AC188" s="58" t="s">
        <v>2101</v>
      </c>
      <c r="AD188" s="58" t="s">
        <v>772</v>
      </c>
      <c r="AE188" s="58" t="s">
        <v>773</v>
      </c>
      <c r="AF188" s="58" t="s">
        <v>2160</v>
      </c>
      <c r="AG188" s="58" t="s">
        <v>2066</v>
      </c>
    </row>
    <row r="189" ht="15.75" customHeight="1">
      <c r="A189" s="18">
        <v>187.0</v>
      </c>
      <c r="B189" s="58" t="s">
        <v>2680</v>
      </c>
      <c r="C189" s="18" t="s">
        <v>2680</v>
      </c>
      <c r="F189" s="18" t="s">
        <v>2090</v>
      </c>
      <c r="G189" s="18" t="s">
        <v>2278</v>
      </c>
      <c r="H189" s="18" t="s">
        <v>2047</v>
      </c>
      <c r="I189" s="18" t="s">
        <v>2048</v>
      </c>
      <c r="L189" s="18" t="s">
        <v>2049</v>
      </c>
      <c r="M189" s="18" t="s">
        <v>2092</v>
      </c>
      <c r="N189" s="18" t="s">
        <v>2093</v>
      </c>
      <c r="O189" s="18" t="s">
        <v>2279</v>
      </c>
      <c r="P189" s="59" t="s">
        <v>2083</v>
      </c>
      <c r="Q189" s="59" t="s">
        <v>2055</v>
      </c>
      <c r="R189" s="58" t="s">
        <v>2055</v>
      </c>
      <c r="S189" s="58" t="s">
        <v>2681</v>
      </c>
      <c r="T189" s="58" t="s">
        <v>2097</v>
      </c>
      <c r="U189" s="58" t="s">
        <v>2058</v>
      </c>
      <c r="V189" s="58" t="s">
        <v>774</v>
      </c>
      <c r="W189" s="58" t="s">
        <v>775</v>
      </c>
      <c r="X189" s="58" t="s">
        <v>2078</v>
      </c>
      <c r="Y189" s="58" t="s">
        <v>2133</v>
      </c>
      <c r="Z189" s="58" t="s">
        <v>2682</v>
      </c>
      <c r="AA189" s="58" t="s">
        <v>2112</v>
      </c>
      <c r="AB189" s="58" t="s">
        <v>2205</v>
      </c>
      <c r="AC189" s="58" t="s">
        <v>2101</v>
      </c>
      <c r="AD189" s="58" t="s">
        <v>776</v>
      </c>
      <c r="AE189" s="58" t="s">
        <v>140</v>
      </c>
      <c r="AF189" s="58" t="s">
        <v>2119</v>
      </c>
      <c r="AG189" s="58" t="s">
        <v>2066</v>
      </c>
    </row>
    <row r="190" ht="15.75" customHeight="1">
      <c r="A190" s="18">
        <v>188.0</v>
      </c>
      <c r="B190" s="58" t="s">
        <v>2683</v>
      </c>
      <c r="C190" s="18" t="s">
        <v>2684</v>
      </c>
      <c r="F190" s="18" t="s">
        <v>2090</v>
      </c>
      <c r="G190" s="18" t="s">
        <v>2091</v>
      </c>
      <c r="H190" s="18" t="s">
        <v>2047</v>
      </c>
      <c r="I190" s="18" t="s">
        <v>2048</v>
      </c>
      <c r="L190" s="18" t="s">
        <v>2049</v>
      </c>
      <c r="M190" s="18" t="s">
        <v>2092</v>
      </c>
      <c r="N190" s="18" t="s">
        <v>2093</v>
      </c>
      <c r="O190" s="18" t="s">
        <v>2094</v>
      </c>
      <c r="P190" s="59" t="s">
        <v>2053</v>
      </c>
      <c r="Q190" s="59" t="s">
        <v>2055</v>
      </c>
      <c r="R190" s="58" t="s">
        <v>2055</v>
      </c>
      <c r="S190" s="58" t="s">
        <v>2685</v>
      </c>
      <c r="T190" s="58" t="s">
        <v>2057</v>
      </c>
      <c r="U190" s="58" t="s">
        <v>2085</v>
      </c>
      <c r="V190" s="58" t="s">
        <v>777</v>
      </c>
      <c r="W190" s="58" t="s">
        <v>778</v>
      </c>
      <c r="X190" s="58" t="s">
        <v>2175</v>
      </c>
      <c r="Y190" s="58" t="s">
        <v>2164</v>
      </c>
      <c r="Z190" s="58" t="s">
        <v>2686</v>
      </c>
      <c r="AA190" s="58" t="s">
        <v>2062</v>
      </c>
      <c r="AB190" s="58" t="s">
        <v>2417</v>
      </c>
      <c r="AC190" s="58" t="s">
        <v>2064</v>
      </c>
      <c r="AD190" s="58" t="s">
        <v>779</v>
      </c>
      <c r="AE190" s="58" t="s">
        <v>780</v>
      </c>
      <c r="AF190" s="58" t="s">
        <v>2114</v>
      </c>
      <c r="AG190" s="58" t="s">
        <v>2047</v>
      </c>
    </row>
    <row r="191" ht="15.75" customHeight="1">
      <c r="A191" s="18">
        <v>189.0</v>
      </c>
      <c r="B191" s="58" t="s">
        <v>2687</v>
      </c>
      <c r="C191" s="18" t="s">
        <v>2687</v>
      </c>
      <c r="F191" s="18" t="s">
        <v>2090</v>
      </c>
      <c r="G191" s="18" t="s">
        <v>2091</v>
      </c>
      <c r="H191" s="18" t="s">
        <v>2047</v>
      </c>
      <c r="I191" s="18" t="s">
        <v>2048</v>
      </c>
      <c r="L191" s="18" t="s">
        <v>2049</v>
      </c>
      <c r="M191" s="18" t="s">
        <v>2092</v>
      </c>
      <c r="N191" s="18" t="s">
        <v>2093</v>
      </c>
      <c r="O191" s="18" t="s">
        <v>2094</v>
      </c>
      <c r="P191" s="59" t="s">
        <v>2083</v>
      </c>
      <c r="Q191" s="59" t="s">
        <v>2136</v>
      </c>
      <c r="R191" s="58" t="s">
        <v>2055</v>
      </c>
      <c r="S191" s="58" t="s">
        <v>2688</v>
      </c>
      <c r="T191" s="58" t="s">
        <v>2174</v>
      </c>
      <c r="U191" s="58" t="s">
        <v>2132</v>
      </c>
      <c r="V191" s="58" t="s">
        <v>781</v>
      </c>
      <c r="W191" s="58" t="s">
        <v>782</v>
      </c>
      <c r="X191" s="58" t="s">
        <v>2153</v>
      </c>
      <c r="Y191" s="58" t="s">
        <v>2467</v>
      </c>
      <c r="Z191" s="58" t="s">
        <v>2208</v>
      </c>
      <c r="AA191" s="58" t="s">
        <v>2062</v>
      </c>
      <c r="AB191" s="58" t="s">
        <v>2237</v>
      </c>
      <c r="AC191" s="58" t="s">
        <v>2101</v>
      </c>
      <c r="AD191" s="58" t="s">
        <v>783</v>
      </c>
      <c r="AE191" s="58" t="s">
        <v>784</v>
      </c>
      <c r="AF191" s="58" t="s">
        <v>2160</v>
      </c>
      <c r="AG191" s="58" t="s">
        <v>2066</v>
      </c>
    </row>
    <row r="192" ht="15.75" customHeight="1">
      <c r="A192" s="18">
        <v>190.0</v>
      </c>
      <c r="B192" s="58" t="s">
        <v>2689</v>
      </c>
      <c r="C192" s="18" t="s">
        <v>2689</v>
      </c>
      <c r="F192" s="18" t="s">
        <v>2090</v>
      </c>
      <c r="G192" s="18" t="s">
        <v>2146</v>
      </c>
      <c r="H192" s="18" t="s">
        <v>2047</v>
      </c>
      <c r="I192" s="18" t="s">
        <v>2048</v>
      </c>
      <c r="L192" s="18" t="s">
        <v>2049</v>
      </c>
      <c r="M192" s="18" t="s">
        <v>2092</v>
      </c>
      <c r="N192" s="18" t="s">
        <v>2093</v>
      </c>
      <c r="O192" s="18" t="s">
        <v>2147</v>
      </c>
      <c r="P192" s="59" t="s">
        <v>2109</v>
      </c>
      <c r="Q192" s="59" t="s">
        <v>2055</v>
      </c>
      <c r="R192" s="58" t="s">
        <v>2055</v>
      </c>
      <c r="S192" s="58" t="s">
        <v>2149</v>
      </c>
      <c r="T192" s="58" t="s">
        <v>2069</v>
      </c>
      <c r="U192" s="58" t="s">
        <v>2058</v>
      </c>
      <c r="V192" s="58" t="s">
        <v>785</v>
      </c>
      <c r="W192" s="58" t="s">
        <v>786</v>
      </c>
      <c r="X192" s="58" t="s">
        <v>2059</v>
      </c>
      <c r="Y192" s="58" t="s">
        <v>2111</v>
      </c>
      <c r="Z192" s="58" t="s">
        <v>2099</v>
      </c>
      <c r="AA192" s="58" t="s">
        <v>2062</v>
      </c>
      <c r="AB192" s="58" t="s">
        <v>2690</v>
      </c>
      <c r="AC192" s="58" t="s">
        <v>2064</v>
      </c>
      <c r="AD192" s="58" t="s">
        <v>787</v>
      </c>
      <c r="AE192" s="58" t="s">
        <v>788</v>
      </c>
      <c r="AF192" s="58" t="s">
        <v>2160</v>
      </c>
      <c r="AG192" s="58" t="s">
        <v>2066</v>
      </c>
    </row>
    <row r="193" ht="15.75" customHeight="1">
      <c r="A193" s="18">
        <v>191.0</v>
      </c>
      <c r="B193" s="58" t="s">
        <v>2691</v>
      </c>
      <c r="C193" s="18" t="s">
        <v>2691</v>
      </c>
      <c r="F193" s="18" t="s">
        <v>2090</v>
      </c>
      <c r="G193" s="18" t="s">
        <v>2091</v>
      </c>
      <c r="H193" s="18" t="s">
        <v>2047</v>
      </c>
      <c r="I193" s="18" t="s">
        <v>2048</v>
      </c>
      <c r="L193" s="18" t="s">
        <v>2049</v>
      </c>
      <c r="M193" s="18" t="s">
        <v>2092</v>
      </c>
      <c r="N193" s="18" t="s">
        <v>2093</v>
      </c>
      <c r="O193" s="18" t="s">
        <v>2094</v>
      </c>
      <c r="P193" s="59" t="s">
        <v>2083</v>
      </c>
      <c r="Q193" s="59" t="s">
        <v>2054</v>
      </c>
      <c r="R193" s="58" t="s">
        <v>2054</v>
      </c>
      <c r="S193" s="58" t="s">
        <v>2149</v>
      </c>
      <c r="T193" s="58" t="s">
        <v>2097</v>
      </c>
      <c r="U193" s="58" t="s">
        <v>2085</v>
      </c>
      <c r="V193" s="58" t="s">
        <v>789</v>
      </c>
      <c r="W193" s="58" t="s">
        <v>790</v>
      </c>
      <c r="X193" s="58" t="s">
        <v>2059</v>
      </c>
      <c r="Y193" s="58" t="s">
        <v>2060</v>
      </c>
      <c r="Z193" s="58" t="s">
        <v>2127</v>
      </c>
      <c r="AA193" s="58" t="s">
        <v>2062</v>
      </c>
      <c r="AB193" s="58" t="s">
        <v>2692</v>
      </c>
      <c r="AC193" s="58" t="s">
        <v>2202</v>
      </c>
      <c r="AD193" s="58" t="s">
        <v>791</v>
      </c>
      <c r="AE193" s="58" t="s">
        <v>144</v>
      </c>
      <c r="AF193" s="58" t="s">
        <v>2693</v>
      </c>
      <c r="AG193" s="58" t="s">
        <v>2066</v>
      </c>
    </row>
    <row r="194" ht="15.75" customHeight="1">
      <c r="A194" s="18">
        <v>192.0</v>
      </c>
      <c r="B194" s="58" t="s">
        <v>2694</v>
      </c>
      <c r="C194" s="18" t="s">
        <v>2694</v>
      </c>
      <c r="F194" s="18" t="s">
        <v>2090</v>
      </c>
      <c r="G194" s="18" t="s">
        <v>2091</v>
      </c>
      <c r="H194" s="18" t="s">
        <v>2047</v>
      </c>
      <c r="I194" s="18" t="s">
        <v>2048</v>
      </c>
      <c r="L194" s="18" t="s">
        <v>2049</v>
      </c>
      <c r="M194" s="18" t="s">
        <v>2092</v>
      </c>
      <c r="N194" s="18" t="s">
        <v>2093</v>
      </c>
      <c r="O194" s="18" t="s">
        <v>2094</v>
      </c>
      <c r="P194" s="59" t="s">
        <v>2083</v>
      </c>
      <c r="Q194" s="59" t="s">
        <v>2136</v>
      </c>
      <c r="R194" s="58" t="s">
        <v>2148</v>
      </c>
      <c r="S194" s="58" t="s">
        <v>2182</v>
      </c>
      <c r="T194" s="58" t="s">
        <v>2174</v>
      </c>
      <c r="U194" s="58" t="s">
        <v>2132</v>
      </c>
      <c r="V194" s="58" t="s">
        <v>792</v>
      </c>
      <c r="W194" s="58" t="s">
        <v>793</v>
      </c>
      <c r="X194" s="58" t="s">
        <v>2059</v>
      </c>
      <c r="Y194" s="58" t="s">
        <v>2060</v>
      </c>
      <c r="Z194" s="58" t="s">
        <v>2127</v>
      </c>
      <c r="AA194" s="58" t="s">
        <v>2112</v>
      </c>
      <c r="AB194" s="58" t="s">
        <v>2118</v>
      </c>
      <c r="AC194" s="58" t="s">
        <v>2101</v>
      </c>
      <c r="AD194" s="58" t="s">
        <v>794</v>
      </c>
      <c r="AE194" s="58" t="s">
        <v>795</v>
      </c>
      <c r="AF194" s="58" t="s">
        <v>2119</v>
      </c>
      <c r="AG194" s="58" t="s">
        <v>2047</v>
      </c>
    </row>
    <row r="195" ht="15.75" customHeight="1">
      <c r="A195" s="18">
        <v>193.0</v>
      </c>
      <c r="B195" s="58" t="s">
        <v>2695</v>
      </c>
      <c r="C195" s="18" t="s">
        <v>2696</v>
      </c>
      <c r="F195" s="18" t="s">
        <v>2090</v>
      </c>
      <c r="G195" s="18" t="s">
        <v>2091</v>
      </c>
      <c r="H195" s="18" t="s">
        <v>2047</v>
      </c>
      <c r="I195" s="18" t="s">
        <v>2048</v>
      </c>
      <c r="L195" s="18" t="s">
        <v>2049</v>
      </c>
      <c r="M195" s="18" t="s">
        <v>2092</v>
      </c>
      <c r="N195" s="18" t="s">
        <v>2093</v>
      </c>
      <c r="O195" s="18" t="s">
        <v>2094</v>
      </c>
      <c r="P195" s="59" t="s">
        <v>2109</v>
      </c>
      <c r="Q195" s="59" t="s">
        <v>2055</v>
      </c>
      <c r="R195" s="58" t="s">
        <v>2148</v>
      </c>
      <c r="S195" s="58" t="s">
        <v>2296</v>
      </c>
      <c r="T195" s="58" t="s">
        <v>2174</v>
      </c>
      <c r="U195" s="58" t="s">
        <v>2085</v>
      </c>
      <c r="V195" s="58" t="s">
        <v>796</v>
      </c>
      <c r="W195" s="58" t="s">
        <v>797</v>
      </c>
      <c r="X195" s="58" t="s">
        <v>2059</v>
      </c>
      <c r="Y195" s="58" t="s">
        <v>2158</v>
      </c>
      <c r="Z195" s="58" t="s">
        <v>2165</v>
      </c>
      <c r="AA195" s="58" t="s">
        <v>2112</v>
      </c>
      <c r="AB195" s="58" t="s">
        <v>2697</v>
      </c>
      <c r="AC195" s="58" t="s">
        <v>2064</v>
      </c>
      <c r="AD195" s="58" t="s">
        <v>798</v>
      </c>
      <c r="AE195" s="58" t="s">
        <v>140</v>
      </c>
      <c r="AF195" s="58" t="s">
        <v>2119</v>
      </c>
      <c r="AG195" s="58" t="s">
        <v>2066</v>
      </c>
    </row>
    <row r="196" ht="15.75" customHeight="1">
      <c r="A196" s="18">
        <v>194.0</v>
      </c>
      <c r="B196" s="58" t="s">
        <v>2698</v>
      </c>
      <c r="C196" s="18" t="s">
        <v>2698</v>
      </c>
      <c r="F196" s="18" t="s">
        <v>2090</v>
      </c>
      <c r="G196" s="18" t="s">
        <v>2091</v>
      </c>
      <c r="H196" s="18" t="s">
        <v>2047</v>
      </c>
      <c r="I196" s="18" t="s">
        <v>2048</v>
      </c>
      <c r="L196" s="18" t="s">
        <v>2049</v>
      </c>
      <c r="M196" s="18" t="s">
        <v>2092</v>
      </c>
      <c r="N196" s="18" t="s">
        <v>2093</v>
      </c>
      <c r="O196" s="18" t="s">
        <v>2094</v>
      </c>
      <c r="P196" s="59" t="s">
        <v>2083</v>
      </c>
      <c r="Q196" s="59" t="s">
        <v>2055</v>
      </c>
      <c r="R196" s="58" t="s">
        <v>2055</v>
      </c>
      <c r="S196" s="58" t="s">
        <v>2699</v>
      </c>
      <c r="T196" s="58" t="s">
        <v>2174</v>
      </c>
      <c r="U196" s="58" t="s">
        <v>2085</v>
      </c>
      <c r="V196" s="58" t="s">
        <v>799</v>
      </c>
      <c r="W196" s="58" t="s">
        <v>800</v>
      </c>
      <c r="X196" s="58" t="s">
        <v>2175</v>
      </c>
      <c r="Y196" s="58" t="s">
        <v>2164</v>
      </c>
      <c r="Z196" s="58" t="s">
        <v>2700</v>
      </c>
      <c r="AA196" s="58" t="s">
        <v>2062</v>
      </c>
      <c r="AB196" s="58" t="s">
        <v>2434</v>
      </c>
      <c r="AC196" s="58" t="s">
        <v>2202</v>
      </c>
      <c r="AD196" s="58" t="s">
        <v>801</v>
      </c>
      <c r="AE196" s="58" t="s">
        <v>802</v>
      </c>
      <c r="AF196" s="58" t="s">
        <v>2119</v>
      </c>
      <c r="AG196" s="58" t="s">
        <v>2066</v>
      </c>
    </row>
    <row r="197" ht="15.75" customHeight="1">
      <c r="A197" s="18">
        <v>195.0</v>
      </c>
      <c r="B197" s="58" t="s">
        <v>2701</v>
      </c>
      <c r="C197" s="18" t="s">
        <v>2702</v>
      </c>
      <c r="F197" s="18" t="s">
        <v>2090</v>
      </c>
      <c r="G197" s="18" t="s">
        <v>2146</v>
      </c>
      <c r="H197" s="18" t="s">
        <v>2047</v>
      </c>
      <c r="I197" s="18" t="s">
        <v>2048</v>
      </c>
      <c r="L197" s="18" t="s">
        <v>2049</v>
      </c>
      <c r="M197" s="18" t="s">
        <v>2092</v>
      </c>
      <c r="N197" s="18" t="s">
        <v>2093</v>
      </c>
      <c r="O197" s="18" t="s">
        <v>2147</v>
      </c>
      <c r="P197" s="59" t="s">
        <v>2109</v>
      </c>
      <c r="Q197" s="59" t="s">
        <v>2055</v>
      </c>
      <c r="R197" s="58" t="s">
        <v>2148</v>
      </c>
      <c r="S197" s="58" t="s">
        <v>2363</v>
      </c>
      <c r="T197" s="58" t="s">
        <v>2097</v>
      </c>
      <c r="U197" s="58" t="s">
        <v>2058</v>
      </c>
      <c r="V197" s="58" t="s">
        <v>803</v>
      </c>
      <c r="W197" s="58" t="s">
        <v>804</v>
      </c>
      <c r="X197" s="58" t="s">
        <v>2078</v>
      </c>
      <c r="Y197" s="58" t="s">
        <v>2060</v>
      </c>
      <c r="Z197" s="58" t="s">
        <v>2127</v>
      </c>
      <c r="AA197" s="58" t="s">
        <v>2112</v>
      </c>
      <c r="AB197" s="58" t="s">
        <v>2118</v>
      </c>
      <c r="AC197" s="58" t="s">
        <v>2064</v>
      </c>
      <c r="AD197" s="58" t="s">
        <v>805</v>
      </c>
      <c r="AE197" s="58" t="s">
        <v>806</v>
      </c>
      <c r="AF197" s="58" t="s">
        <v>2119</v>
      </c>
      <c r="AG197" s="58" t="s">
        <v>2066</v>
      </c>
    </row>
    <row r="198" ht="15.75" customHeight="1">
      <c r="A198" s="18">
        <v>196.0</v>
      </c>
      <c r="B198" s="58" t="s">
        <v>2703</v>
      </c>
      <c r="C198" s="18" t="s">
        <v>2703</v>
      </c>
      <c r="F198" s="18" t="s">
        <v>2582</v>
      </c>
      <c r="G198" s="18" t="s">
        <v>2419</v>
      </c>
      <c r="H198" s="18" t="s">
        <v>2047</v>
      </c>
      <c r="I198" s="18" t="s">
        <v>2048</v>
      </c>
      <c r="L198" s="18" t="s">
        <v>2049</v>
      </c>
      <c r="M198" s="18" t="s">
        <v>2050</v>
      </c>
      <c r="N198" s="18" t="s">
        <v>2051</v>
      </c>
      <c r="O198" s="18" t="s">
        <v>2420</v>
      </c>
      <c r="P198" s="59" t="s">
        <v>2109</v>
      </c>
      <c r="Q198" s="59" t="s">
        <v>2055</v>
      </c>
      <c r="R198" s="58" t="s">
        <v>2055</v>
      </c>
      <c r="S198" s="58" t="s">
        <v>2704</v>
      </c>
      <c r="T198" s="58" t="s">
        <v>2174</v>
      </c>
      <c r="U198" s="58" t="s">
        <v>2058</v>
      </c>
      <c r="V198" s="58" t="s">
        <v>807</v>
      </c>
      <c r="W198" s="58" t="s">
        <v>808</v>
      </c>
      <c r="X198" s="58" t="s">
        <v>2059</v>
      </c>
      <c r="Y198" s="58" t="s">
        <v>2215</v>
      </c>
      <c r="Z198" s="58" t="s">
        <v>2099</v>
      </c>
      <c r="AA198" s="58" t="s">
        <v>2062</v>
      </c>
      <c r="AB198" s="58" t="s">
        <v>2269</v>
      </c>
      <c r="AC198" s="58" t="s">
        <v>2064</v>
      </c>
      <c r="AD198" s="58" t="s">
        <v>809</v>
      </c>
      <c r="AE198" s="58" t="s">
        <v>810</v>
      </c>
      <c r="AF198" s="58" t="s">
        <v>2119</v>
      </c>
      <c r="AG198" s="58" t="s">
        <v>2066</v>
      </c>
    </row>
    <row r="199" ht="15.75" customHeight="1">
      <c r="A199" s="18">
        <v>197.0</v>
      </c>
      <c r="B199" s="58" t="s">
        <v>2705</v>
      </c>
      <c r="C199" s="18" t="s">
        <v>2705</v>
      </c>
      <c r="F199" s="18" t="s">
        <v>2582</v>
      </c>
      <c r="G199" s="18" t="s">
        <v>2419</v>
      </c>
      <c r="H199" s="18" t="s">
        <v>2047</v>
      </c>
      <c r="I199" s="18" t="s">
        <v>2048</v>
      </c>
      <c r="L199" s="18" t="s">
        <v>2049</v>
      </c>
      <c r="M199" s="18" t="s">
        <v>2050</v>
      </c>
      <c r="N199" s="18" t="s">
        <v>2051</v>
      </c>
      <c r="O199" s="18" t="s">
        <v>2420</v>
      </c>
      <c r="P199" s="59" t="s">
        <v>2109</v>
      </c>
      <c r="Q199" s="59" t="s">
        <v>2055</v>
      </c>
      <c r="R199" s="58" t="s">
        <v>2055</v>
      </c>
      <c r="S199" s="58" t="s">
        <v>2414</v>
      </c>
      <c r="T199" s="58" t="s">
        <v>2057</v>
      </c>
      <c r="U199" s="58" t="s">
        <v>2058</v>
      </c>
      <c r="V199" s="58" t="s">
        <v>811</v>
      </c>
      <c r="W199" s="58" t="s">
        <v>812</v>
      </c>
      <c r="X199" s="58" t="s">
        <v>2059</v>
      </c>
      <c r="Y199" s="58" t="s">
        <v>2060</v>
      </c>
      <c r="Z199" s="58" t="s">
        <v>2706</v>
      </c>
      <c r="AA199" s="58" t="s">
        <v>2294</v>
      </c>
      <c r="AB199" s="58" t="s">
        <v>2118</v>
      </c>
      <c r="AC199" s="58" t="s">
        <v>2064</v>
      </c>
      <c r="AD199" s="58" t="s">
        <v>813</v>
      </c>
      <c r="AE199" s="58" t="s">
        <v>814</v>
      </c>
      <c r="AF199" s="58" t="s">
        <v>2102</v>
      </c>
      <c r="AG199" s="58" t="s">
        <v>2066</v>
      </c>
    </row>
    <row r="200" ht="15.75" customHeight="1">
      <c r="A200" s="18">
        <v>198.0</v>
      </c>
      <c r="B200" s="58" t="s">
        <v>2707</v>
      </c>
      <c r="C200" s="18" t="s">
        <v>2707</v>
      </c>
      <c r="F200" s="18" t="s">
        <v>2090</v>
      </c>
      <c r="G200" s="18" t="s">
        <v>2243</v>
      </c>
      <c r="H200" s="18" t="s">
        <v>2047</v>
      </c>
      <c r="I200" s="18" t="s">
        <v>2048</v>
      </c>
      <c r="L200" s="18" t="s">
        <v>2049</v>
      </c>
      <c r="M200" s="18" t="s">
        <v>2092</v>
      </c>
      <c r="N200" s="18" t="s">
        <v>2093</v>
      </c>
      <c r="O200" s="18" t="s">
        <v>2244</v>
      </c>
      <c r="P200" s="59" t="s">
        <v>2109</v>
      </c>
      <c r="Q200" s="59" t="s">
        <v>2055</v>
      </c>
      <c r="R200" s="58" t="s">
        <v>2055</v>
      </c>
      <c r="S200" s="58" t="s">
        <v>2669</v>
      </c>
      <c r="T200" s="58" t="s">
        <v>2069</v>
      </c>
      <c r="U200" s="58" t="s">
        <v>2058</v>
      </c>
      <c r="V200" s="58" t="s">
        <v>815</v>
      </c>
      <c r="W200" s="58" t="s">
        <v>816</v>
      </c>
      <c r="X200" s="58" t="s">
        <v>2059</v>
      </c>
      <c r="Y200" s="58" t="s">
        <v>2111</v>
      </c>
      <c r="Z200" s="58" t="s">
        <v>2127</v>
      </c>
      <c r="AA200" s="58" t="s">
        <v>2062</v>
      </c>
      <c r="AB200" s="58" t="s">
        <v>2118</v>
      </c>
      <c r="AC200" s="58" t="s">
        <v>2064</v>
      </c>
      <c r="AD200" s="58" t="s">
        <v>817</v>
      </c>
      <c r="AE200" s="58" t="s">
        <v>818</v>
      </c>
      <c r="AF200" s="58" t="s">
        <v>2160</v>
      </c>
      <c r="AG200" s="58" t="s">
        <v>2066</v>
      </c>
    </row>
    <row r="201">
      <c r="A201" s="18">
        <v>199.0</v>
      </c>
      <c r="B201" s="60" t="s">
        <v>2708</v>
      </c>
      <c r="C201" s="18" t="s">
        <v>2708</v>
      </c>
      <c r="F201" s="18" t="s">
        <v>2709</v>
      </c>
      <c r="G201" s="18" t="s">
        <v>2075</v>
      </c>
      <c r="H201" s="18" t="s">
        <v>2047</v>
      </c>
      <c r="I201" s="18" t="s">
        <v>2048</v>
      </c>
      <c r="L201" s="18" t="s">
        <v>2049</v>
      </c>
      <c r="M201" s="18" t="s">
        <v>2050</v>
      </c>
      <c r="N201" s="18" t="s">
        <v>2051</v>
      </c>
      <c r="O201" s="18" t="s">
        <v>2076</v>
      </c>
      <c r="P201" s="59" t="s">
        <v>2109</v>
      </c>
      <c r="Q201" s="59" t="s">
        <v>2054</v>
      </c>
      <c r="R201" s="60" t="s">
        <v>2148</v>
      </c>
      <c r="S201" s="60" t="s">
        <v>2710</v>
      </c>
      <c r="T201" s="60" t="s">
        <v>2069</v>
      </c>
      <c r="U201" s="60" t="s">
        <v>2058</v>
      </c>
      <c r="V201" s="60" t="s">
        <v>819</v>
      </c>
      <c r="W201" s="60" t="s">
        <v>820</v>
      </c>
      <c r="X201" s="60" t="s">
        <v>2153</v>
      </c>
      <c r="Y201" s="60" t="s">
        <v>2111</v>
      </c>
      <c r="Z201" s="60" t="s">
        <v>2275</v>
      </c>
      <c r="AA201" s="60" t="s">
        <v>2112</v>
      </c>
      <c r="AB201" s="60" t="s">
        <v>2221</v>
      </c>
      <c r="AC201" s="58" t="s">
        <v>2202</v>
      </c>
      <c r="AD201" s="58" t="s">
        <v>821</v>
      </c>
      <c r="AE201" s="58" t="s">
        <v>822</v>
      </c>
      <c r="AF201" s="60" t="s">
        <v>2119</v>
      </c>
      <c r="AG201" s="60" t="s">
        <v>2047</v>
      </c>
    </row>
    <row r="202">
      <c r="A202" s="18">
        <v>200.0</v>
      </c>
      <c r="B202" s="60" t="s">
        <v>2711</v>
      </c>
      <c r="C202" s="18" t="s">
        <v>2712</v>
      </c>
      <c r="F202" s="18" t="s">
        <v>2090</v>
      </c>
      <c r="G202" s="18" t="s">
        <v>2394</v>
      </c>
      <c r="H202" s="18" t="s">
        <v>2047</v>
      </c>
      <c r="I202" s="18" t="s">
        <v>2048</v>
      </c>
      <c r="L202" s="18" t="s">
        <v>2049</v>
      </c>
      <c r="M202" s="18" t="s">
        <v>2092</v>
      </c>
      <c r="N202" s="18" t="s">
        <v>2093</v>
      </c>
      <c r="O202" s="18" t="s">
        <v>2395</v>
      </c>
      <c r="P202" s="59" t="s">
        <v>2083</v>
      </c>
      <c r="Q202" s="59" t="s">
        <v>2055</v>
      </c>
      <c r="R202" s="60" t="s">
        <v>2055</v>
      </c>
      <c r="S202" s="60" t="s">
        <v>2521</v>
      </c>
      <c r="T202" s="60" t="s">
        <v>2097</v>
      </c>
      <c r="U202" s="60" t="s">
        <v>2085</v>
      </c>
      <c r="V202" s="60" t="s">
        <v>823</v>
      </c>
      <c r="W202" s="60" t="s">
        <v>824</v>
      </c>
      <c r="X202" s="60" t="s">
        <v>2059</v>
      </c>
      <c r="Y202" s="60" t="s">
        <v>2215</v>
      </c>
      <c r="Z202" s="60" t="s">
        <v>2099</v>
      </c>
      <c r="AA202" s="60" t="s">
        <v>2062</v>
      </c>
      <c r="AB202" s="60" t="s">
        <v>2593</v>
      </c>
      <c r="AC202" s="58" t="s">
        <v>2101</v>
      </c>
      <c r="AD202" s="58" t="s">
        <v>825</v>
      </c>
      <c r="AE202" s="58" t="s">
        <v>140</v>
      </c>
      <c r="AF202" s="60" t="s">
        <v>2160</v>
      </c>
      <c r="AG202" s="60" t="s">
        <v>2066</v>
      </c>
    </row>
    <row r="203">
      <c r="A203" s="18">
        <v>201.0</v>
      </c>
      <c r="B203" s="60" t="s">
        <v>2713</v>
      </c>
      <c r="C203" s="18" t="s">
        <v>2713</v>
      </c>
      <c r="F203" s="18" t="s">
        <v>2523</v>
      </c>
      <c r="G203" s="18" t="s">
        <v>2714</v>
      </c>
      <c r="H203" s="18" t="s">
        <v>2047</v>
      </c>
      <c r="I203" s="18" t="s">
        <v>2048</v>
      </c>
      <c r="O203" s="18" t="s">
        <v>2528</v>
      </c>
      <c r="P203" s="59"/>
      <c r="Q203" s="59" t="s">
        <v>2715</v>
      </c>
      <c r="R203" s="60" t="s">
        <v>2055</v>
      </c>
      <c r="S203" s="60" t="s">
        <v>2654</v>
      </c>
      <c r="T203" s="60" t="s">
        <v>2174</v>
      </c>
      <c r="U203" s="60" t="s">
        <v>2132</v>
      </c>
      <c r="V203" s="60" t="s">
        <v>826</v>
      </c>
      <c r="W203" s="60" t="s">
        <v>827</v>
      </c>
      <c r="X203" s="60" t="s">
        <v>2059</v>
      </c>
      <c r="Y203" s="60" t="s">
        <v>2133</v>
      </c>
      <c r="Z203" s="60" t="s">
        <v>2275</v>
      </c>
      <c r="AA203" s="60" t="s">
        <v>2062</v>
      </c>
      <c r="AB203" s="60" t="s">
        <v>2333</v>
      </c>
      <c r="AC203" s="58" t="s">
        <v>2064</v>
      </c>
      <c r="AD203" s="58" t="s">
        <v>828</v>
      </c>
      <c r="AE203" s="58" t="s">
        <v>829</v>
      </c>
      <c r="AF203" s="60" t="s">
        <v>2716</v>
      </c>
      <c r="AG203" s="60" t="s">
        <v>2047</v>
      </c>
    </row>
    <row r="204">
      <c r="A204" s="18">
        <v>202.0</v>
      </c>
      <c r="B204" s="60" t="s">
        <v>2717</v>
      </c>
      <c r="C204" s="18" t="s">
        <v>2717</v>
      </c>
      <c r="F204" s="18" t="s">
        <v>2523</v>
      </c>
      <c r="G204" s="18" t="s">
        <v>2524</v>
      </c>
      <c r="H204" s="18" t="s">
        <v>2047</v>
      </c>
      <c r="I204" s="18" t="s">
        <v>2048</v>
      </c>
      <c r="O204" s="18" t="s">
        <v>2528</v>
      </c>
      <c r="P204" s="59"/>
      <c r="Q204" s="59" t="s">
        <v>2371</v>
      </c>
      <c r="R204" s="60" t="s">
        <v>2718</v>
      </c>
      <c r="S204" s="60" t="s">
        <v>2719</v>
      </c>
      <c r="T204" s="60" t="s">
        <v>2720</v>
      </c>
      <c r="U204" s="60" t="s">
        <v>2424</v>
      </c>
      <c r="V204" s="60" t="s">
        <v>830</v>
      </c>
      <c r="W204" s="60" t="s">
        <v>831</v>
      </c>
      <c r="X204" s="60" t="s">
        <v>2059</v>
      </c>
      <c r="Y204" s="60" t="s">
        <v>2133</v>
      </c>
      <c r="Z204" s="60" t="s">
        <v>2721</v>
      </c>
      <c r="AA204" s="60" t="s">
        <v>2062</v>
      </c>
      <c r="AB204" s="60" t="s">
        <v>2221</v>
      </c>
      <c r="AC204" s="58" t="s">
        <v>2101</v>
      </c>
      <c r="AD204" s="58" t="s">
        <v>832</v>
      </c>
      <c r="AE204" s="58" t="s">
        <v>590</v>
      </c>
      <c r="AF204" s="60" t="s">
        <v>2722</v>
      </c>
      <c r="AG204" s="60" t="s">
        <v>2047</v>
      </c>
    </row>
    <row r="205">
      <c r="A205" s="18">
        <v>203.0</v>
      </c>
      <c r="B205" s="60" t="s">
        <v>2723</v>
      </c>
      <c r="C205" s="18" t="s">
        <v>2723</v>
      </c>
      <c r="F205" s="18" t="s">
        <v>2523</v>
      </c>
      <c r="G205" s="18" t="s">
        <v>2524</v>
      </c>
      <c r="H205" s="18" t="s">
        <v>2047</v>
      </c>
      <c r="I205" s="18" t="s">
        <v>2048</v>
      </c>
      <c r="O205" s="18" t="s">
        <v>2528</v>
      </c>
      <c r="P205" s="59"/>
      <c r="Q205" s="59" t="s">
        <v>2371</v>
      </c>
      <c r="R205" s="60" t="s">
        <v>2219</v>
      </c>
      <c r="S205" s="60" t="s">
        <v>2724</v>
      </c>
      <c r="T205" s="60" t="s">
        <v>2174</v>
      </c>
      <c r="U205" s="60" t="s">
        <v>2424</v>
      </c>
      <c r="V205" s="60" t="s">
        <v>833</v>
      </c>
      <c r="W205" s="60" t="s">
        <v>834</v>
      </c>
      <c r="X205" s="60" t="s">
        <v>2059</v>
      </c>
      <c r="Y205" s="60" t="s">
        <v>2060</v>
      </c>
      <c r="Z205" s="60" t="s">
        <v>2725</v>
      </c>
      <c r="AA205" s="60" t="s">
        <v>2062</v>
      </c>
      <c r="AB205" s="60" t="s">
        <v>2221</v>
      </c>
      <c r="AC205" s="58" t="s">
        <v>2202</v>
      </c>
      <c r="AD205" s="58" t="s">
        <v>835</v>
      </c>
      <c r="AE205" s="58" t="s">
        <v>590</v>
      </c>
      <c r="AF205" s="60" t="s">
        <v>2119</v>
      </c>
      <c r="AG205" s="60" t="s">
        <v>2066</v>
      </c>
    </row>
    <row r="206">
      <c r="A206" s="18">
        <v>204.0</v>
      </c>
      <c r="B206" s="60" t="s">
        <v>2522</v>
      </c>
      <c r="C206" s="18" t="s">
        <v>2522</v>
      </c>
      <c r="F206" s="18" t="s">
        <v>2523</v>
      </c>
      <c r="G206" s="18" t="s">
        <v>2523</v>
      </c>
      <c r="H206" s="18" t="s">
        <v>2066</v>
      </c>
      <c r="I206" s="18" t="s">
        <v>2524</v>
      </c>
      <c r="L206" s="18" t="s">
        <v>2525</v>
      </c>
      <c r="M206" s="18" t="s">
        <v>2526</v>
      </c>
      <c r="N206" s="18" t="s">
        <v>2527</v>
      </c>
      <c r="O206" s="18" t="s">
        <v>2528</v>
      </c>
      <c r="P206" s="59" t="s">
        <v>2083</v>
      </c>
      <c r="Q206" s="59" t="s">
        <v>2054</v>
      </c>
      <c r="R206" s="60" t="s">
        <v>2055</v>
      </c>
      <c r="S206" s="60" t="s">
        <v>2726</v>
      </c>
      <c r="T206" s="60" t="s">
        <v>2069</v>
      </c>
      <c r="U206" s="60" t="s">
        <v>2058</v>
      </c>
      <c r="V206" s="60" t="s">
        <v>836</v>
      </c>
      <c r="W206" s="60" t="s">
        <v>837</v>
      </c>
      <c r="X206" s="60" t="s">
        <v>2059</v>
      </c>
      <c r="Y206" s="60" t="s">
        <v>2060</v>
      </c>
      <c r="Z206" s="60" t="s">
        <v>2727</v>
      </c>
      <c r="AA206" s="60" t="s">
        <v>2062</v>
      </c>
      <c r="AB206" s="60" t="s">
        <v>2241</v>
      </c>
      <c r="AC206" s="58" t="s">
        <v>2064</v>
      </c>
      <c r="AD206" s="58" t="s">
        <v>838</v>
      </c>
      <c r="AE206" s="58" t="s">
        <v>839</v>
      </c>
      <c r="AF206" s="60" t="s">
        <v>2114</v>
      </c>
      <c r="AG206" s="60" t="s">
        <v>2066</v>
      </c>
    </row>
    <row r="207">
      <c r="A207" s="18">
        <v>205.0</v>
      </c>
      <c r="B207" s="60" t="s">
        <v>2728</v>
      </c>
      <c r="C207" s="18" t="s">
        <v>2728</v>
      </c>
      <c r="F207" s="18" t="s">
        <v>2523</v>
      </c>
      <c r="G207" s="18" t="s">
        <v>2524</v>
      </c>
      <c r="H207" s="18" t="s">
        <v>2047</v>
      </c>
      <c r="I207" s="18" t="s">
        <v>2048</v>
      </c>
      <c r="O207" s="18" t="s">
        <v>2528</v>
      </c>
      <c r="P207" s="59"/>
      <c r="Q207" s="59" t="s">
        <v>2136</v>
      </c>
      <c r="R207" s="60" t="s">
        <v>2148</v>
      </c>
      <c r="S207" s="60" t="s">
        <v>2724</v>
      </c>
      <c r="T207" s="60" t="s">
        <v>2174</v>
      </c>
      <c r="U207" s="60" t="s">
        <v>2058</v>
      </c>
      <c r="V207" s="60" t="s">
        <v>840</v>
      </c>
      <c r="W207" s="60" t="s">
        <v>841</v>
      </c>
      <c r="X207" s="60" t="s">
        <v>2175</v>
      </c>
      <c r="Y207" s="60" t="s">
        <v>2158</v>
      </c>
      <c r="Z207" s="60" t="s">
        <v>2127</v>
      </c>
      <c r="AA207" s="60" t="s">
        <v>2062</v>
      </c>
      <c r="AB207" s="60" t="s">
        <v>2272</v>
      </c>
      <c r="AC207" s="58" t="s">
        <v>2064</v>
      </c>
      <c r="AD207" s="58" t="s">
        <v>842</v>
      </c>
      <c r="AE207" s="58" t="s">
        <v>590</v>
      </c>
      <c r="AF207" s="60" t="s">
        <v>2722</v>
      </c>
      <c r="AG207" s="60" t="s">
        <v>2047</v>
      </c>
    </row>
    <row r="208">
      <c r="A208" s="18">
        <v>206.0</v>
      </c>
      <c r="B208" s="60" t="s">
        <v>2729</v>
      </c>
      <c r="C208" s="18" t="s">
        <v>2729</v>
      </c>
      <c r="F208" s="18" t="s">
        <v>2523</v>
      </c>
      <c r="G208" s="18" t="s">
        <v>2523</v>
      </c>
      <c r="H208" s="18" t="s">
        <v>2066</v>
      </c>
      <c r="I208" s="18" t="s">
        <v>2730</v>
      </c>
      <c r="L208" s="18" t="s">
        <v>2525</v>
      </c>
      <c r="M208" s="18" t="s">
        <v>2526</v>
      </c>
      <c r="N208" s="18" t="s">
        <v>2527</v>
      </c>
      <c r="O208" s="18" t="s">
        <v>2528</v>
      </c>
      <c r="P208" s="59" t="s">
        <v>2053</v>
      </c>
      <c r="Q208" s="59" t="s">
        <v>2055</v>
      </c>
      <c r="R208" s="60" t="s">
        <v>2055</v>
      </c>
      <c r="S208" s="60" t="s">
        <v>2726</v>
      </c>
      <c r="T208" s="60" t="s">
        <v>2069</v>
      </c>
      <c r="U208" s="60" t="s">
        <v>2132</v>
      </c>
      <c r="V208" s="60" t="s">
        <v>843</v>
      </c>
      <c r="W208" s="60" t="s">
        <v>844</v>
      </c>
      <c r="X208" s="60" t="s">
        <v>2059</v>
      </c>
      <c r="Y208" s="60" t="s">
        <v>2133</v>
      </c>
      <c r="Z208" s="60" t="s">
        <v>2127</v>
      </c>
      <c r="AA208" s="60" t="s">
        <v>2062</v>
      </c>
      <c r="AB208" s="60" t="s">
        <v>2118</v>
      </c>
      <c r="AC208" s="58" t="s">
        <v>2101</v>
      </c>
      <c r="AD208" s="58" t="s">
        <v>845</v>
      </c>
      <c r="AE208" s="58" t="s">
        <v>846</v>
      </c>
      <c r="AF208" s="60" t="s">
        <v>2119</v>
      </c>
      <c r="AG208" s="60" t="s">
        <v>2066</v>
      </c>
    </row>
    <row r="209">
      <c r="A209" s="18">
        <v>207.0</v>
      </c>
      <c r="B209" s="60" t="s">
        <v>2731</v>
      </c>
      <c r="C209" s="18" t="s">
        <v>2731</v>
      </c>
      <c r="F209" s="18" t="s">
        <v>2523</v>
      </c>
      <c r="G209" s="18" t="s">
        <v>2523</v>
      </c>
      <c r="H209" s="18" t="s">
        <v>2066</v>
      </c>
      <c r="I209" s="18" t="s">
        <v>2524</v>
      </c>
      <c r="L209" s="18" t="s">
        <v>2525</v>
      </c>
      <c r="M209" s="18" t="s">
        <v>2526</v>
      </c>
      <c r="N209" s="18" t="s">
        <v>2527</v>
      </c>
      <c r="O209" s="18" t="s">
        <v>2528</v>
      </c>
      <c r="P209" s="59" t="s">
        <v>2053</v>
      </c>
      <c r="Q209" s="59" t="s">
        <v>2055</v>
      </c>
      <c r="R209" s="60" t="s">
        <v>2055</v>
      </c>
      <c r="S209" s="60" t="s">
        <v>2732</v>
      </c>
      <c r="T209" s="60" t="s">
        <v>2097</v>
      </c>
      <c r="U209" s="60" t="s">
        <v>2058</v>
      </c>
      <c r="V209" s="60" t="s">
        <v>847</v>
      </c>
      <c r="W209" s="60" t="s">
        <v>848</v>
      </c>
      <c r="X209" s="60" t="s">
        <v>2059</v>
      </c>
      <c r="Y209" s="60" t="s">
        <v>2133</v>
      </c>
      <c r="Z209" s="60" t="s">
        <v>2086</v>
      </c>
      <c r="AA209" s="60" t="s">
        <v>2062</v>
      </c>
      <c r="AB209" s="60" t="s">
        <v>2087</v>
      </c>
      <c r="AC209" s="58" t="s">
        <v>2064</v>
      </c>
      <c r="AD209" s="58" t="s">
        <v>849</v>
      </c>
      <c r="AE209" s="58" t="s">
        <v>850</v>
      </c>
      <c r="AF209" s="60" t="s">
        <v>2102</v>
      </c>
      <c r="AG209" s="60" t="s">
        <v>2066</v>
      </c>
    </row>
    <row r="210">
      <c r="A210" s="18">
        <v>208.0</v>
      </c>
      <c r="B210" s="60" t="s">
        <v>2733</v>
      </c>
      <c r="C210" s="18" t="s">
        <v>2733</v>
      </c>
      <c r="F210" s="18" t="s">
        <v>2523</v>
      </c>
      <c r="G210" s="18" t="s">
        <v>2523</v>
      </c>
      <c r="H210" s="18" t="s">
        <v>2066</v>
      </c>
      <c r="I210" s="18" t="s">
        <v>2524</v>
      </c>
      <c r="L210" s="18" t="s">
        <v>2734</v>
      </c>
      <c r="M210" s="18" t="s">
        <v>2526</v>
      </c>
      <c r="N210" s="18" t="s">
        <v>2735</v>
      </c>
      <c r="O210" s="18" t="s">
        <v>2528</v>
      </c>
      <c r="P210" s="59" t="s">
        <v>2109</v>
      </c>
      <c r="Q210" s="59" t="s">
        <v>2054</v>
      </c>
      <c r="R210" s="60" t="s">
        <v>2055</v>
      </c>
      <c r="S210" s="60" t="s">
        <v>2084</v>
      </c>
      <c r="T210" s="60" t="s">
        <v>2069</v>
      </c>
      <c r="U210" s="60" t="s">
        <v>2058</v>
      </c>
      <c r="V210" s="60" t="s">
        <v>851</v>
      </c>
      <c r="W210" s="60" t="s">
        <v>852</v>
      </c>
      <c r="X210" s="60" t="s">
        <v>2059</v>
      </c>
      <c r="Y210" s="60" t="s">
        <v>2158</v>
      </c>
      <c r="Z210" s="60" t="s">
        <v>2099</v>
      </c>
      <c r="AA210" s="60" t="s">
        <v>2294</v>
      </c>
      <c r="AB210" s="60" t="s">
        <v>2113</v>
      </c>
      <c r="AC210" s="58" t="s">
        <v>2202</v>
      </c>
      <c r="AD210" s="58" t="s">
        <v>853</v>
      </c>
      <c r="AE210" s="58" t="s">
        <v>854</v>
      </c>
      <c r="AF210" s="60" t="s">
        <v>2119</v>
      </c>
      <c r="AG210" s="60" t="s">
        <v>2066</v>
      </c>
    </row>
    <row r="211">
      <c r="A211" s="18">
        <v>209.0</v>
      </c>
      <c r="B211" s="60" t="s">
        <v>2736</v>
      </c>
      <c r="C211" s="18" t="s">
        <v>2736</v>
      </c>
      <c r="F211" s="18" t="s">
        <v>2523</v>
      </c>
      <c r="G211" s="18" t="s">
        <v>2523</v>
      </c>
      <c r="H211" s="18" t="s">
        <v>2066</v>
      </c>
      <c r="I211" s="18" t="s">
        <v>2524</v>
      </c>
      <c r="L211" s="18" t="s">
        <v>2525</v>
      </c>
      <c r="M211" s="18" t="s">
        <v>2526</v>
      </c>
      <c r="N211" s="18" t="s">
        <v>2527</v>
      </c>
      <c r="O211" s="18" t="s">
        <v>2528</v>
      </c>
      <c r="P211" s="59" t="s">
        <v>2083</v>
      </c>
      <c r="Q211" s="59" t="s">
        <v>2054</v>
      </c>
      <c r="R211" s="60" t="s">
        <v>2055</v>
      </c>
      <c r="S211" s="60" t="s">
        <v>2737</v>
      </c>
      <c r="T211" s="60" t="s">
        <v>2069</v>
      </c>
      <c r="U211" s="60" t="s">
        <v>2058</v>
      </c>
      <c r="V211" s="60" t="s">
        <v>855</v>
      </c>
      <c r="W211" s="60" t="s">
        <v>856</v>
      </c>
      <c r="X211" s="60" t="s">
        <v>2059</v>
      </c>
      <c r="Y211" s="60" t="s">
        <v>2199</v>
      </c>
      <c r="Z211" s="60" t="s">
        <v>2216</v>
      </c>
      <c r="AA211" s="60" t="s">
        <v>2062</v>
      </c>
      <c r="AB211" s="60" t="s">
        <v>2118</v>
      </c>
      <c r="AC211" s="58" t="s">
        <v>2101</v>
      </c>
      <c r="AD211" s="58" t="s">
        <v>857</v>
      </c>
      <c r="AE211" s="58" t="s">
        <v>858</v>
      </c>
      <c r="AF211" s="60" t="s">
        <v>2105</v>
      </c>
      <c r="AG211" s="60" t="s">
        <v>2066</v>
      </c>
    </row>
    <row r="212">
      <c r="A212" s="18">
        <v>210.0</v>
      </c>
      <c r="B212" s="60" t="s">
        <v>2738</v>
      </c>
      <c r="C212" s="18" t="s">
        <v>2738</v>
      </c>
      <c r="F212" s="18" t="s">
        <v>2523</v>
      </c>
      <c r="G212" s="18" t="s">
        <v>2524</v>
      </c>
      <c r="H212" s="18" t="s">
        <v>2047</v>
      </c>
      <c r="I212" s="18" t="s">
        <v>2048</v>
      </c>
      <c r="O212" s="18" t="s">
        <v>2528</v>
      </c>
      <c r="P212" s="59"/>
      <c r="Q212" s="59" t="s">
        <v>2739</v>
      </c>
      <c r="R212" s="60" t="s">
        <v>2055</v>
      </c>
      <c r="S212" s="60" t="s">
        <v>2740</v>
      </c>
      <c r="T212" s="60" t="s">
        <v>2174</v>
      </c>
      <c r="U212" s="60" t="s">
        <v>2424</v>
      </c>
      <c r="V212" s="60" t="s">
        <v>859</v>
      </c>
      <c r="W212" s="60" t="s">
        <v>860</v>
      </c>
      <c r="X212" s="60" t="s">
        <v>2153</v>
      </c>
      <c r="Y212" s="60" t="s">
        <v>2230</v>
      </c>
      <c r="Z212" s="60" t="s">
        <v>2275</v>
      </c>
      <c r="AA212" s="60" t="s">
        <v>2294</v>
      </c>
      <c r="AB212" s="60" t="s">
        <v>2442</v>
      </c>
      <c r="AC212" s="58" t="s">
        <v>2101</v>
      </c>
      <c r="AD212" s="58" t="s">
        <v>861</v>
      </c>
      <c r="AE212" s="58" t="s">
        <v>590</v>
      </c>
      <c r="AF212" s="60" t="s">
        <v>2741</v>
      </c>
      <c r="AG212" s="60" t="s">
        <v>2066</v>
      </c>
    </row>
    <row r="213">
      <c r="A213" s="18">
        <v>211.0</v>
      </c>
      <c r="B213" s="60" t="s">
        <v>2742</v>
      </c>
      <c r="C213" s="18" t="s">
        <v>2742</v>
      </c>
      <c r="F213" s="18" t="s">
        <v>2523</v>
      </c>
      <c r="G213" s="18" t="s">
        <v>2524</v>
      </c>
      <c r="H213" s="18" t="s">
        <v>2047</v>
      </c>
      <c r="I213" s="18" t="s">
        <v>2048</v>
      </c>
      <c r="O213" s="18" t="s">
        <v>2528</v>
      </c>
      <c r="P213" s="59"/>
      <c r="Q213" s="59" t="s">
        <v>2739</v>
      </c>
      <c r="R213" s="60" t="s">
        <v>2055</v>
      </c>
      <c r="S213" s="60" t="s">
        <v>2363</v>
      </c>
      <c r="T213" s="60" t="s">
        <v>2069</v>
      </c>
      <c r="U213" s="60" t="s">
        <v>2058</v>
      </c>
      <c r="V213" s="60" t="s">
        <v>862</v>
      </c>
      <c r="W213" s="60" t="s">
        <v>863</v>
      </c>
      <c r="X213" s="60" t="s">
        <v>2059</v>
      </c>
      <c r="Y213" s="60" t="s">
        <v>2743</v>
      </c>
      <c r="Z213" s="60" t="s">
        <v>2744</v>
      </c>
      <c r="AA213" s="60" t="s">
        <v>2062</v>
      </c>
      <c r="AB213" s="60" t="s">
        <v>2118</v>
      </c>
      <c r="AC213" s="58" t="s">
        <v>2064</v>
      </c>
      <c r="AD213" s="58" t="s">
        <v>864</v>
      </c>
      <c r="AE213" s="58" t="s">
        <v>865</v>
      </c>
      <c r="AF213" s="60" t="s">
        <v>2114</v>
      </c>
      <c r="AG213" s="60" t="s">
        <v>2066</v>
      </c>
    </row>
    <row r="214">
      <c r="A214" s="18">
        <v>212.0</v>
      </c>
      <c r="B214" s="60" t="s">
        <v>2745</v>
      </c>
      <c r="C214" s="18" t="s">
        <v>2745</v>
      </c>
      <c r="F214" s="18" t="s">
        <v>2523</v>
      </c>
      <c r="G214" s="18" t="s">
        <v>2746</v>
      </c>
      <c r="H214" s="18" t="s">
        <v>2047</v>
      </c>
      <c r="I214" s="18" t="s">
        <v>2048</v>
      </c>
      <c r="O214" s="18" t="s">
        <v>2528</v>
      </c>
      <c r="P214" s="59"/>
      <c r="Q214" s="59" t="s">
        <v>2715</v>
      </c>
      <c r="R214" s="60" t="s">
        <v>2219</v>
      </c>
      <c r="S214" s="60" t="s">
        <v>2747</v>
      </c>
      <c r="T214" s="60" t="s">
        <v>2174</v>
      </c>
      <c r="U214" s="60" t="s">
        <v>2132</v>
      </c>
      <c r="V214" s="60" t="s">
        <v>866</v>
      </c>
      <c r="W214" s="60" t="s">
        <v>867</v>
      </c>
      <c r="X214" s="60" t="s">
        <v>2059</v>
      </c>
      <c r="Y214" s="60" t="s">
        <v>2060</v>
      </c>
      <c r="Z214" s="60" t="s">
        <v>2099</v>
      </c>
      <c r="AA214" s="60" t="s">
        <v>2062</v>
      </c>
      <c r="AB214" s="60" t="s">
        <v>2468</v>
      </c>
      <c r="AC214" s="58" t="s">
        <v>2064</v>
      </c>
      <c r="AD214" s="58" t="s">
        <v>868</v>
      </c>
      <c r="AE214" s="58" t="s">
        <v>590</v>
      </c>
      <c r="AF214" s="60" t="s">
        <v>2119</v>
      </c>
      <c r="AG214" s="60" t="s">
        <v>2047</v>
      </c>
    </row>
    <row r="215">
      <c r="A215" s="18">
        <v>213.0</v>
      </c>
      <c r="B215" s="60" t="s">
        <v>2748</v>
      </c>
      <c r="C215" s="18" t="s">
        <v>2748</v>
      </c>
      <c r="F215" s="18" t="s">
        <v>2523</v>
      </c>
      <c r="G215" s="18" t="s">
        <v>2666</v>
      </c>
      <c r="H215" s="18" t="s">
        <v>2047</v>
      </c>
      <c r="I215" s="18" t="s">
        <v>2048</v>
      </c>
      <c r="O215" s="18" t="s">
        <v>2528</v>
      </c>
      <c r="P215" s="59"/>
      <c r="Q215" s="59" t="s">
        <v>2371</v>
      </c>
      <c r="R215" s="60" t="s">
        <v>2055</v>
      </c>
      <c r="S215" s="60" t="s">
        <v>2749</v>
      </c>
      <c r="T215" s="60" t="s">
        <v>2069</v>
      </c>
      <c r="U215" s="60" t="s">
        <v>2058</v>
      </c>
      <c r="V215" s="60" t="s">
        <v>869</v>
      </c>
      <c r="W215" s="60" t="s">
        <v>870</v>
      </c>
      <c r="X215" s="60" t="s">
        <v>2059</v>
      </c>
      <c r="Y215" s="60" t="s">
        <v>2060</v>
      </c>
      <c r="Z215" s="60" t="s">
        <v>2127</v>
      </c>
      <c r="AA215" s="60" t="s">
        <v>2062</v>
      </c>
      <c r="AB215" s="60" t="s">
        <v>2171</v>
      </c>
      <c r="AC215" s="58" t="s">
        <v>2064</v>
      </c>
      <c r="AD215" s="58" t="s">
        <v>871</v>
      </c>
      <c r="AE215" s="58" t="s">
        <v>872</v>
      </c>
      <c r="AF215" s="60" t="s">
        <v>2160</v>
      </c>
      <c r="AG215" s="60" t="s">
        <v>2047</v>
      </c>
    </row>
    <row r="216">
      <c r="A216" s="18">
        <v>214.0</v>
      </c>
      <c r="B216" s="60" t="s">
        <v>2750</v>
      </c>
      <c r="C216" s="18" t="s">
        <v>2750</v>
      </c>
      <c r="F216" s="18" t="s">
        <v>2523</v>
      </c>
      <c r="G216" s="18" t="s">
        <v>2523</v>
      </c>
      <c r="H216" s="18" t="s">
        <v>2066</v>
      </c>
      <c r="I216" s="18" t="s">
        <v>2746</v>
      </c>
      <c r="L216" s="18" t="s">
        <v>2525</v>
      </c>
      <c r="M216" s="18" t="s">
        <v>2526</v>
      </c>
      <c r="N216" s="18" t="s">
        <v>2527</v>
      </c>
      <c r="O216" s="18" t="s">
        <v>2528</v>
      </c>
      <c r="P216" s="59" t="s">
        <v>2109</v>
      </c>
      <c r="Q216" s="59" t="s">
        <v>2055</v>
      </c>
      <c r="R216" s="60" t="s">
        <v>2055</v>
      </c>
      <c r="S216" s="60" t="s">
        <v>2104</v>
      </c>
      <c r="T216" s="60" t="s">
        <v>2069</v>
      </c>
      <c r="U216" s="60" t="s">
        <v>2058</v>
      </c>
      <c r="V216" s="60" t="s">
        <v>873</v>
      </c>
      <c r="W216" s="60" t="s">
        <v>874</v>
      </c>
      <c r="X216" s="60" t="s">
        <v>2059</v>
      </c>
      <c r="Y216" s="60" t="s">
        <v>2158</v>
      </c>
      <c r="Z216" s="60" t="s">
        <v>2099</v>
      </c>
      <c r="AA216" s="60" t="s">
        <v>2112</v>
      </c>
      <c r="AB216" s="60" t="s">
        <v>2171</v>
      </c>
      <c r="AC216" s="58" t="s">
        <v>2064</v>
      </c>
      <c r="AD216" s="58" t="s">
        <v>875</v>
      </c>
      <c r="AE216" s="58" t="s">
        <v>865</v>
      </c>
      <c r="AF216" s="60" t="s">
        <v>2105</v>
      </c>
      <c r="AG216" s="60" t="s">
        <v>2066</v>
      </c>
    </row>
    <row r="217">
      <c r="A217" s="18">
        <v>215.0</v>
      </c>
      <c r="B217" s="60" t="s">
        <v>2751</v>
      </c>
      <c r="C217" s="18" t="s">
        <v>2751</v>
      </c>
      <c r="F217" s="18" t="s">
        <v>2523</v>
      </c>
      <c r="G217" s="18" t="s">
        <v>2746</v>
      </c>
      <c r="H217" s="18" t="s">
        <v>2047</v>
      </c>
      <c r="I217" s="18" t="s">
        <v>2048</v>
      </c>
      <c r="O217" s="18" t="s">
        <v>2528</v>
      </c>
      <c r="P217" s="59"/>
      <c r="Q217" s="59" t="s">
        <v>2739</v>
      </c>
      <c r="R217" s="60" t="s">
        <v>2055</v>
      </c>
      <c r="S217" s="60" t="s">
        <v>2671</v>
      </c>
      <c r="T217" s="60" t="s">
        <v>2069</v>
      </c>
      <c r="U217" s="60" t="s">
        <v>2085</v>
      </c>
      <c r="V217" s="60" t="s">
        <v>876</v>
      </c>
      <c r="W217" s="60" t="s">
        <v>877</v>
      </c>
      <c r="X217" s="60" t="s">
        <v>2059</v>
      </c>
      <c r="Y217" s="60" t="s">
        <v>2060</v>
      </c>
      <c r="Z217" s="60" t="s">
        <v>2752</v>
      </c>
      <c r="AA217" s="60" t="s">
        <v>2112</v>
      </c>
      <c r="AB217" s="60" t="s">
        <v>2753</v>
      </c>
      <c r="AC217" s="58" t="s">
        <v>2101</v>
      </c>
      <c r="AD217" s="58" t="s">
        <v>878</v>
      </c>
      <c r="AE217" s="58" t="s">
        <v>879</v>
      </c>
      <c r="AF217" s="60" t="s">
        <v>2150</v>
      </c>
      <c r="AG217" s="60" t="s">
        <v>2066</v>
      </c>
    </row>
    <row r="218">
      <c r="A218" s="18">
        <v>216.0</v>
      </c>
      <c r="B218" s="60" t="s">
        <v>2754</v>
      </c>
      <c r="C218" s="18" t="s">
        <v>2754</v>
      </c>
      <c r="F218" s="18" t="s">
        <v>2523</v>
      </c>
      <c r="G218" s="18" t="s">
        <v>2730</v>
      </c>
      <c r="H218" s="18" t="s">
        <v>2047</v>
      </c>
      <c r="I218" s="18" t="s">
        <v>2048</v>
      </c>
      <c r="O218" s="18" t="s">
        <v>2528</v>
      </c>
      <c r="P218" s="59"/>
      <c r="Q218" s="59" t="s">
        <v>2715</v>
      </c>
      <c r="R218" s="60" t="s">
        <v>2055</v>
      </c>
      <c r="S218" s="60" t="s">
        <v>2518</v>
      </c>
      <c r="T218" s="60" t="s">
        <v>2057</v>
      </c>
      <c r="U218" s="60" t="s">
        <v>2085</v>
      </c>
      <c r="V218" s="60" t="s">
        <v>880</v>
      </c>
      <c r="W218" s="60" t="s">
        <v>881</v>
      </c>
      <c r="X218" s="60" t="s">
        <v>2059</v>
      </c>
      <c r="Y218" s="60" t="s">
        <v>2060</v>
      </c>
      <c r="Z218" s="60" t="s">
        <v>2399</v>
      </c>
      <c r="AA218" s="60" t="s">
        <v>2112</v>
      </c>
      <c r="AB218" s="60" t="s">
        <v>2755</v>
      </c>
      <c r="AC218" s="58" t="s">
        <v>2101</v>
      </c>
      <c r="AD218" s="58" t="s">
        <v>882</v>
      </c>
      <c r="AE218" s="58" t="s">
        <v>590</v>
      </c>
      <c r="AF218" s="60" t="s">
        <v>2756</v>
      </c>
      <c r="AG218" s="60" t="s">
        <v>2066</v>
      </c>
    </row>
    <row r="219">
      <c r="A219" s="18">
        <v>217.0</v>
      </c>
      <c r="B219" s="60" t="s">
        <v>2757</v>
      </c>
      <c r="C219" s="18" t="s">
        <v>2757</v>
      </c>
      <c r="F219" s="18" t="s">
        <v>2523</v>
      </c>
      <c r="G219" s="18" t="s">
        <v>2523</v>
      </c>
      <c r="H219" s="18" t="s">
        <v>2066</v>
      </c>
      <c r="I219" s="18" t="s">
        <v>2746</v>
      </c>
      <c r="L219" s="18" t="s">
        <v>2525</v>
      </c>
      <c r="M219" s="18" t="s">
        <v>2526</v>
      </c>
      <c r="N219" s="18" t="s">
        <v>2527</v>
      </c>
      <c r="O219" s="18" t="s">
        <v>2528</v>
      </c>
      <c r="P219" s="59" t="s">
        <v>2109</v>
      </c>
      <c r="Q219" s="59" t="s">
        <v>2055</v>
      </c>
      <c r="R219" s="60" t="s">
        <v>2055</v>
      </c>
      <c r="S219" s="60" t="s">
        <v>2737</v>
      </c>
      <c r="T219" s="60" t="s">
        <v>2057</v>
      </c>
      <c r="U219" s="60" t="s">
        <v>2058</v>
      </c>
      <c r="V219" s="60" t="s">
        <v>883</v>
      </c>
      <c r="W219" s="60" t="s">
        <v>884</v>
      </c>
      <c r="X219" s="60" t="s">
        <v>2059</v>
      </c>
      <c r="Y219" s="60" t="s">
        <v>2060</v>
      </c>
      <c r="Z219" s="60" t="s">
        <v>2086</v>
      </c>
      <c r="AA219" s="60" t="s">
        <v>2062</v>
      </c>
      <c r="AB219" s="60" t="s">
        <v>2171</v>
      </c>
      <c r="AC219" s="58" t="s">
        <v>2064</v>
      </c>
      <c r="AD219" s="58" t="s">
        <v>885</v>
      </c>
      <c r="AE219" s="58" t="s">
        <v>886</v>
      </c>
      <c r="AF219" s="60" t="s">
        <v>2758</v>
      </c>
      <c r="AG219" s="60" t="s">
        <v>2066</v>
      </c>
    </row>
    <row r="220">
      <c r="A220" s="18">
        <v>218.0</v>
      </c>
      <c r="B220" s="60" t="s">
        <v>2759</v>
      </c>
      <c r="C220" s="18" t="s">
        <v>2759</v>
      </c>
      <c r="F220" s="18" t="s">
        <v>2523</v>
      </c>
      <c r="G220" s="18" t="s">
        <v>2666</v>
      </c>
      <c r="H220" s="18" t="s">
        <v>2047</v>
      </c>
      <c r="I220" s="18" t="s">
        <v>2048</v>
      </c>
      <c r="O220" s="18" t="s">
        <v>2528</v>
      </c>
      <c r="P220" s="59"/>
      <c r="Q220" s="59" t="s">
        <v>2715</v>
      </c>
      <c r="R220" s="60" t="s">
        <v>2055</v>
      </c>
      <c r="S220" s="60" t="s">
        <v>2760</v>
      </c>
      <c r="T220" s="60" t="s">
        <v>2174</v>
      </c>
      <c r="U220" s="60" t="s">
        <v>2132</v>
      </c>
      <c r="V220" s="60" t="s">
        <v>887</v>
      </c>
      <c r="W220" s="60" t="s">
        <v>888</v>
      </c>
      <c r="X220" s="60" t="s">
        <v>2059</v>
      </c>
      <c r="Y220" s="60" t="s">
        <v>2456</v>
      </c>
      <c r="Z220" s="60" t="s">
        <v>2079</v>
      </c>
      <c r="AA220" s="60" t="s">
        <v>2062</v>
      </c>
      <c r="AB220" s="60" t="s">
        <v>2761</v>
      </c>
      <c r="AC220" s="58" t="s">
        <v>2064</v>
      </c>
      <c r="AD220" s="58" t="s">
        <v>889</v>
      </c>
      <c r="AE220" s="58" t="s">
        <v>890</v>
      </c>
      <c r="AF220" s="60" t="s">
        <v>2114</v>
      </c>
      <c r="AG220" s="60" t="s">
        <v>2047</v>
      </c>
    </row>
    <row r="221">
      <c r="A221" s="18">
        <v>219.0</v>
      </c>
      <c r="B221" s="60" t="s">
        <v>2762</v>
      </c>
      <c r="C221" s="18" t="s">
        <v>2762</v>
      </c>
      <c r="F221" s="18" t="s">
        <v>2523</v>
      </c>
      <c r="G221" s="18" t="s">
        <v>2666</v>
      </c>
      <c r="H221" s="18" t="s">
        <v>2047</v>
      </c>
      <c r="I221" s="18" t="s">
        <v>2048</v>
      </c>
      <c r="O221" s="18" t="s">
        <v>2528</v>
      </c>
      <c r="P221" s="59"/>
      <c r="Q221" s="59" t="s">
        <v>2715</v>
      </c>
      <c r="R221" s="60" t="s">
        <v>2055</v>
      </c>
      <c r="S221" s="60" t="s">
        <v>2372</v>
      </c>
      <c r="T221" s="60" t="s">
        <v>2097</v>
      </c>
      <c r="U221" s="60" t="s">
        <v>2132</v>
      </c>
      <c r="V221" s="60" t="s">
        <v>891</v>
      </c>
      <c r="W221" s="60" t="s">
        <v>892</v>
      </c>
      <c r="X221" s="60" t="s">
        <v>2059</v>
      </c>
      <c r="Y221" s="60" t="s">
        <v>2133</v>
      </c>
      <c r="Z221" s="60" t="s">
        <v>2208</v>
      </c>
      <c r="AA221" s="60" t="s">
        <v>2062</v>
      </c>
      <c r="AB221" s="60" t="s">
        <v>2763</v>
      </c>
      <c r="AC221" s="58" t="s">
        <v>2064</v>
      </c>
      <c r="AD221" s="58" t="s">
        <v>893</v>
      </c>
      <c r="AE221" s="58" t="s">
        <v>894</v>
      </c>
      <c r="AF221" s="60" t="s">
        <v>2102</v>
      </c>
      <c r="AG221" s="60" t="s">
        <v>2047</v>
      </c>
    </row>
    <row r="222">
      <c r="A222" s="18">
        <v>220.0</v>
      </c>
      <c r="B222" s="60" t="s">
        <v>2764</v>
      </c>
      <c r="C222" s="18" t="s">
        <v>2764</v>
      </c>
      <c r="F222" s="18" t="s">
        <v>2523</v>
      </c>
      <c r="G222" s="18" t="s">
        <v>2730</v>
      </c>
      <c r="H222" s="18" t="s">
        <v>2047</v>
      </c>
      <c r="I222" s="18" t="s">
        <v>2048</v>
      </c>
      <c r="O222" s="18" t="s">
        <v>2528</v>
      </c>
      <c r="P222" s="59"/>
      <c r="Q222" s="59" t="s">
        <v>2739</v>
      </c>
      <c r="R222" s="60" t="s">
        <v>2148</v>
      </c>
      <c r="S222" s="60" t="s">
        <v>2765</v>
      </c>
      <c r="T222" s="60" t="s">
        <v>2097</v>
      </c>
      <c r="U222" s="60" t="s">
        <v>2424</v>
      </c>
      <c r="V222" s="60" t="s">
        <v>895</v>
      </c>
      <c r="W222" s="60" t="s">
        <v>896</v>
      </c>
      <c r="X222" s="60" t="s">
        <v>2059</v>
      </c>
      <c r="Y222" s="60" t="s">
        <v>2060</v>
      </c>
      <c r="Z222" s="60" t="s">
        <v>2208</v>
      </c>
      <c r="AA222" s="60" t="s">
        <v>2062</v>
      </c>
      <c r="AB222" s="60" t="s">
        <v>2183</v>
      </c>
      <c r="AC222" s="58" t="s">
        <v>2064</v>
      </c>
      <c r="AD222" s="58" t="s">
        <v>897</v>
      </c>
      <c r="AE222" s="58" t="s">
        <v>590</v>
      </c>
      <c r="AF222" s="60" t="s">
        <v>2102</v>
      </c>
      <c r="AG222" s="60" t="s">
        <v>2047</v>
      </c>
    </row>
    <row r="223">
      <c r="A223" s="18">
        <v>221.0</v>
      </c>
      <c r="B223" s="60" t="s">
        <v>2766</v>
      </c>
      <c r="C223" s="18" t="s">
        <v>2766</v>
      </c>
      <c r="F223" s="18" t="s">
        <v>2523</v>
      </c>
      <c r="G223" s="18" t="s">
        <v>2524</v>
      </c>
      <c r="H223" s="18" t="s">
        <v>2047</v>
      </c>
      <c r="I223" s="18" t="s">
        <v>2048</v>
      </c>
      <c r="O223" s="18" t="s">
        <v>2528</v>
      </c>
      <c r="P223" s="59"/>
      <c r="Q223" s="59" t="s">
        <v>2739</v>
      </c>
      <c r="R223" s="60" t="s">
        <v>2055</v>
      </c>
      <c r="S223" s="60" t="s">
        <v>2239</v>
      </c>
      <c r="T223" s="60" t="s">
        <v>2174</v>
      </c>
      <c r="U223" s="60" t="s">
        <v>2058</v>
      </c>
      <c r="V223" s="60" t="s">
        <v>898</v>
      </c>
      <c r="W223" s="60" t="s">
        <v>899</v>
      </c>
      <c r="X223" s="60" t="s">
        <v>2059</v>
      </c>
      <c r="Y223" s="60" t="s">
        <v>2060</v>
      </c>
      <c r="Z223" s="60" t="s">
        <v>2275</v>
      </c>
      <c r="AA223" s="60" t="s">
        <v>2062</v>
      </c>
      <c r="AB223" s="60" t="s">
        <v>2221</v>
      </c>
      <c r="AC223" s="58" t="s">
        <v>2064</v>
      </c>
      <c r="AD223" s="58" t="s">
        <v>900</v>
      </c>
      <c r="AE223" s="58" t="s">
        <v>901</v>
      </c>
      <c r="AF223" s="60" t="s">
        <v>2119</v>
      </c>
      <c r="AG223" s="60" t="s">
        <v>2047</v>
      </c>
    </row>
    <row r="224">
      <c r="A224" s="18">
        <v>222.0</v>
      </c>
      <c r="B224" s="60" t="s">
        <v>2767</v>
      </c>
      <c r="C224" s="18" t="s">
        <v>2767</v>
      </c>
      <c r="F224" s="18" t="s">
        <v>2523</v>
      </c>
      <c r="G224" s="18" t="s">
        <v>2768</v>
      </c>
      <c r="H224" s="18" t="s">
        <v>2047</v>
      </c>
      <c r="I224" s="18" t="s">
        <v>2048</v>
      </c>
      <c r="O224" s="18" t="s">
        <v>2528</v>
      </c>
      <c r="P224" s="59"/>
      <c r="Q224" s="59" t="s">
        <v>2739</v>
      </c>
      <c r="R224" s="60" t="s">
        <v>2055</v>
      </c>
      <c r="S224" s="60" t="s">
        <v>2769</v>
      </c>
      <c r="T224" s="60" t="s">
        <v>2097</v>
      </c>
      <c r="U224" s="60" t="s">
        <v>2058</v>
      </c>
      <c r="V224" s="60" t="s">
        <v>902</v>
      </c>
      <c r="W224" s="60" t="s">
        <v>903</v>
      </c>
      <c r="X224" s="60" t="s">
        <v>2153</v>
      </c>
      <c r="Y224" s="60" t="s">
        <v>2199</v>
      </c>
      <c r="Z224" s="60" t="s">
        <v>2079</v>
      </c>
      <c r="AA224" s="60" t="s">
        <v>2062</v>
      </c>
      <c r="AB224" s="60" t="s">
        <v>2063</v>
      </c>
      <c r="AC224" s="58" t="s">
        <v>2064</v>
      </c>
      <c r="AD224" s="58" t="s">
        <v>904</v>
      </c>
      <c r="AE224" s="58" t="s">
        <v>905</v>
      </c>
      <c r="AF224" s="60" t="s">
        <v>2119</v>
      </c>
      <c r="AG224" s="60" t="s">
        <v>2066</v>
      </c>
    </row>
    <row r="225">
      <c r="A225" s="18">
        <v>223.0</v>
      </c>
      <c r="B225" s="60" t="s">
        <v>2770</v>
      </c>
      <c r="C225" s="18" t="s">
        <v>2770</v>
      </c>
      <c r="F225" s="18" t="s">
        <v>2523</v>
      </c>
      <c r="G225" s="18" t="s">
        <v>2523</v>
      </c>
      <c r="H225" s="18" t="s">
        <v>2066</v>
      </c>
      <c r="I225" s="18" t="s">
        <v>2524</v>
      </c>
      <c r="L225" s="18" t="s">
        <v>2525</v>
      </c>
      <c r="M225" s="18" t="s">
        <v>2526</v>
      </c>
      <c r="N225" s="18" t="s">
        <v>2527</v>
      </c>
      <c r="O225" s="18" t="s">
        <v>2528</v>
      </c>
      <c r="P225" s="59" t="s">
        <v>2083</v>
      </c>
      <c r="Q225" s="59" t="s">
        <v>2054</v>
      </c>
      <c r="R225" s="60" t="s">
        <v>2055</v>
      </c>
      <c r="S225" s="60" t="s">
        <v>2605</v>
      </c>
      <c r="T225" s="60" t="s">
        <v>2069</v>
      </c>
      <c r="U225" s="60" t="s">
        <v>2132</v>
      </c>
      <c r="V225" s="60" t="s">
        <v>906</v>
      </c>
      <c r="W225" s="60" t="s">
        <v>907</v>
      </c>
      <c r="X225" s="60" t="s">
        <v>2078</v>
      </c>
      <c r="Y225" s="60" t="s">
        <v>2098</v>
      </c>
      <c r="Z225" s="60" t="s">
        <v>2165</v>
      </c>
      <c r="AA225" s="60" t="s">
        <v>2062</v>
      </c>
      <c r="AB225" s="60" t="s">
        <v>2113</v>
      </c>
      <c r="AC225" s="58" t="s">
        <v>2101</v>
      </c>
      <c r="AD225" s="58" t="s">
        <v>908</v>
      </c>
      <c r="AE225" s="58" t="s">
        <v>909</v>
      </c>
      <c r="AF225" s="60" t="s">
        <v>2114</v>
      </c>
      <c r="AG225" s="60" t="s">
        <v>2047</v>
      </c>
    </row>
    <row r="226">
      <c r="A226" s="18">
        <v>224.0</v>
      </c>
      <c r="B226" s="60" t="s">
        <v>2771</v>
      </c>
      <c r="C226" s="18" t="s">
        <v>2771</v>
      </c>
      <c r="F226" s="18" t="s">
        <v>2523</v>
      </c>
      <c r="G226" s="18" t="s">
        <v>2523</v>
      </c>
      <c r="H226" s="18" t="s">
        <v>2066</v>
      </c>
      <c r="I226" s="18" t="s">
        <v>2746</v>
      </c>
      <c r="L226" s="18" t="s">
        <v>2525</v>
      </c>
      <c r="M226" s="18" t="s">
        <v>2526</v>
      </c>
      <c r="N226" s="18" t="s">
        <v>2527</v>
      </c>
      <c r="O226" s="18" t="s">
        <v>2528</v>
      </c>
      <c r="P226" s="59" t="s">
        <v>2109</v>
      </c>
      <c r="Q226" s="59" t="s">
        <v>2055</v>
      </c>
      <c r="R226" s="60" t="s">
        <v>2055</v>
      </c>
      <c r="S226" s="60" t="s">
        <v>2772</v>
      </c>
      <c r="T226" s="60" t="s">
        <v>2069</v>
      </c>
      <c r="U226" s="60" t="s">
        <v>2058</v>
      </c>
      <c r="V226" s="60" t="s">
        <v>910</v>
      </c>
      <c r="W226" s="60" t="s">
        <v>911</v>
      </c>
      <c r="X226" s="60" t="s">
        <v>2059</v>
      </c>
      <c r="Y226" s="60" t="s">
        <v>2060</v>
      </c>
      <c r="Z226" s="60" t="s">
        <v>2165</v>
      </c>
      <c r="AA226" s="60" t="s">
        <v>2062</v>
      </c>
      <c r="AB226" s="60" t="s">
        <v>2063</v>
      </c>
      <c r="AC226" s="58" t="s">
        <v>2064</v>
      </c>
      <c r="AD226" s="58" t="s">
        <v>912</v>
      </c>
      <c r="AE226" s="58" t="s">
        <v>913</v>
      </c>
      <c r="AF226" s="60" t="s">
        <v>2160</v>
      </c>
      <c r="AG226" s="60" t="s">
        <v>2066</v>
      </c>
    </row>
    <row r="227">
      <c r="A227" s="18">
        <v>225.0</v>
      </c>
      <c r="B227" s="60" t="s">
        <v>2773</v>
      </c>
      <c r="C227" s="18" t="s">
        <v>2773</v>
      </c>
      <c r="F227" s="18" t="s">
        <v>2523</v>
      </c>
      <c r="G227" s="18" t="s">
        <v>2523</v>
      </c>
      <c r="H227" s="18" t="s">
        <v>2066</v>
      </c>
      <c r="I227" s="18" t="s">
        <v>2714</v>
      </c>
      <c r="L227" s="18" t="s">
        <v>2525</v>
      </c>
      <c r="M227" s="18" t="s">
        <v>2526</v>
      </c>
      <c r="N227" s="18" t="s">
        <v>2527</v>
      </c>
      <c r="O227" s="18" t="s">
        <v>2528</v>
      </c>
      <c r="P227" s="59" t="s">
        <v>2053</v>
      </c>
      <c r="Q227" s="59" t="s">
        <v>2055</v>
      </c>
      <c r="R227" s="60" t="s">
        <v>2055</v>
      </c>
      <c r="S227" s="60" t="s">
        <v>2774</v>
      </c>
      <c r="T227" s="60" t="s">
        <v>2174</v>
      </c>
      <c r="U227" s="60" t="s">
        <v>2058</v>
      </c>
      <c r="V227" s="60" t="s">
        <v>914</v>
      </c>
      <c r="W227" s="60" t="s">
        <v>915</v>
      </c>
      <c r="X227" s="60" t="s">
        <v>2059</v>
      </c>
      <c r="Y227" s="60" t="s">
        <v>2215</v>
      </c>
      <c r="Z227" s="60" t="s">
        <v>2079</v>
      </c>
      <c r="AA227" s="60" t="s">
        <v>2112</v>
      </c>
      <c r="AB227" s="60" t="s">
        <v>2063</v>
      </c>
      <c r="AC227" s="58" t="s">
        <v>2101</v>
      </c>
      <c r="AD227" s="58" t="s">
        <v>916</v>
      </c>
      <c r="AE227" s="58" t="s">
        <v>917</v>
      </c>
      <c r="AF227" s="60" t="s">
        <v>2775</v>
      </c>
      <c r="AG227" s="60" t="s">
        <v>2066</v>
      </c>
    </row>
    <row r="228">
      <c r="A228" s="18">
        <v>226.0</v>
      </c>
      <c r="B228" s="60" t="s">
        <v>2776</v>
      </c>
      <c r="C228" s="18" t="s">
        <v>2776</v>
      </c>
      <c r="F228" s="18" t="s">
        <v>2523</v>
      </c>
      <c r="G228" s="18" t="s">
        <v>2524</v>
      </c>
      <c r="H228" s="18" t="s">
        <v>2047</v>
      </c>
      <c r="I228" s="18" t="s">
        <v>2048</v>
      </c>
      <c r="O228" s="18" t="s">
        <v>2528</v>
      </c>
      <c r="P228" s="59"/>
      <c r="Q228" s="59" t="s">
        <v>2739</v>
      </c>
      <c r="R228" s="60" t="s">
        <v>2055</v>
      </c>
      <c r="S228" s="60" t="s">
        <v>2777</v>
      </c>
      <c r="T228" s="60" t="s">
        <v>2097</v>
      </c>
      <c r="U228" s="60" t="s">
        <v>2058</v>
      </c>
      <c r="V228" s="60" t="s">
        <v>918</v>
      </c>
      <c r="W228" s="60" t="s">
        <v>919</v>
      </c>
      <c r="X228" s="60" t="s">
        <v>2059</v>
      </c>
      <c r="Y228" s="60" t="s">
        <v>2111</v>
      </c>
      <c r="Z228" s="60" t="s">
        <v>2086</v>
      </c>
      <c r="AA228" s="60" t="s">
        <v>2062</v>
      </c>
      <c r="AB228" s="60" t="s">
        <v>2778</v>
      </c>
      <c r="AC228" s="58" t="s">
        <v>2064</v>
      </c>
      <c r="AD228" s="58" t="s">
        <v>920</v>
      </c>
      <c r="AE228" s="58" t="s">
        <v>921</v>
      </c>
      <c r="AF228" s="60" t="s">
        <v>2105</v>
      </c>
      <c r="AG228" s="60" t="s">
        <v>2066</v>
      </c>
    </row>
    <row r="229">
      <c r="A229" s="18">
        <v>227.0</v>
      </c>
      <c r="B229" s="60" t="s">
        <v>2779</v>
      </c>
      <c r="C229" s="18" t="s">
        <v>2779</v>
      </c>
      <c r="F229" s="18" t="s">
        <v>2523</v>
      </c>
      <c r="G229" s="18" t="s">
        <v>2768</v>
      </c>
      <c r="H229" s="18" t="s">
        <v>2047</v>
      </c>
      <c r="I229" s="18" t="s">
        <v>2048</v>
      </c>
      <c r="O229" s="18" t="s">
        <v>2528</v>
      </c>
      <c r="P229" s="59"/>
      <c r="Q229" s="59" t="s">
        <v>2739</v>
      </c>
      <c r="R229" s="60" t="s">
        <v>2055</v>
      </c>
      <c r="S229" s="60" t="s">
        <v>2195</v>
      </c>
      <c r="T229" s="60" t="s">
        <v>2097</v>
      </c>
      <c r="U229" s="60" t="s">
        <v>2132</v>
      </c>
      <c r="V229" s="60" t="s">
        <v>922</v>
      </c>
      <c r="W229" s="60" t="s">
        <v>923</v>
      </c>
      <c r="X229" s="60" t="s">
        <v>2059</v>
      </c>
      <c r="Y229" s="60" t="s">
        <v>2133</v>
      </c>
      <c r="Z229" s="60" t="s">
        <v>2099</v>
      </c>
      <c r="AA229" s="60" t="s">
        <v>2062</v>
      </c>
      <c r="AB229" s="60" t="s">
        <v>2063</v>
      </c>
      <c r="AC229" s="58" t="s">
        <v>2101</v>
      </c>
      <c r="AD229" s="58" t="s">
        <v>924</v>
      </c>
      <c r="AE229" s="58" t="s">
        <v>925</v>
      </c>
      <c r="AF229" s="60" t="s">
        <v>2119</v>
      </c>
      <c r="AG229" s="60" t="s">
        <v>2047</v>
      </c>
    </row>
    <row r="230">
      <c r="A230" s="18">
        <v>228.0</v>
      </c>
      <c r="B230" s="60" t="s">
        <v>2780</v>
      </c>
      <c r="C230" s="18" t="s">
        <v>2781</v>
      </c>
      <c r="F230" s="18" t="e">
        <v>#N/A</v>
      </c>
      <c r="G230" s="18" t="e">
        <v>#N/A</v>
      </c>
      <c r="H230" s="18" t="e">
        <v>#N/A</v>
      </c>
      <c r="I230" s="18" t="e">
        <v>#N/A</v>
      </c>
      <c r="L230" s="18" t="e">
        <v>#N/A</v>
      </c>
      <c r="M230" s="18" t="e">
        <v>#N/A</v>
      </c>
      <c r="N230" s="18" t="e">
        <v>#N/A</v>
      </c>
      <c r="O230" s="18" t="e">
        <v>#N/A</v>
      </c>
      <c r="P230" s="59" t="e">
        <v>#N/A</v>
      </c>
      <c r="Q230" s="59" t="e">
        <v>#N/A</v>
      </c>
      <c r="R230" s="60" t="s">
        <v>2055</v>
      </c>
      <c r="S230" s="60" t="s">
        <v>2654</v>
      </c>
      <c r="T230" s="60" t="s">
        <v>2174</v>
      </c>
      <c r="U230" s="60" t="s">
        <v>2058</v>
      </c>
      <c r="V230" s="60" t="s">
        <v>926</v>
      </c>
      <c r="W230" s="60" t="s">
        <v>927</v>
      </c>
      <c r="X230" s="60" t="s">
        <v>2078</v>
      </c>
      <c r="Y230" s="60" t="s">
        <v>2111</v>
      </c>
      <c r="Z230" s="60" t="s">
        <v>2127</v>
      </c>
      <c r="AA230" s="60" t="s">
        <v>2112</v>
      </c>
      <c r="AB230" s="60" t="s">
        <v>2333</v>
      </c>
      <c r="AC230" s="58" t="s">
        <v>2101</v>
      </c>
      <c r="AD230" s="58" t="s">
        <v>928</v>
      </c>
      <c r="AE230" s="58" t="s">
        <v>590</v>
      </c>
      <c r="AF230" s="60" t="s">
        <v>2160</v>
      </c>
      <c r="AG230" s="60" t="s">
        <v>2066</v>
      </c>
    </row>
    <row r="231">
      <c r="A231" s="18">
        <v>229.0</v>
      </c>
      <c r="B231" s="60" t="s">
        <v>2782</v>
      </c>
      <c r="C231" s="18" t="s">
        <v>2782</v>
      </c>
      <c r="F231" s="18" t="s">
        <v>2523</v>
      </c>
      <c r="G231" s="18" t="s">
        <v>2523</v>
      </c>
      <c r="H231" s="18" t="s">
        <v>2066</v>
      </c>
      <c r="I231" s="18" t="s">
        <v>2666</v>
      </c>
      <c r="L231" s="18" t="s">
        <v>2667</v>
      </c>
      <c r="M231" s="18" t="s">
        <v>2526</v>
      </c>
      <c r="N231" s="18" t="s">
        <v>2668</v>
      </c>
      <c r="O231" s="18" t="s">
        <v>2528</v>
      </c>
      <c r="P231" s="59" t="s">
        <v>2109</v>
      </c>
      <c r="Q231" s="59" t="s">
        <v>2054</v>
      </c>
      <c r="R231" s="60" t="s">
        <v>2055</v>
      </c>
      <c r="S231" s="60" t="s">
        <v>2207</v>
      </c>
      <c r="T231" s="60" t="s">
        <v>2174</v>
      </c>
      <c r="U231" s="60" t="s">
        <v>2058</v>
      </c>
      <c r="V231" s="60" t="s">
        <v>929</v>
      </c>
      <c r="W231" s="60" t="s">
        <v>930</v>
      </c>
      <c r="X231" s="60" t="s">
        <v>2059</v>
      </c>
      <c r="Y231" s="60" t="s">
        <v>2060</v>
      </c>
      <c r="Z231" s="60" t="s">
        <v>2099</v>
      </c>
      <c r="AA231" s="60" t="s">
        <v>2062</v>
      </c>
      <c r="AB231" s="60" t="s">
        <v>2171</v>
      </c>
      <c r="AC231" s="58" t="s">
        <v>2101</v>
      </c>
      <c r="AD231" s="58" t="s">
        <v>931</v>
      </c>
      <c r="AE231" s="58" t="s">
        <v>590</v>
      </c>
      <c r="AF231" s="60" t="s">
        <v>2160</v>
      </c>
      <c r="AG231" s="60" t="s">
        <v>2066</v>
      </c>
    </row>
    <row r="232">
      <c r="A232" s="18">
        <v>230.0</v>
      </c>
      <c r="B232" s="60" t="s">
        <v>2783</v>
      </c>
      <c r="C232" s="18" t="s">
        <v>2783</v>
      </c>
      <c r="F232" s="18" t="s">
        <v>2523</v>
      </c>
      <c r="G232" s="18" t="s">
        <v>2730</v>
      </c>
      <c r="H232" s="18" t="s">
        <v>2047</v>
      </c>
      <c r="I232" s="18" t="s">
        <v>2048</v>
      </c>
      <c r="O232" s="18" t="s">
        <v>2528</v>
      </c>
      <c r="P232" s="59"/>
      <c r="Q232" s="59" t="s">
        <v>2739</v>
      </c>
      <c r="R232" s="60" t="s">
        <v>2148</v>
      </c>
      <c r="S232" s="60" t="s">
        <v>2352</v>
      </c>
      <c r="T232" s="60" t="s">
        <v>2174</v>
      </c>
      <c r="U232" s="60" t="s">
        <v>2058</v>
      </c>
      <c r="V232" s="60" t="s">
        <v>932</v>
      </c>
      <c r="W232" s="60" t="s">
        <v>933</v>
      </c>
      <c r="X232" s="60" t="s">
        <v>2059</v>
      </c>
      <c r="Y232" s="60" t="s">
        <v>2467</v>
      </c>
      <c r="Z232" s="60" t="s">
        <v>2117</v>
      </c>
      <c r="AA232" s="60" t="s">
        <v>2062</v>
      </c>
      <c r="AB232" s="60" t="s">
        <v>2439</v>
      </c>
      <c r="AC232" s="58" t="s">
        <v>2064</v>
      </c>
      <c r="AD232" s="58" t="s">
        <v>934</v>
      </c>
      <c r="AE232" s="58" t="s">
        <v>935</v>
      </c>
      <c r="AF232" s="60" t="s">
        <v>2119</v>
      </c>
      <c r="AG232" s="60" t="s">
        <v>2066</v>
      </c>
    </row>
    <row r="233">
      <c r="A233" s="18">
        <v>231.0</v>
      </c>
      <c r="B233" s="60" t="s">
        <v>2784</v>
      </c>
      <c r="C233" s="18" t="s">
        <v>2784</v>
      </c>
      <c r="F233" s="18" t="s">
        <v>2523</v>
      </c>
      <c r="G233" s="18" t="s">
        <v>2523</v>
      </c>
      <c r="H233" s="18" t="s">
        <v>2066</v>
      </c>
      <c r="I233" s="18" t="s">
        <v>2730</v>
      </c>
      <c r="L233" s="18" t="s">
        <v>2525</v>
      </c>
      <c r="M233" s="18" t="s">
        <v>2526</v>
      </c>
      <c r="N233" s="18" t="s">
        <v>2527</v>
      </c>
      <c r="O233" s="18" t="s">
        <v>2528</v>
      </c>
      <c r="P233" s="59" t="s">
        <v>2053</v>
      </c>
      <c r="Q233" s="59" t="s">
        <v>2055</v>
      </c>
      <c r="R233" s="60" t="s">
        <v>2055</v>
      </c>
      <c r="S233" s="60" t="s">
        <v>2785</v>
      </c>
      <c r="T233" s="60" t="s">
        <v>2069</v>
      </c>
      <c r="U233" s="60" t="s">
        <v>2058</v>
      </c>
      <c r="V233" s="60" t="s">
        <v>936</v>
      </c>
      <c r="W233" s="60" t="s">
        <v>937</v>
      </c>
      <c r="X233" s="60" t="s">
        <v>2059</v>
      </c>
      <c r="Y233" s="60" t="s">
        <v>2122</v>
      </c>
      <c r="Z233" s="60" t="s">
        <v>2099</v>
      </c>
      <c r="AA233" s="60" t="s">
        <v>2062</v>
      </c>
      <c r="AB233" s="60" t="s">
        <v>2786</v>
      </c>
      <c r="AC233" s="58" t="s">
        <v>2064</v>
      </c>
      <c r="AD233" s="58" t="s">
        <v>938</v>
      </c>
      <c r="AE233" s="58" t="s">
        <v>939</v>
      </c>
      <c r="AF233" s="60" t="s">
        <v>2119</v>
      </c>
      <c r="AG233" s="60" t="s">
        <v>2047</v>
      </c>
    </row>
    <row r="234">
      <c r="A234" s="18">
        <v>232.0</v>
      </c>
      <c r="B234" s="60" t="s">
        <v>2787</v>
      </c>
      <c r="C234" s="18" t="s">
        <v>2787</v>
      </c>
      <c r="F234" s="18" t="s">
        <v>2523</v>
      </c>
      <c r="G234" s="18" t="s">
        <v>2523</v>
      </c>
      <c r="H234" s="18" t="s">
        <v>2066</v>
      </c>
      <c r="I234" s="18" t="s">
        <v>2788</v>
      </c>
      <c r="L234" s="18" t="s">
        <v>2525</v>
      </c>
      <c r="M234" s="18" t="s">
        <v>2526</v>
      </c>
      <c r="N234" s="18" t="s">
        <v>2051</v>
      </c>
      <c r="O234" s="18" t="s">
        <v>2528</v>
      </c>
      <c r="P234" s="59" t="s">
        <v>2083</v>
      </c>
      <c r="Q234" s="59" t="s">
        <v>2054</v>
      </c>
      <c r="R234" s="60" t="s">
        <v>2055</v>
      </c>
      <c r="S234" s="60" t="s">
        <v>2271</v>
      </c>
      <c r="T234" s="60" t="s">
        <v>2174</v>
      </c>
      <c r="U234" s="60" t="s">
        <v>2085</v>
      </c>
      <c r="V234" s="60" t="s">
        <v>940</v>
      </c>
      <c r="W234" s="60" t="s">
        <v>941</v>
      </c>
      <c r="X234" s="60" t="s">
        <v>2059</v>
      </c>
      <c r="Y234" s="60" t="s">
        <v>2060</v>
      </c>
      <c r="Z234" s="60" t="s">
        <v>2165</v>
      </c>
      <c r="AA234" s="60" t="s">
        <v>2112</v>
      </c>
      <c r="AB234" s="60" t="s">
        <v>2063</v>
      </c>
      <c r="AC234" s="58" t="s">
        <v>2064</v>
      </c>
      <c r="AD234" s="58" t="s">
        <v>942</v>
      </c>
      <c r="AE234" s="58" t="s">
        <v>943</v>
      </c>
      <c r="AF234" s="60" t="s">
        <v>2119</v>
      </c>
      <c r="AG234" s="60" t="s">
        <v>2066</v>
      </c>
    </row>
    <row r="235">
      <c r="A235" s="18">
        <v>233.0</v>
      </c>
      <c r="B235" s="60" t="s">
        <v>2789</v>
      </c>
      <c r="C235" s="18" t="s">
        <v>2789</v>
      </c>
      <c r="F235" s="18" t="s">
        <v>2523</v>
      </c>
      <c r="G235" s="18" t="s">
        <v>2523</v>
      </c>
      <c r="H235" s="18" t="s">
        <v>2066</v>
      </c>
      <c r="I235" s="18" t="s">
        <v>2730</v>
      </c>
      <c r="L235" s="18" t="s">
        <v>2525</v>
      </c>
      <c r="M235" s="18" t="s">
        <v>2526</v>
      </c>
      <c r="N235" s="18" t="s">
        <v>2527</v>
      </c>
      <c r="O235" s="18" t="s">
        <v>2528</v>
      </c>
      <c r="P235" s="59" t="s">
        <v>2083</v>
      </c>
      <c r="Q235" s="59" t="s">
        <v>2055</v>
      </c>
      <c r="R235" s="60" t="s">
        <v>2055</v>
      </c>
      <c r="S235" s="60" t="s">
        <v>2271</v>
      </c>
      <c r="T235" s="60" t="s">
        <v>2174</v>
      </c>
      <c r="U235" s="60" t="s">
        <v>2058</v>
      </c>
      <c r="V235" s="60" t="s">
        <v>944</v>
      </c>
      <c r="W235" s="60" t="s">
        <v>945</v>
      </c>
      <c r="X235" s="60" t="s">
        <v>2059</v>
      </c>
      <c r="Y235" s="60" t="s">
        <v>2347</v>
      </c>
      <c r="Z235" s="60" t="s">
        <v>2170</v>
      </c>
      <c r="AA235" s="60" t="s">
        <v>2112</v>
      </c>
      <c r="AB235" s="60" t="s">
        <v>2063</v>
      </c>
      <c r="AC235" s="58" t="s">
        <v>2101</v>
      </c>
      <c r="AD235" s="58" t="s">
        <v>946</v>
      </c>
      <c r="AE235" s="58" t="s">
        <v>590</v>
      </c>
      <c r="AF235" s="60" t="s">
        <v>2119</v>
      </c>
      <c r="AG235" s="60" t="s">
        <v>2066</v>
      </c>
    </row>
    <row r="236">
      <c r="A236" s="18">
        <v>234.0</v>
      </c>
      <c r="B236" s="60" t="s">
        <v>2790</v>
      </c>
      <c r="C236" s="18" t="s">
        <v>2790</v>
      </c>
      <c r="F236" s="18" t="s">
        <v>2523</v>
      </c>
      <c r="G236" s="18" t="s">
        <v>2523</v>
      </c>
      <c r="H236" s="18" t="s">
        <v>2066</v>
      </c>
      <c r="I236" s="18" t="s">
        <v>2730</v>
      </c>
      <c r="L236" s="18" t="s">
        <v>2525</v>
      </c>
      <c r="M236" s="18" t="s">
        <v>2526</v>
      </c>
      <c r="N236" s="18" t="s">
        <v>2527</v>
      </c>
      <c r="O236" s="18" t="s">
        <v>2528</v>
      </c>
      <c r="P236" s="59" t="s">
        <v>2109</v>
      </c>
      <c r="Q236" s="59" t="s">
        <v>2054</v>
      </c>
      <c r="R236" s="60" t="s">
        <v>2055</v>
      </c>
      <c r="S236" s="60" t="s">
        <v>2253</v>
      </c>
      <c r="T236" s="60" t="s">
        <v>2097</v>
      </c>
      <c r="U236" s="60" t="s">
        <v>2085</v>
      </c>
      <c r="V236" s="60" t="s">
        <v>947</v>
      </c>
      <c r="W236" s="60" t="s">
        <v>948</v>
      </c>
      <c r="X236" s="60" t="s">
        <v>2059</v>
      </c>
      <c r="Y236" s="60" t="s">
        <v>2791</v>
      </c>
      <c r="Z236" s="60" t="s">
        <v>2079</v>
      </c>
      <c r="AA236" s="60" t="s">
        <v>2112</v>
      </c>
      <c r="AB236" s="60" t="s">
        <v>2063</v>
      </c>
      <c r="AC236" s="58" t="s">
        <v>2101</v>
      </c>
      <c r="AD236" s="58" t="s">
        <v>949</v>
      </c>
      <c r="AE236" s="58" t="s">
        <v>950</v>
      </c>
      <c r="AF236" s="60" t="s">
        <v>2119</v>
      </c>
      <c r="AG236" s="60" t="s">
        <v>2066</v>
      </c>
    </row>
    <row r="237">
      <c r="A237" s="18">
        <v>235.0</v>
      </c>
      <c r="B237" s="60" t="s">
        <v>2792</v>
      </c>
      <c r="C237" s="18" t="s">
        <v>2792</v>
      </c>
      <c r="F237" s="18" t="s">
        <v>2523</v>
      </c>
      <c r="G237" s="18" t="s">
        <v>2523</v>
      </c>
      <c r="H237" s="18" t="s">
        <v>2066</v>
      </c>
      <c r="I237" s="18" t="s">
        <v>2714</v>
      </c>
      <c r="L237" s="18" t="s">
        <v>2525</v>
      </c>
      <c r="M237" s="18" t="s">
        <v>2526</v>
      </c>
      <c r="N237" s="18" t="s">
        <v>2527</v>
      </c>
      <c r="O237" s="18" t="s">
        <v>2528</v>
      </c>
      <c r="P237" s="59" t="s">
        <v>2083</v>
      </c>
      <c r="Q237" s="59" t="s">
        <v>2054</v>
      </c>
      <c r="R237" s="60" t="s">
        <v>2148</v>
      </c>
      <c r="S237" s="60" t="s">
        <v>2484</v>
      </c>
      <c r="T237" s="60" t="s">
        <v>2057</v>
      </c>
      <c r="U237" s="60" t="s">
        <v>2058</v>
      </c>
      <c r="V237" s="60" t="s">
        <v>951</v>
      </c>
      <c r="W237" s="60" t="s">
        <v>952</v>
      </c>
      <c r="X237" s="60" t="s">
        <v>2059</v>
      </c>
      <c r="Y237" s="60" t="s">
        <v>2111</v>
      </c>
      <c r="Z237" s="60" t="s">
        <v>2793</v>
      </c>
      <c r="AA237" s="60" t="s">
        <v>2112</v>
      </c>
      <c r="AB237" s="60" t="s">
        <v>2221</v>
      </c>
      <c r="AC237" s="58" t="s">
        <v>2064</v>
      </c>
      <c r="AD237" s="58" t="s">
        <v>953</v>
      </c>
      <c r="AE237" s="58" t="s">
        <v>954</v>
      </c>
      <c r="AF237" s="60" t="s">
        <v>2119</v>
      </c>
      <c r="AG237" s="60" t="s">
        <v>2066</v>
      </c>
    </row>
    <row r="238">
      <c r="A238" s="18">
        <v>236.0</v>
      </c>
      <c r="B238" s="60" t="s">
        <v>2794</v>
      </c>
      <c r="C238" s="18" t="s">
        <v>2794</v>
      </c>
      <c r="F238" s="18" t="s">
        <v>2523</v>
      </c>
      <c r="G238" s="18" t="s">
        <v>2523</v>
      </c>
      <c r="H238" s="18" t="s">
        <v>2066</v>
      </c>
      <c r="I238" s="18" t="s">
        <v>2524</v>
      </c>
      <c r="L238" s="18" t="s">
        <v>2525</v>
      </c>
      <c r="M238" s="18" t="s">
        <v>2526</v>
      </c>
      <c r="N238" s="18" t="s">
        <v>2527</v>
      </c>
      <c r="O238" s="18" t="s">
        <v>2528</v>
      </c>
      <c r="P238" s="59" t="s">
        <v>2109</v>
      </c>
      <c r="Q238" s="59" t="s">
        <v>2054</v>
      </c>
      <c r="R238" s="60" t="s">
        <v>2148</v>
      </c>
      <c r="S238" s="60" t="s">
        <v>2795</v>
      </c>
      <c r="T238" s="60" t="s">
        <v>2174</v>
      </c>
      <c r="U238" s="60" t="s">
        <v>2058</v>
      </c>
      <c r="V238" s="60" t="s">
        <v>955</v>
      </c>
      <c r="W238" s="60" t="s">
        <v>956</v>
      </c>
      <c r="X238" s="60" t="s">
        <v>2078</v>
      </c>
      <c r="Y238" s="60" t="s">
        <v>2060</v>
      </c>
      <c r="Z238" s="60" t="s">
        <v>2796</v>
      </c>
      <c r="AA238" s="60" t="s">
        <v>2062</v>
      </c>
      <c r="AB238" s="60" t="s">
        <v>2118</v>
      </c>
      <c r="AC238" s="58" t="s">
        <v>2064</v>
      </c>
      <c r="AD238" s="58" t="s">
        <v>957</v>
      </c>
      <c r="AE238" s="58" t="s">
        <v>958</v>
      </c>
      <c r="AF238" s="60" t="s">
        <v>2119</v>
      </c>
      <c r="AG238" s="60" t="s">
        <v>2066</v>
      </c>
    </row>
    <row r="239">
      <c r="A239" s="18">
        <v>237.0</v>
      </c>
      <c r="B239" s="60" t="s">
        <v>2665</v>
      </c>
      <c r="C239" s="18" t="s">
        <v>2665</v>
      </c>
      <c r="F239" s="18" t="s">
        <v>2523</v>
      </c>
      <c r="G239" s="18" t="s">
        <v>2523</v>
      </c>
      <c r="H239" s="18" t="s">
        <v>2066</v>
      </c>
      <c r="I239" s="18" t="s">
        <v>2666</v>
      </c>
      <c r="L239" s="18" t="s">
        <v>2667</v>
      </c>
      <c r="M239" s="18" t="s">
        <v>2526</v>
      </c>
      <c r="N239" s="18" t="s">
        <v>2668</v>
      </c>
      <c r="O239" s="18" t="s">
        <v>2528</v>
      </c>
      <c r="P239" s="59" t="s">
        <v>2083</v>
      </c>
      <c r="Q239" s="59" t="s">
        <v>2054</v>
      </c>
      <c r="R239" s="60" t="s">
        <v>2148</v>
      </c>
      <c r="S239" s="60" t="s">
        <v>2797</v>
      </c>
      <c r="T239" s="60" t="s">
        <v>2174</v>
      </c>
      <c r="U239" s="60" t="s">
        <v>2058</v>
      </c>
      <c r="V239" s="60" t="s">
        <v>959</v>
      </c>
      <c r="W239" s="60" t="s">
        <v>960</v>
      </c>
      <c r="X239" s="60" t="s">
        <v>2059</v>
      </c>
      <c r="Y239" s="60" t="s">
        <v>2169</v>
      </c>
      <c r="Z239" s="60" t="s">
        <v>2798</v>
      </c>
      <c r="AA239" s="60" t="s">
        <v>2062</v>
      </c>
      <c r="AB239" s="60" t="s">
        <v>2118</v>
      </c>
      <c r="AC239" s="58" t="s">
        <v>2101</v>
      </c>
      <c r="AD239" s="58" t="s">
        <v>961</v>
      </c>
      <c r="AE239" s="58" t="s">
        <v>962</v>
      </c>
      <c r="AF239" s="60" t="s">
        <v>2114</v>
      </c>
      <c r="AG239" s="60" t="s">
        <v>2066</v>
      </c>
    </row>
    <row r="240">
      <c r="A240" s="18">
        <v>238.0</v>
      </c>
      <c r="B240" s="60" t="s">
        <v>2799</v>
      </c>
      <c r="C240" s="18" t="s">
        <v>2799</v>
      </c>
      <c r="F240" s="18" t="s">
        <v>2523</v>
      </c>
      <c r="G240" s="18" t="s">
        <v>2523</v>
      </c>
      <c r="H240" s="18" t="s">
        <v>2066</v>
      </c>
      <c r="I240" s="18" t="s">
        <v>2730</v>
      </c>
      <c r="L240" s="18" t="s">
        <v>2525</v>
      </c>
      <c r="M240" s="18" t="s">
        <v>2526</v>
      </c>
      <c r="N240" s="18" t="s">
        <v>2527</v>
      </c>
      <c r="O240" s="18" t="s">
        <v>2528</v>
      </c>
      <c r="P240" s="59" t="s">
        <v>2109</v>
      </c>
      <c r="Q240" s="59" t="s">
        <v>2055</v>
      </c>
      <c r="R240" s="60" t="s">
        <v>2055</v>
      </c>
      <c r="S240" s="60" t="s">
        <v>2271</v>
      </c>
      <c r="T240" s="60" t="s">
        <v>2069</v>
      </c>
      <c r="U240" s="60" t="s">
        <v>2085</v>
      </c>
      <c r="V240" s="60" t="s">
        <v>963</v>
      </c>
      <c r="W240" s="60" t="s">
        <v>964</v>
      </c>
      <c r="X240" s="60" t="s">
        <v>2059</v>
      </c>
      <c r="Y240" s="60" t="s">
        <v>2060</v>
      </c>
      <c r="Z240" s="60" t="s">
        <v>2530</v>
      </c>
      <c r="AA240" s="60" t="s">
        <v>2112</v>
      </c>
      <c r="AB240" s="60" t="s">
        <v>2439</v>
      </c>
      <c r="AC240" s="58" t="s">
        <v>2064</v>
      </c>
      <c r="AD240" s="58" t="s">
        <v>965</v>
      </c>
      <c r="AE240" s="58" t="s">
        <v>966</v>
      </c>
      <c r="AF240" s="60" t="s">
        <v>2150</v>
      </c>
      <c r="AG240" s="60" t="s">
        <v>2066</v>
      </c>
    </row>
    <row r="241">
      <c r="A241" s="18">
        <v>239.0</v>
      </c>
      <c r="B241" s="60" t="s">
        <v>2800</v>
      </c>
      <c r="C241" s="18" t="s">
        <v>2800</v>
      </c>
      <c r="F241" s="18" t="s">
        <v>2523</v>
      </c>
      <c r="G241" s="18" t="s">
        <v>2801</v>
      </c>
      <c r="H241" s="18" t="s">
        <v>2047</v>
      </c>
      <c r="I241" s="18" t="s">
        <v>2048</v>
      </c>
      <c r="O241" s="18" t="s">
        <v>2528</v>
      </c>
      <c r="P241" s="59"/>
      <c r="Q241" s="59" t="s">
        <v>2715</v>
      </c>
      <c r="R241" s="60" t="s">
        <v>2055</v>
      </c>
      <c r="S241" s="60" t="s">
        <v>2182</v>
      </c>
      <c r="T241" s="60" t="s">
        <v>2174</v>
      </c>
      <c r="U241" s="60" t="s">
        <v>2424</v>
      </c>
      <c r="V241" s="60" t="s">
        <v>967</v>
      </c>
      <c r="W241" s="60" t="s">
        <v>968</v>
      </c>
      <c r="X241" s="60" t="s">
        <v>2059</v>
      </c>
      <c r="Y241" s="60" t="s">
        <v>2164</v>
      </c>
      <c r="Z241" s="60" t="s">
        <v>2165</v>
      </c>
      <c r="AA241" s="60" t="s">
        <v>2294</v>
      </c>
      <c r="AB241" s="60" t="s">
        <v>2209</v>
      </c>
      <c r="AC241" s="58" t="s">
        <v>2101</v>
      </c>
      <c r="AD241" s="58" t="s">
        <v>969</v>
      </c>
      <c r="AE241" s="58" t="s">
        <v>913</v>
      </c>
      <c r="AF241" s="60" t="s">
        <v>2119</v>
      </c>
      <c r="AG241" s="60" t="s">
        <v>2047</v>
      </c>
    </row>
    <row r="242">
      <c r="A242" s="18">
        <v>240.0</v>
      </c>
      <c r="B242" s="60" t="s">
        <v>2802</v>
      </c>
      <c r="C242" s="18" t="s">
        <v>2802</v>
      </c>
      <c r="F242" s="18" t="e">
        <v>#N/A</v>
      </c>
      <c r="G242" s="18" t="e">
        <v>#N/A</v>
      </c>
      <c r="H242" s="18" t="e">
        <v>#N/A</v>
      </c>
      <c r="I242" s="18" t="e">
        <v>#N/A</v>
      </c>
      <c r="L242" s="18" t="e">
        <v>#N/A</v>
      </c>
      <c r="M242" s="18" t="e">
        <v>#N/A</v>
      </c>
      <c r="N242" s="18" t="e">
        <v>#N/A</v>
      </c>
      <c r="O242" s="18" t="e">
        <v>#N/A</v>
      </c>
      <c r="P242" s="59" t="e">
        <v>#N/A</v>
      </c>
      <c r="Q242" s="59" t="e">
        <v>#N/A</v>
      </c>
      <c r="R242" s="60" t="s">
        <v>2219</v>
      </c>
      <c r="S242" s="60" t="s">
        <v>2704</v>
      </c>
      <c r="T242" s="60" t="s">
        <v>2174</v>
      </c>
      <c r="U242" s="60" t="s">
        <v>2058</v>
      </c>
      <c r="V242" s="60" t="s">
        <v>970</v>
      </c>
      <c r="W242" s="60" t="s">
        <v>971</v>
      </c>
      <c r="X242" s="60" t="s">
        <v>2059</v>
      </c>
      <c r="Y242" s="60" t="s">
        <v>2060</v>
      </c>
      <c r="Z242" s="60" t="s">
        <v>2123</v>
      </c>
      <c r="AA242" s="60" t="s">
        <v>2112</v>
      </c>
      <c r="AB242" s="60" t="s">
        <v>2803</v>
      </c>
      <c r="AC242" s="58" t="s">
        <v>2064</v>
      </c>
      <c r="AD242" s="58" t="s">
        <v>972</v>
      </c>
      <c r="AE242" s="58" t="s">
        <v>590</v>
      </c>
      <c r="AF242" s="60" t="s">
        <v>2114</v>
      </c>
      <c r="AG242" s="60" t="s">
        <v>2066</v>
      </c>
    </row>
    <row r="243">
      <c r="A243" s="18">
        <v>241.0</v>
      </c>
      <c r="B243" s="60" t="s">
        <v>2804</v>
      </c>
      <c r="C243" s="18" t="s">
        <v>2804</v>
      </c>
      <c r="F243" s="18" t="s">
        <v>2523</v>
      </c>
      <c r="G243" s="18" t="s">
        <v>2523</v>
      </c>
      <c r="H243" s="18" t="s">
        <v>2066</v>
      </c>
      <c r="I243" s="18" t="s">
        <v>2524</v>
      </c>
      <c r="L243" s="18" t="s">
        <v>2525</v>
      </c>
      <c r="M243" s="18" t="s">
        <v>2526</v>
      </c>
      <c r="N243" s="18" t="s">
        <v>2527</v>
      </c>
      <c r="O243" s="18" t="s">
        <v>2528</v>
      </c>
      <c r="P243" s="59" t="s">
        <v>2083</v>
      </c>
      <c r="Q243" s="59" t="s">
        <v>2054</v>
      </c>
      <c r="R243" s="60" t="s">
        <v>2055</v>
      </c>
      <c r="S243" s="60" t="s">
        <v>2104</v>
      </c>
      <c r="T243" s="60" t="s">
        <v>2174</v>
      </c>
      <c r="U243" s="60" t="s">
        <v>2058</v>
      </c>
      <c r="V243" s="60" t="s">
        <v>973</v>
      </c>
      <c r="W243" s="60" t="s">
        <v>974</v>
      </c>
      <c r="X243" s="60" t="s">
        <v>2059</v>
      </c>
      <c r="Y243" s="60" t="s">
        <v>2060</v>
      </c>
      <c r="Z243" s="60" t="s">
        <v>2170</v>
      </c>
      <c r="AA243" s="60" t="s">
        <v>2062</v>
      </c>
      <c r="AB243" s="60" t="s">
        <v>2805</v>
      </c>
      <c r="AC243" s="58" t="s">
        <v>2064</v>
      </c>
      <c r="AD243" s="58" t="s">
        <v>975</v>
      </c>
      <c r="AE243" s="58" t="s">
        <v>590</v>
      </c>
      <c r="AF243" s="60" t="s">
        <v>2806</v>
      </c>
      <c r="AG243" s="60" t="s">
        <v>2066</v>
      </c>
    </row>
    <row r="244">
      <c r="A244" s="18">
        <v>242.0</v>
      </c>
      <c r="B244" s="60" t="s">
        <v>2807</v>
      </c>
      <c r="C244" s="18" t="s">
        <v>2807</v>
      </c>
      <c r="F244" s="18" t="s">
        <v>2523</v>
      </c>
      <c r="G244" s="18" t="s">
        <v>2746</v>
      </c>
      <c r="H244" s="18" t="s">
        <v>2047</v>
      </c>
      <c r="I244" s="18" t="s">
        <v>2048</v>
      </c>
      <c r="O244" s="18" t="s">
        <v>2528</v>
      </c>
      <c r="P244" s="59"/>
      <c r="Q244" s="59" t="s">
        <v>2715</v>
      </c>
      <c r="R244" s="60" t="s">
        <v>2054</v>
      </c>
      <c r="S244" s="60" t="s">
        <v>2808</v>
      </c>
      <c r="T244" s="60" t="s">
        <v>2720</v>
      </c>
      <c r="U244" s="60" t="s">
        <v>2058</v>
      </c>
      <c r="V244" s="60" t="s">
        <v>976</v>
      </c>
      <c r="W244" s="60" t="s">
        <v>977</v>
      </c>
      <c r="X244" s="60" t="s">
        <v>2078</v>
      </c>
      <c r="Y244" s="60" t="s">
        <v>2060</v>
      </c>
      <c r="Z244" s="60" t="s">
        <v>2086</v>
      </c>
      <c r="AA244" s="60" t="s">
        <v>2062</v>
      </c>
      <c r="AB244" s="60" t="s">
        <v>2241</v>
      </c>
      <c r="AC244" s="58" t="s">
        <v>2101</v>
      </c>
      <c r="AD244" s="58" t="s">
        <v>978</v>
      </c>
      <c r="AE244" s="58" t="s">
        <v>590</v>
      </c>
      <c r="AF244" s="60" t="s">
        <v>2119</v>
      </c>
      <c r="AG244" s="60" t="s">
        <v>2047</v>
      </c>
    </row>
    <row r="245">
      <c r="A245" s="18">
        <v>243.0</v>
      </c>
      <c r="B245" s="60" t="s">
        <v>2809</v>
      </c>
      <c r="C245" s="18" t="s">
        <v>2809</v>
      </c>
      <c r="F245" s="18" t="s">
        <v>2523</v>
      </c>
      <c r="G245" s="18" t="s">
        <v>2801</v>
      </c>
      <c r="H245" s="18" t="s">
        <v>2047</v>
      </c>
      <c r="I245" s="18" t="s">
        <v>2048</v>
      </c>
      <c r="O245" s="18" t="s">
        <v>2528</v>
      </c>
      <c r="P245" s="59"/>
      <c r="Q245" s="59" t="s">
        <v>2715</v>
      </c>
      <c r="R245" s="60" t="s">
        <v>2055</v>
      </c>
      <c r="S245" s="60" t="s">
        <v>2810</v>
      </c>
      <c r="T245" s="60" t="s">
        <v>2174</v>
      </c>
      <c r="U245" s="60" t="s">
        <v>2058</v>
      </c>
      <c r="V245" s="60" t="s">
        <v>979</v>
      </c>
      <c r="W245" s="60" t="s">
        <v>980</v>
      </c>
      <c r="X245" s="60" t="s">
        <v>2059</v>
      </c>
      <c r="Y245" s="60" t="s">
        <v>2398</v>
      </c>
      <c r="Z245" s="60" t="s">
        <v>2191</v>
      </c>
      <c r="AA245" s="60" t="s">
        <v>2062</v>
      </c>
      <c r="AB245" s="60" t="s">
        <v>2118</v>
      </c>
      <c r="AC245" s="58" t="s">
        <v>2101</v>
      </c>
      <c r="AD245" s="58" t="s">
        <v>981</v>
      </c>
      <c r="AE245" s="58" t="s">
        <v>913</v>
      </c>
      <c r="AF245" s="60" t="s">
        <v>2119</v>
      </c>
      <c r="AG245" s="60" t="s">
        <v>2047</v>
      </c>
    </row>
    <row r="246">
      <c r="A246" s="18">
        <v>244.0</v>
      </c>
      <c r="B246" s="60" t="s">
        <v>2811</v>
      </c>
      <c r="C246" s="18" t="s">
        <v>2811</v>
      </c>
      <c r="F246" s="18" t="s">
        <v>2523</v>
      </c>
      <c r="G246" s="18" t="s">
        <v>2768</v>
      </c>
      <c r="H246" s="18" t="s">
        <v>2047</v>
      </c>
      <c r="I246" s="18" t="s">
        <v>2048</v>
      </c>
      <c r="O246" s="18" t="s">
        <v>2528</v>
      </c>
      <c r="P246" s="59"/>
      <c r="Q246" s="59" t="s">
        <v>2371</v>
      </c>
      <c r="R246" s="60" t="s">
        <v>2055</v>
      </c>
      <c r="S246" s="60" t="s">
        <v>2812</v>
      </c>
      <c r="T246" s="60" t="s">
        <v>2174</v>
      </c>
      <c r="U246" s="60" t="s">
        <v>2058</v>
      </c>
      <c r="V246" s="60" t="s">
        <v>982</v>
      </c>
      <c r="W246" s="60" t="s">
        <v>983</v>
      </c>
      <c r="X246" s="60" t="s">
        <v>2059</v>
      </c>
      <c r="Y246" s="60" t="s">
        <v>2060</v>
      </c>
      <c r="Z246" s="60" t="s">
        <v>2099</v>
      </c>
      <c r="AA246" s="60" t="s">
        <v>2112</v>
      </c>
      <c r="AB246" s="60" t="s">
        <v>2468</v>
      </c>
      <c r="AC246" s="58" t="s">
        <v>2101</v>
      </c>
      <c r="AD246" s="58" t="s">
        <v>984</v>
      </c>
      <c r="AE246" s="58" t="s">
        <v>985</v>
      </c>
      <c r="AF246" s="60" t="s">
        <v>2119</v>
      </c>
      <c r="AG246" s="60" t="s">
        <v>2047</v>
      </c>
    </row>
    <row r="247">
      <c r="A247" s="18">
        <v>245.0</v>
      </c>
      <c r="B247" s="60" t="s">
        <v>2813</v>
      </c>
      <c r="C247" s="18" t="s">
        <v>2813</v>
      </c>
      <c r="F247" s="18" t="s">
        <v>2523</v>
      </c>
      <c r="G247" s="18" t="s">
        <v>2523</v>
      </c>
      <c r="H247" s="18" t="s">
        <v>2066</v>
      </c>
      <c r="I247" s="18" t="s">
        <v>2801</v>
      </c>
      <c r="L247" s="18" t="s">
        <v>2525</v>
      </c>
      <c r="M247" s="18" t="s">
        <v>2526</v>
      </c>
      <c r="N247" s="18" t="s">
        <v>2527</v>
      </c>
      <c r="O247" s="18" t="s">
        <v>2528</v>
      </c>
      <c r="P247" s="59" t="s">
        <v>2083</v>
      </c>
      <c r="Q247" s="59" t="s">
        <v>2054</v>
      </c>
      <c r="R247" s="60" t="s">
        <v>2148</v>
      </c>
      <c r="S247" s="60" t="s">
        <v>2414</v>
      </c>
      <c r="T247" s="60" t="s">
        <v>2097</v>
      </c>
      <c r="U247" s="60" t="s">
        <v>2058</v>
      </c>
      <c r="V247" s="60" t="s">
        <v>986</v>
      </c>
      <c r="W247" s="60" t="s">
        <v>987</v>
      </c>
      <c r="X247" s="60" t="s">
        <v>2059</v>
      </c>
      <c r="Y247" s="60" t="s">
        <v>2060</v>
      </c>
      <c r="Z247" s="60" t="s">
        <v>2814</v>
      </c>
      <c r="AA247" s="60" t="s">
        <v>2062</v>
      </c>
      <c r="AB247" s="60" t="s">
        <v>2118</v>
      </c>
      <c r="AC247" s="58" t="s">
        <v>2064</v>
      </c>
      <c r="AD247" s="58" t="s">
        <v>988</v>
      </c>
      <c r="AE247" s="58" t="s">
        <v>989</v>
      </c>
      <c r="AF247" s="60" t="s">
        <v>2815</v>
      </c>
      <c r="AG247" s="60" t="s">
        <v>2066</v>
      </c>
    </row>
    <row r="248">
      <c r="A248" s="18">
        <v>246.0</v>
      </c>
      <c r="B248" s="60" t="s">
        <v>2816</v>
      </c>
      <c r="C248" s="18" t="s">
        <v>2816</v>
      </c>
      <c r="F248" s="18" t="s">
        <v>2523</v>
      </c>
      <c r="G248" s="18" t="s">
        <v>2523</v>
      </c>
      <c r="H248" s="18" t="s">
        <v>2066</v>
      </c>
      <c r="I248" s="18" t="s">
        <v>2524</v>
      </c>
      <c r="L248" s="18" t="s">
        <v>2734</v>
      </c>
      <c r="M248" s="18" t="s">
        <v>2526</v>
      </c>
      <c r="N248" s="18" t="s">
        <v>2735</v>
      </c>
      <c r="O248" s="18" t="s">
        <v>2528</v>
      </c>
      <c r="P248" s="59" t="s">
        <v>2095</v>
      </c>
      <c r="Q248" s="59" t="s">
        <v>2136</v>
      </c>
      <c r="R248" s="60" t="s">
        <v>2055</v>
      </c>
      <c r="S248" s="60" t="s">
        <v>2605</v>
      </c>
      <c r="T248" s="60" t="s">
        <v>2174</v>
      </c>
      <c r="U248" s="60" t="s">
        <v>2058</v>
      </c>
      <c r="V248" s="60" t="s">
        <v>990</v>
      </c>
      <c r="W248" s="60" t="s">
        <v>991</v>
      </c>
      <c r="X248" s="60" t="s">
        <v>2059</v>
      </c>
      <c r="Y248" s="60" t="s">
        <v>2060</v>
      </c>
      <c r="Z248" s="60" t="s">
        <v>2127</v>
      </c>
      <c r="AA248" s="60" t="s">
        <v>2062</v>
      </c>
      <c r="AB248" s="60" t="s">
        <v>2171</v>
      </c>
      <c r="AC248" s="58" t="s">
        <v>2101</v>
      </c>
      <c r="AD248" s="58" t="s">
        <v>992</v>
      </c>
      <c r="AE248" s="58" t="s">
        <v>590</v>
      </c>
      <c r="AF248" s="60" t="s">
        <v>2114</v>
      </c>
      <c r="AG248" s="60" t="s">
        <v>2066</v>
      </c>
    </row>
    <row r="249">
      <c r="A249" s="18">
        <v>247.0</v>
      </c>
      <c r="B249" s="60" t="s">
        <v>2817</v>
      </c>
      <c r="C249" s="18" t="s">
        <v>2817</v>
      </c>
      <c r="F249" s="18" t="s">
        <v>2523</v>
      </c>
      <c r="G249" s="18" t="s">
        <v>2523</v>
      </c>
      <c r="H249" s="18" t="s">
        <v>2066</v>
      </c>
      <c r="I249" s="18" t="s">
        <v>2746</v>
      </c>
      <c r="L249" s="18" t="s">
        <v>2525</v>
      </c>
      <c r="M249" s="18" t="s">
        <v>2526</v>
      </c>
      <c r="N249" s="18" t="s">
        <v>2527</v>
      </c>
      <c r="O249" s="18" t="s">
        <v>2528</v>
      </c>
      <c r="P249" s="59" t="s">
        <v>2053</v>
      </c>
      <c r="Q249" s="59" t="s">
        <v>2055</v>
      </c>
      <c r="R249" s="60" t="s">
        <v>2055</v>
      </c>
      <c r="S249" s="60" t="s">
        <v>2818</v>
      </c>
      <c r="T249" s="60" t="s">
        <v>2057</v>
      </c>
      <c r="U249" s="60" t="s">
        <v>2058</v>
      </c>
      <c r="V249" s="60" t="s">
        <v>993</v>
      </c>
      <c r="W249" s="60" t="s">
        <v>994</v>
      </c>
      <c r="X249" s="60" t="s">
        <v>2059</v>
      </c>
      <c r="Y249" s="60" t="s">
        <v>2060</v>
      </c>
      <c r="Z249" s="60" t="s">
        <v>2471</v>
      </c>
      <c r="AA249" s="60" t="s">
        <v>2062</v>
      </c>
      <c r="AB249" s="60" t="s">
        <v>2087</v>
      </c>
      <c r="AC249" s="58" t="s">
        <v>2202</v>
      </c>
      <c r="AD249" s="58" t="s">
        <v>995</v>
      </c>
      <c r="AE249" s="58" t="s">
        <v>996</v>
      </c>
      <c r="AF249" s="60" t="s">
        <v>2150</v>
      </c>
      <c r="AG249" s="60" t="s">
        <v>2066</v>
      </c>
    </row>
    <row r="250">
      <c r="A250" s="18">
        <v>248.0</v>
      </c>
      <c r="B250" s="60" t="s">
        <v>2819</v>
      </c>
      <c r="C250" s="18" t="s">
        <v>2819</v>
      </c>
      <c r="F250" s="18" t="s">
        <v>2523</v>
      </c>
      <c r="G250" s="18" t="s">
        <v>2523</v>
      </c>
      <c r="H250" s="18" t="s">
        <v>2066</v>
      </c>
      <c r="I250" s="18" t="s">
        <v>2801</v>
      </c>
      <c r="L250" s="18" t="s">
        <v>2525</v>
      </c>
      <c r="M250" s="18" t="s">
        <v>2526</v>
      </c>
      <c r="N250" s="18" t="s">
        <v>2527</v>
      </c>
      <c r="O250" s="18" t="s">
        <v>2528</v>
      </c>
      <c r="P250" s="59" t="s">
        <v>2053</v>
      </c>
      <c r="Q250" s="59" t="s">
        <v>2055</v>
      </c>
      <c r="R250" s="60" t="s">
        <v>2055</v>
      </c>
      <c r="S250" s="60" t="s">
        <v>2201</v>
      </c>
      <c r="T250" s="60" t="s">
        <v>2069</v>
      </c>
      <c r="U250" s="60" t="s">
        <v>2058</v>
      </c>
      <c r="V250" s="60" t="s">
        <v>997</v>
      </c>
      <c r="W250" s="60" t="s">
        <v>998</v>
      </c>
      <c r="X250" s="60" t="s">
        <v>2059</v>
      </c>
      <c r="Y250" s="60" t="s">
        <v>2060</v>
      </c>
      <c r="Z250" s="60" t="s">
        <v>2099</v>
      </c>
      <c r="AA250" s="60" t="s">
        <v>2062</v>
      </c>
      <c r="AB250" s="60" t="s">
        <v>2118</v>
      </c>
      <c r="AC250" s="58" t="s">
        <v>2064</v>
      </c>
      <c r="AD250" s="58" t="s">
        <v>999</v>
      </c>
      <c r="AE250" s="58" t="s">
        <v>1000</v>
      </c>
      <c r="AF250" s="60" t="s">
        <v>2081</v>
      </c>
      <c r="AG250" s="60" t="s">
        <v>2066</v>
      </c>
    </row>
    <row r="251">
      <c r="A251" s="18">
        <v>249.0</v>
      </c>
      <c r="B251" s="60" t="s">
        <v>2820</v>
      </c>
      <c r="C251" s="18" t="s">
        <v>2820</v>
      </c>
      <c r="F251" s="18" t="s">
        <v>2523</v>
      </c>
      <c r="G251" s="18" t="s">
        <v>2524</v>
      </c>
      <c r="H251" s="18" t="s">
        <v>2047</v>
      </c>
      <c r="I251" s="18" t="s">
        <v>2048</v>
      </c>
      <c r="O251" s="18" t="s">
        <v>2528</v>
      </c>
      <c r="P251" s="59"/>
      <c r="Q251" s="59" t="s">
        <v>2054</v>
      </c>
      <c r="R251" s="60" t="s">
        <v>2055</v>
      </c>
      <c r="S251" s="60" t="s">
        <v>2204</v>
      </c>
      <c r="T251" s="60" t="s">
        <v>2097</v>
      </c>
      <c r="U251" s="60" t="s">
        <v>2058</v>
      </c>
      <c r="V251" s="60" t="s">
        <v>1001</v>
      </c>
      <c r="W251" s="60" t="s">
        <v>1002</v>
      </c>
      <c r="X251" s="60" t="s">
        <v>2059</v>
      </c>
      <c r="Y251" s="60" t="s">
        <v>2133</v>
      </c>
      <c r="Z251" s="60" t="s">
        <v>2821</v>
      </c>
      <c r="AA251" s="60" t="s">
        <v>2062</v>
      </c>
      <c r="AB251" s="60" t="s">
        <v>2289</v>
      </c>
      <c r="AC251" s="58" t="s">
        <v>2064</v>
      </c>
      <c r="AD251" s="58" t="s">
        <v>1003</v>
      </c>
      <c r="AE251" s="58" t="s">
        <v>1004</v>
      </c>
      <c r="AF251" s="60" t="s">
        <v>2102</v>
      </c>
      <c r="AG251" s="60" t="s">
        <v>2066</v>
      </c>
    </row>
    <row r="252">
      <c r="A252" s="18">
        <v>250.0</v>
      </c>
      <c r="B252" s="60" t="s">
        <v>2822</v>
      </c>
      <c r="C252" s="18" t="s">
        <v>2822</v>
      </c>
      <c r="F252" s="18" t="s">
        <v>2523</v>
      </c>
      <c r="G252" s="18" t="s">
        <v>2523</v>
      </c>
      <c r="H252" s="18" t="s">
        <v>2066</v>
      </c>
      <c r="I252" s="18" t="s">
        <v>2714</v>
      </c>
      <c r="L252" s="18" t="s">
        <v>2525</v>
      </c>
      <c r="M252" s="18" t="s">
        <v>2526</v>
      </c>
      <c r="N252" s="18" t="s">
        <v>2527</v>
      </c>
      <c r="O252" s="18" t="s">
        <v>2528</v>
      </c>
      <c r="P252" s="59" t="s">
        <v>2083</v>
      </c>
      <c r="Q252" s="59" t="s">
        <v>2054</v>
      </c>
      <c r="R252" s="60" t="s">
        <v>2055</v>
      </c>
      <c r="S252" s="60" t="s">
        <v>2077</v>
      </c>
      <c r="T252" s="60" t="s">
        <v>2174</v>
      </c>
      <c r="U252" s="60" t="s">
        <v>2132</v>
      </c>
      <c r="V252" s="60" t="s">
        <v>1005</v>
      </c>
      <c r="W252" s="60" t="s">
        <v>1006</v>
      </c>
      <c r="X252" s="60" t="s">
        <v>2059</v>
      </c>
      <c r="Y252" s="60" t="s">
        <v>2060</v>
      </c>
      <c r="Z252" s="60" t="s">
        <v>2079</v>
      </c>
      <c r="AA252" s="60" t="s">
        <v>2062</v>
      </c>
      <c r="AB252" s="60" t="s">
        <v>2118</v>
      </c>
      <c r="AC252" s="58" t="s">
        <v>2101</v>
      </c>
      <c r="AD252" s="58" t="s">
        <v>1007</v>
      </c>
      <c r="AE252" s="58" t="s">
        <v>590</v>
      </c>
      <c r="AF252" s="60" t="s">
        <v>2119</v>
      </c>
      <c r="AG252" s="60" t="s">
        <v>2066</v>
      </c>
    </row>
    <row r="253">
      <c r="A253" s="18">
        <v>251.0</v>
      </c>
      <c r="B253" s="60" t="s">
        <v>2823</v>
      </c>
      <c r="C253" s="18" t="s">
        <v>2823</v>
      </c>
      <c r="F253" s="18" t="s">
        <v>2523</v>
      </c>
      <c r="G253" s="18" t="s">
        <v>2523</v>
      </c>
      <c r="H253" s="18" t="s">
        <v>2066</v>
      </c>
      <c r="I253" s="18" t="s">
        <v>2524</v>
      </c>
      <c r="L253" s="18" t="s">
        <v>2525</v>
      </c>
      <c r="M253" s="18" t="s">
        <v>2526</v>
      </c>
      <c r="N253" s="18" t="s">
        <v>2527</v>
      </c>
      <c r="O253" s="18" t="s">
        <v>2528</v>
      </c>
      <c r="P253" s="59" t="s">
        <v>2095</v>
      </c>
      <c r="Q253" s="59" t="s">
        <v>2136</v>
      </c>
      <c r="R253" s="60" t="s">
        <v>2148</v>
      </c>
      <c r="S253" s="60" t="s">
        <v>2824</v>
      </c>
      <c r="T253" s="60" t="s">
        <v>2174</v>
      </c>
      <c r="U253" s="60" t="s">
        <v>2058</v>
      </c>
      <c r="V253" s="60" t="s">
        <v>1008</v>
      </c>
      <c r="W253" s="60" t="s">
        <v>1009</v>
      </c>
      <c r="X253" s="60" t="s">
        <v>2059</v>
      </c>
      <c r="Y253" s="60" t="s">
        <v>2158</v>
      </c>
      <c r="Z253" s="60" t="s">
        <v>2170</v>
      </c>
      <c r="AA253" s="60" t="s">
        <v>2112</v>
      </c>
      <c r="AB253" s="60" t="s">
        <v>2825</v>
      </c>
      <c r="AC253" s="58" t="s">
        <v>2202</v>
      </c>
      <c r="AD253" s="58" t="s">
        <v>1010</v>
      </c>
      <c r="AE253" s="58" t="s">
        <v>1011</v>
      </c>
      <c r="AF253" s="60" t="s">
        <v>2119</v>
      </c>
      <c r="AG253" s="60" t="s">
        <v>2047</v>
      </c>
    </row>
    <row r="254">
      <c r="A254" s="18">
        <v>252.0</v>
      </c>
      <c r="B254" s="60" t="s">
        <v>2826</v>
      </c>
      <c r="C254" s="18" t="s">
        <v>2826</v>
      </c>
      <c r="F254" s="18" t="s">
        <v>2523</v>
      </c>
      <c r="G254" s="18" t="s">
        <v>2523</v>
      </c>
      <c r="H254" s="18" t="s">
        <v>2066</v>
      </c>
      <c r="I254" s="18" t="s">
        <v>2801</v>
      </c>
      <c r="L254" s="18" t="s">
        <v>2525</v>
      </c>
      <c r="M254" s="18" t="s">
        <v>2526</v>
      </c>
      <c r="N254" s="18" t="s">
        <v>2527</v>
      </c>
      <c r="O254" s="18" t="s">
        <v>2528</v>
      </c>
      <c r="P254" s="59" t="s">
        <v>2083</v>
      </c>
      <c r="Q254" s="59" t="s">
        <v>2054</v>
      </c>
      <c r="R254" s="60" t="s">
        <v>2055</v>
      </c>
      <c r="S254" s="60" t="s">
        <v>2126</v>
      </c>
      <c r="T254" s="60" t="s">
        <v>2097</v>
      </c>
      <c r="U254" s="60" t="s">
        <v>2132</v>
      </c>
      <c r="V254" s="60" t="s">
        <v>1012</v>
      </c>
      <c r="W254" s="60" t="s">
        <v>1013</v>
      </c>
      <c r="X254" s="60" t="s">
        <v>2059</v>
      </c>
      <c r="Y254" s="60" t="s">
        <v>2060</v>
      </c>
      <c r="Z254" s="60" t="s">
        <v>2079</v>
      </c>
      <c r="AA254" s="60" t="s">
        <v>2062</v>
      </c>
      <c r="AB254" s="60" t="s">
        <v>2087</v>
      </c>
      <c r="AC254" s="58" t="s">
        <v>2064</v>
      </c>
      <c r="AD254" s="58" t="s">
        <v>1014</v>
      </c>
      <c r="AE254" s="58" t="s">
        <v>1015</v>
      </c>
      <c r="AF254" s="60" t="s">
        <v>2815</v>
      </c>
      <c r="AG254" s="60" t="s">
        <v>2066</v>
      </c>
    </row>
    <row r="255">
      <c r="A255" s="18">
        <v>253.0</v>
      </c>
      <c r="B255" s="60" t="s">
        <v>2827</v>
      </c>
      <c r="C255" s="18" t="s">
        <v>2827</v>
      </c>
      <c r="F255" s="18" t="s">
        <v>2523</v>
      </c>
      <c r="G255" s="18" t="s">
        <v>2801</v>
      </c>
      <c r="H255" s="18" t="s">
        <v>2047</v>
      </c>
      <c r="I255" s="18" t="s">
        <v>2048</v>
      </c>
      <c r="O255" s="18" t="s">
        <v>2528</v>
      </c>
      <c r="P255" s="59"/>
      <c r="Q255" s="59" t="s">
        <v>2715</v>
      </c>
      <c r="R255" s="60" t="s">
        <v>2055</v>
      </c>
      <c r="S255" s="60" t="s">
        <v>2271</v>
      </c>
      <c r="T255" s="60" t="s">
        <v>2174</v>
      </c>
      <c r="U255" s="60" t="s">
        <v>2085</v>
      </c>
      <c r="V255" s="60" t="s">
        <v>1016</v>
      </c>
      <c r="W255" s="60" t="s">
        <v>1017</v>
      </c>
      <c r="X255" s="60" t="s">
        <v>2059</v>
      </c>
      <c r="Y255" s="60" t="s">
        <v>2111</v>
      </c>
      <c r="Z255" s="60" t="s">
        <v>2170</v>
      </c>
      <c r="AA255" s="60" t="s">
        <v>2062</v>
      </c>
      <c r="AB255" s="60" t="s">
        <v>2337</v>
      </c>
      <c r="AC255" s="58" t="s">
        <v>2202</v>
      </c>
      <c r="AD255" s="58" t="s">
        <v>1018</v>
      </c>
      <c r="AE255" s="58" t="s">
        <v>590</v>
      </c>
      <c r="AF255" s="60" t="s">
        <v>2119</v>
      </c>
      <c r="AG255" s="60" t="s">
        <v>2047</v>
      </c>
    </row>
    <row r="256">
      <c r="A256" s="18">
        <v>254.0</v>
      </c>
      <c r="B256" s="60" t="s">
        <v>2828</v>
      </c>
      <c r="C256" s="18" t="s">
        <v>2828</v>
      </c>
      <c r="F256" s="18" t="s">
        <v>2523</v>
      </c>
      <c r="G256" s="18" t="s">
        <v>2523</v>
      </c>
      <c r="H256" s="18" t="s">
        <v>2066</v>
      </c>
      <c r="I256" s="18" t="s">
        <v>2801</v>
      </c>
      <c r="L256" s="18" t="s">
        <v>2525</v>
      </c>
      <c r="M256" s="18" t="s">
        <v>2526</v>
      </c>
      <c r="N256" s="18" t="s">
        <v>2527</v>
      </c>
      <c r="O256" s="18" t="s">
        <v>2528</v>
      </c>
      <c r="P256" s="59" t="s">
        <v>2109</v>
      </c>
      <c r="Q256" s="59" t="s">
        <v>2054</v>
      </c>
      <c r="R256" s="60" t="s">
        <v>2055</v>
      </c>
      <c r="S256" s="60" t="s">
        <v>2271</v>
      </c>
      <c r="T256" s="60" t="s">
        <v>2174</v>
      </c>
      <c r="U256" s="60" t="s">
        <v>2058</v>
      </c>
      <c r="V256" s="60" t="s">
        <v>1019</v>
      </c>
      <c r="W256" s="60" t="s">
        <v>1020</v>
      </c>
      <c r="X256" s="60" t="s">
        <v>2059</v>
      </c>
      <c r="Y256" s="60" t="s">
        <v>2199</v>
      </c>
      <c r="Z256" s="60" t="s">
        <v>2721</v>
      </c>
      <c r="AA256" s="60" t="s">
        <v>2112</v>
      </c>
      <c r="AB256" s="60" t="s">
        <v>2118</v>
      </c>
      <c r="AC256" s="58" t="s">
        <v>2101</v>
      </c>
      <c r="AD256" s="58" t="s">
        <v>1021</v>
      </c>
      <c r="AE256" s="58" t="s">
        <v>1022</v>
      </c>
      <c r="AF256" s="60" t="s">
        <v>2119</v>
      </c>
      <c r="AG256" s="60" t="s">
        <v>2066</v>
      </c>
    </row>
    <row r="257">
      <c r="A257" s="18">
        <v>255.0</v>
      </c>
      <c r="B257" s="60" t="s">
        <v>2829</v>
      </c>
      <c r="C257" s="18" t="s">
        <v>2829</v>
      </c>
      <c r="F257" s="18" t="s">
        <v>2523</v>
      </c>
      <c r="G257" s="18" t="s">
        <v>2523</v>
      </c>
      <c r="H257" s="18" t="s">
        <v>2066</v>
      </c>
      <c r="I257" s="18" t="s">
        <v>2830</v>
      </c>
      <c r="L257" s="18" t="s">
        <v>2525</v>
      </c>
      <c r="M257" s="18" t="s">
        <v>2526</v>
      </c>
      <c r="N257" s="18" t="s">
        <v>2051</v>
      </c>
      <c r="O257" s="18" t="s">
        <v>2528</v>
      </c>
      <c r="P257" s="59" t="s">
        <v>2083</v>
      </c>
      <c r="Q257" s="59" t="s">
        <v>2136</v>
      </c>
      <c r="R257" s="60" t="s">
        <v>2148</v>
      </c>
      <c r="S257" s="60" t="s">
        <v>2271</v>
      </c>
      <c r="T257" s="60" t="s">
        <v>2174</v>
      </c>
      <c r="U257" s="60" t="s">
        <v>2058</v>
      </c>
      <c r="V257" s="60" t="s">
        <v>1023</v>
      </c>
      <c r="W257" s="60" t="s">
        <v>1024</v>
      </c>
      <c r="X257" s="60" t="s">
        <v>2153</v>
      </c>
      <c r="Y257" s="60" t="s">
        <v>2307</v>
      </c>
      <c r="Z257" s="60" t="s">
        <v>2079</v>
      </c>
      <c r="AA257" s="60" t="s">
        <v>2062</v>
      </c>
      <c r="AB257" s="60" t="s">
        <v>2063</v>
      </c>
      <c r="AC257" s="58" t="s">
        <v>2064</v>
      </c>
      <c r="AD257" s="58" t="s">
        <v>1025</v>
      </c>
      <c r="AE257" s="58" t="s">
        <v>1026</v>
      </c>
      <c r="AF257" s="60" t="s">
        <v>2102</v>
      </c>
      <c r="AG257" s="60" t="s">
        <v>2066</v>
      </c>
    </row>
    <row r="258">
      <c r="AC258" s="61"/>
      <c r="AD258" s="62"/>
      <c r="AE258" s="62"/>
    </row>
    <row r="259">
      <c r="AC259" s="61"/>
      <c r="AD259" s="62"/>
      <c r="AE259" s="62"/>
    </row>
    <row r="260">
      <c r="AC260" s="61"/>
      <c r="AD260" s="62"/>
      <c r="AE260" s="62"/>
    </row>
    <row r="261">
      <c r="AC261" s="61"/>
      <c r="AD261" s="62"/>
      <c r="AE261" s="62"/>
    </row>
    <row r="262">
      <c r="AC262" s="61"/>
      <c r="AD262" s="62"/>
      <c r="AE262" s="62"/>
    </row>
    <row r="263">
      <c r="AC263" s="61"/>
      <c r="AD263" s="62"/>
      <c r="AE263" s="62"/>
    </row>
    <row r="264">
      <c r="AC264" s="61"/>
      <c r="AD264" s="62"/>
      <c r="AE264" s="62"/>
    </row>
    <row r="265">
      <c r="AC265" s="61"/>
      <c r="AD265" s="62"/>
      <c r="AE265" s="62"/>
    </row>
    <row r="266">
      <c r="AC266" s="61"/>
      <c r="AD266" s="62"/>
      <c r="AE266" s="62"/>
    </row>
    <row r="267">
      <c r="AC267" s="61"/>
      <c r="AD267" s="62"/>
      <c r="AE267" s="62"/>
    </row>
    <row r="268">
      <c r="AC268" s="61"/>
      <c r="AD268" s="62"/>
      <c r="AE268" s="62"/>
    </row>
    <row r="269">
      <c r="AC269" s="61"/>
      <c r="AD269" s="62"/>
      <c r="AE269" s="62"/>
    </row>
    <row r="270">
      <c r="AC270" s="61"/>
      <c r="AD270" s="62"/>
      <c r="AE270" s="62"/>
    </row>
    <row r="271">
      <c r="AC271" s="61"/>
      <c r="AD271" s="62"/>
      <c r="AE271" s="62"/>
    </row>
    <row r="272">
      <c r="AC272" s="61"/>
      <c r="AD272" s="62"/>
      <c r="AE272" s="62"/>
    </row>
    <row r="273">
      <c r="AC273" s="61"/>
      <c r="AD273" s="62"/>
      <c r="AE273" s="62"/>
    </row>
    <row r="274">
      <c r="AC274" s="61"/>
      <c r="AD274" s="62"/>
      <c r="AE274" s="62"/>
    </row>
    <row r="275">
      <c r="AC275" s="61"/>
      <c r="AD275" s="62"/>
      <c r="AE275" s="62"/>
    </row>
    <row r="276">
      <c r="AC276" s="61"/>
      <c r="AD276" s="62"/>
      <c r="AE276" s="62"/>
    </row>
    <row r="277">
      <c r="AC277" s="61"/>
      <c r="AD277" s="62"/>
      <c r="AE277" s="62"/>
    </row>
    <row r="278">
      <c r="AC278" s="61"/>
      <c r="AD278" s="62"/>
      <c r="AE278" s="62"/>
    </row>
    <row r="279">
      <c r="AC279" s="61"/>
      <c r="AD279" s="62"/>
      <c r="AE279" s="62"/>
    </row>
    <row r="280">
      <c r="AC280" s="61"/>
      <c r="AD280" s="62"/>
      <c r="AE280" s="62"/>
    </row>
    <row r="281">
      <c r="AC281" s="61"/>
      <c r="AD281" s="62"/>
      <c r="AE281" s="62"/>
    </row>
    <row r="282">
      <c r="AC282" s="61"/>
      <c r="AD282" s="62"/>
      <c r="AE282" s="62"/>
    </row>
    <row r="283">
      <c r="AC283" s="61"/>
      <c r="AD283" s="62"/>
      <c r="AE283" s="62"/>
    </row>
    <row r="284">
      <c r="AC284" s="61"/>
      <c r="AD284" s="62"/>
      <c r="AE284" s="62"/>
    </row>
    <row r="285">
      <c r="AC285" s="61"/>
      <c r="AD285" s="62"/>
      <c r="AE285" s="62"/>
    </row>
    <row r="286">
      <c r="AC286" s="61"/>
      <c r="AD286" s="62"/>
      <c r="AE286" s="62"/>
    </row>
    <row r="287">
      <c r="AC287" s="61"/>
      <c r="AD287" s="62"/>
      <c r="AE287" s="62"/>
    </row>
    <row r="288">
      <c r="AC288" s="61"/>
      <c r="AD288" s="62"/>
      <c r="AE288" s="62"/>
    </row>
    <row r="289">
      <c r="AC289" s="61"/>
      <c r="AD289" s="62"/>
      <c r="AE289" s="62"/>
    </row>
    <row r="290">
      <c r="AC290" s="61"/>
      <c r="AD290" s="62"/>
      <c r="AE290" s="62"/>
    </row>
    <row r="291">
      <c r="AC291" s="61"/>
      <c r="AD291" s="62"/>
      <c r="AE291" s="62"/>
    </row>
    <row r="292">
      <c r="AC292" s="61"/>
      <c r="AD292" s="62"/>
      <c r="AE292" s="62"/>
    </row>
    <row r="293">
      <c r="AC293" s="61"/>
      <c r="AD293" s="62"/>
      <c r="AE293" s="62"/>
    </row>
    <row r="294">
      <c r="AC294" s="61"/>
      <c r="AD294" s="62"/>
      <c r="AE294" s="62"/>
    </row>
    <row r="295">
      <c r="AC295" s="61"/>
      <c r="AD295" s="62"/>
      <c r="AE295" s="62"/>
    </row>
    <row r="296">
      <c r="AC296" s="61"/>
      <c r="AD296" s="62"/>
      <c r="AE296" s="62"/>
    </row>
    <row r="297">
      <c r="AC297" s="61"/>
      <c r="AD297" s="62"/>
      <c r="AE297" s="62"/>
    </row>
    <row r="298">
      <c r="AC298" s="61"/>
      <c r="AD298" s="62"/>
      <c r="AE298" s="62"/>
    </row>
    <row r="299">
      <c r="AC299" s="61"/>
      <c r="AD299" s="62"/>
      <c r="AE299" s="62"/>
    </row>
    <row r="300">
      <c r="AC300" s="61"/>
      <c r="AD300" s="62"/>
      <c r="AE300" s="62"/>
    </row>
    <row r="301">
      <c r="AC301" s="61"/>
      <c r="AD301" s="62"/>
      <c r="AE301" s="62"/>
    </row>
    <row r="302">
      <c r="AC302" s="61"/>
      <c r="AD302" s="62"/>
      <c r="AE302" s="62"/>
    </row>
    <row r="303">
      <c r="AC303" s="61"/>
      <c r="AD303" s="62"/>
      <c r="AE303" s="62"/>
    </row>
    <row r="304">
      <c r="AC304" s="61"/>
      <c r="AD304" s="62"/>
      <c r="AE304" s="62"/>
    </row>
    <row r="305">
      <c r="AC305" s="61"/>
      <c r="AD305" s="62"/>
      <c r="AE305" s="62"/>
    </row>
    <row r="306">
      <c r="AC306" s="61"/>
      <c r="AD306" s="62"/>
      <c r="AE306" s="62"/>
    </row>
    <row r="307">
      <c r="AC307" s="61"/>
      <c r="AD307" s="62"/>
      <c r="AE307" s="62"/>
    </row>
    <row r="308">
      <c r="AC308" s="61"/>
      <c r="AD308" s="62"/>
      <c r="AE308" s="62"/>
    </row>
    <row r="309">
      <c r="AC309" s="61"/>
      <c r="AD309" s="62"/>
      <c r="AE309" s="62"/>
    </row>
    <row r="310">
      <c r="AC310" s="61"/>
      <c r="AD310" s="62"/>
      <c r="AE310" s="62"/>
    </row>
    <row r="311">
      <c r="AC311" s="61"/>
      <c r="AD311" s="62"/>
      <c r="AE311" s="62"/>
    </row>
    <row r="312">
      <c r="AC312" s="61"/>
      <c r="AD312" s="62"/>
      <c r="AE312" s="62"/>
    </row>
    <row r="313">
      <c r="AC313" s="61"/>
      <c r="AD313" s="62"/>
      <c r="AE313" s="62"/>
    </row>
    <row r="314">
      <c r="AC314" s="61"/>
      <c r="AD314" s="62"/>
      <c r="AE314" s="62"/>
    </row>
    <row r="315">
      <c r="AC315" s="61"/>
      <c r="AD315" s="62"/>
      <c r="AE315" s="62"/>
    </row>
    <row r="316">
      <c r="AC316" s="61"/>
      <c r="AD316" s="62"/>
      <c r="AE316" s="62"/>
    </row>
    <row r="317">
      <c r="AC317" s="61"/>
      <c r="AD317" s="62"/>
      <c r="AE317" s="62"/>
    </row>
    <row r="318">
      <c r="AC318" s="61"/>
      <c r="AD318" s="62"/>
      <c r="AE318" s="62"/>
    </row>
    <row r="319">
      <c r="AC319" s="61"/>
      <c r="AD319" s="62"/>
      <c r="AE319" s="62"/>
    </row>
    <row r="320">
      <c r="AC320" s="61"/>
      <c r="AD320" s="62"/>
      <c r="AE320" s="62"/>
    </row>
    <row r="321">
      <c r="AC321" s="61"/>
      <c r="AD321" s="62"/>
      <c r="AE321" s="62"/>
    </row>
    <row r="322">
      <c r="AC322" s="61"/>
      <c r="AD322" s="62"/>
      <c r="AE322" s="62"/>
    </row>
    <row r="323">
      <c r="AC323" s="61"/>
      <c r="AD323" s="62"/>
      <c r="AE323" s="62"/>
    </row>
    <row r="324">
      <c r="AC324" s="61"/>
      <c r="AD324" s="62"/>
      <c r="AE324" s="62"/>
    </row>
    <row r="325">
      <c r="AC325" s="61"/>
      <c r="AD325" s="62"/>
      <c r="AE325" s="62"/>
    </row>
    <row r="326">
      <c r="AC326" s="61"/>
      <c r="AD326" s="62"/>
      <c r="AE326" s="62"/>
    </row>
    <row r="327">
      <c r="AC327" s="61"/>
      <c r="AD327" s="62"/>
      <c r="AE327" s="62"/>
    </row>
    <row r="328">
      <c r="AC328" s="61"/>
      <c r="AD328" s="62"/>
      <c r="AE328" s="62"/>
    </row>
    <row r="329">
      <c r="AC329" s="61"/>
      <c r="AD329" s="62"/>
      <c r="AE329" s="62"/>
    </row>
    <row r="330">
      <c r="AC330" s="61"/>
      <c r="AD330" s="62"/>
      <c r="AE330" s="62"/>
    </row>
    <row r="331">
      <c r="AC331" s="61"/>
      <c r="AD331" s="62"/>
      <c r="AE331" s="62"/>
    </row>
    <row r="332">
      <c r="AC332" s="61"/>
      <c r="AD332" s="62"/>
      <c r="AE332" s="62"/>
    </row>
    <row r="333">
      <c r="AC333" s="61"/>
      <c r="AD333" s="62"/>
      <c r="AE333" s="62"/>
    </row>
    <row r="334">
      <c r="AC334" s="61"/>
      <c r="AD334" s="62"/>
      <c r="AE334" s="62"/>
    </row>
    <row r="335">
      <c r="AC335" s="61"/>
      <c r="AD335" s="62"/>
      <c r="AE335" s="62"/>
    </row>
    <row r="336">
      <c r="AC336" s="61"/>
      <c r="AD336" s="62"/>
      <c r="AE336" s="62"/>
    </row>
    <row r="337">
      <c r="AC337" s="61"/>
      <c r="AD337" s="62"/>
      <c r="AE337" s="62"/>
    </row>
    <row r="338">
      <c r="AC338" s="61"/>
      <c r="AD338" s="62"/>
      <c r="AE338" s="62"/>
    </row>
    <row r="339">
      <c r="AC339" s="61"/>
      <c r="AD339" s="62"/>
      <c r="AE339" s="62"/>
    </row>
    <row r="340">
      <c r="AC340" s="61"/>
      <c r="AD340" s="62"/>
      <c r="AE340" s="62"/>
    </row>
    <row r="341">
      <c r="AC341" s="61"/>
      <c r="AD341" s="62"/>
      <c r="AE341" s="62"/>
    </row>
    <row r="342">
      <c r="AC342" s="61"/>
      <c r="AD342" s="62"/>
      <c r="AE342" s="62"/>
    </row>
    <row r="343">
      <c r="AC343" s="61"/>
      <c r="AD343" s="62"/>
      <c r="AE343" s="62"/>
    </row>
    <row r="344">
      <c r="AC344" s="61"/>
      <c r="AD344" s="62"/>
      <c r="AE344" s="62"/>
    </row>
    <row r="345">
      <c r="AC345" s="61"/>
      <c r="AD345" s="62"/>
      <c r="AE345" s="62"/>
    </row>
    <row r="346">
      <c r="AC346" s="61"/>
      <c r="AD346" s="62"/>
      <c r="AE346" s="62"/>
    </row>
    <row r="347">
      <c r="AC347" s="61"/>
      <c r="AD347" s="62"/>
      <c r="AE347" s="62"/>
    </row>
    <row r="348">
      <c r="AC348" s="61"/>
      <c r="AD348" s="62"/>
      <c r="AE348" s="62"/>
    </row>
    <row r="349">
      <c r="AC349" s="61"/>
      <c r="AD349" s="62"/>
      <c r="AE349" s="62"/>
    </row>
    <row r="350">
      <c r="AC350" s="61"/>
      <c r="AD350" s="62"/>
      <c r="AE350" s="62"/>
    </row>
    <row r="351">
      <c r="AC351" s="61"/>
      <c r="AD351" s="62"/>
      <c r="AE351" s="62"/>
    </row>
    <row r="352">
      <c r="AC352" s="61"/>
      <c r="AD352" s="62"/>
      <c r="AE352" s="62"/>
    </row>
    <row r="353">
      <c r="AC353" s="61"/>
      <c r="AD353" s="62"/>
      <c r="AE353" s="62"/>
    </row>
    <row r="354">
      <c r="AC354" s="61"/>
      <c r="AD354" s="62"/>
      <c r="AE354" s="62"/>
    </row>
    <row r="355">
      <c r="AC355" s="61"/>
      <c r="AD355" s="62"/>
      <c r="AE355" s="62"/>
    </row>
    <row r="356">
      <c r="AC356" s="61"/>
      <c r="AD356" s="62"/>
      <c r="AE356" s="62"/>
    </row>
    <row r="357">
      <c r="AC357" s="61"/>
      <c r="AD357" s="62"/>
      <c r="AE357" s="62"/>
    </row>
    <row r="358">
      <c r="AC358" s="61"/>
      <c r="AD358" s="62"/>
      <c r="AE358" s="62"/>
    </row>
    <row r="359">
      <c r="AC359" s="61"/>
      <c r="AD359" s="62"/>
      <c r="AE359" s="62"/>
    </row>
    <row r="360">
      <c r="AC360" s="61"/>
      <c r="AD360" s="62"/>
      <c r="AE360" s="62"/>
    </row>
    <row r="361">
      <c r="AC361" s="61"/>
      <c r="AD361" s="62"/>
      <c r="AE361" s="62"/>
    </row>
    <row r="362">
      <c r="AC362" s="61"/>
      <c r="AD362" s="62"/>
      <c r="AE362" s="62"/>
    </row>
    <row r="363">
      <c r="AC363" s="61"/>
      <c r="AD363" s="62"/>
      <c r="AE363" s="62"/>
    </row>
    <row r="364">
      <c r="AC364" s="61"/>
      <c r="AD364" s="62"/>
      <c r="AE364" s="62"/>
    </row>
    <row r="365">
      <c r="AC365" s="61"/>
      <c r="AD365" s="62"/>
      <c r="AE365" s="62"/>
    </row>
    <row r="366">
      <c r="AC366" s="61"/>
      <c r="AD366" s="62"/>
      <c r="AE366" s="62"/>
    </row>
    <row r="367">
      <c r="AC367" s="61"/>
      <c r="AD367" s="62"/>
      <c r="AE367" s="62"/>
    </row>
    <row r="368">
      <c r="AC368" s="61"/>
      <c r="AD368" s="62"/>
      <c r="AE368" s="62"/>
    </row>
    <row r="369">
      <c r="AC369" s="61"/>
      <c r="AD369" s="62"/>
      <c r="AE369" s="62"/>
    </row>
    <row r="370">
      <c r="AC370" s="61"/>
      <c r="AD370" s="62"/>
      <c r="AE370" s="62"/>
    </row>
    <row r="371">
      <c r="AC371" s="61"/>
      <c r="AD371" s="62"/>
      <c r="AE371" s="62"/>
    </row>
    <row r="372">
      <c r="AC372" s="61"/>
      <c r="AD372" s="62"/>
      <c r="AE372" s="62"/>
    </row>
    <row r="373">
      <c r="AC373" s="61"/>
      <c r="AD373" s="62"/>
      <c r="AE373" s="62"/>
    </row>
    <row r="374">
      <c r="AC374" s="61"/>
      <c r="AD374" s="62"/>
      <c r="AE374" s="62"/>
    </row>
    <row r="375">
      <c r="AC375" s="61"/>
      <c r="AD375" s="62"/>
      <c r="AE375" s="62"/>
    </row>
    <row r="376">
      <c r="AC376" s="61"/>
      <c r="AD376" s="62"/>
      <c r="AE376" s="62"/>
    </row>
    <row r="377">
      <c r="AC377" s="61"/>
      <c r="AD377" s="62"/>
      <c r="AE377" s="62"/>
    </row>
    <row r="378">
      <c r="AC378" s="61"/>
      <c r="AD378" s="62"/>
      <c r="AE378" s="62"/>
    </row>
    <row r="379">
      <c r="AC379" s="61"/>
      <c r="AD379" s="62"/>
      <c r="AE379" s="62"/>
    </row>
    <row r="380">
      <c r="AC380" s="61"/>
      <c r="AD380" s="62"/>
      <c r="AE380" s="62"/>
    </row>
    <row r="381">
      <c r="AC381" s="61"/>
      <c r="AD381" s="62"/>
      <c r="AE381" s="62"/>
    </row>
    <row r="382">
      <c r="AC382" s="61"/>
      <c r="AD382" s="62"/>
      <c r="AE382" s="62"/>
    </row>
    <row r="383">
      <c r="AC383" s="61"/>
      <c r="AD383" s="62"/>
      <c r="AE383" s="62"/>
    </row>
    <row r="384">
      <c r="AC384" s="61"/>
      <c r="AD384" s="62"/>
      <c r="AE384" s="62"/>
    </row>
    <row r="385">
      <c r="AC385" s="61"/>
      <c r="AD385" s="62"/>
      <c r="AE385" s="62"/>
    </row>
    <row r="386">
      <c r="AC386" s="61"/>
      <c r="AD386" s="62"/>
      <c r="AE386" s="62"/>
    </row>
    <row r="387">
      <c r="AC387" s="61"/>
      <c r="AD387" s="62"/>
      <c r="AE387" s="62"/>
    </row>
    <row r="388">
      <c r="AC388" s="61"/>
      <c r="AD388" s="62"/>
      <c r="AE388" s="62"/>
    </row>
    <row r="389">
      <c r="AC389" s="61"/>
      <c r="AD389" s="62"/>
      <c r="AE389" s="62"/>
    </row>
    <row r="390">
      <c r="AC390" s="61"/>
      <c r="AD390" s="62"/>
      <c r="AE390" s="62"/>
    </row>
    <row r="391">
      <c r="AC391" s="61"/>
      <c r="AD391" s="62"/>
      <c r="AE391" s="62"/>
    </row>
    <row r="392">
      <c r="AC392" s="61"/>
      <c r="AD392" s="62"/>
      <c r="AE392" s="62"/>
    </row>
    <row r="393">
      <c r="AC393" s="61"/>
      <c r="AD393" s="62"/>
      <c r="AE393" s="62"/>
    </row>
    <row r="394">
      <c r="AC394" s="61"/>
      <c r="AD394" s="62"/>
      <c r="AE394" s="62"/>
    </row>
    <row r="395">
      <c r="AC395" s="61"/>
      <c r="AD395" s="62"/>
      <c r="AE395" s="62"/>
    </row>
    <row r="396">
      <c r="AC396" s="61"/>
      <c r="AD396" s="62"/>
      <c r="AE396" s="62"/>
    </row>
    <row r="397">
      <c r="AC397" s="61"/>
      <c r="AD397" s="62"/>
      <c r="AE397" s="62"/>
    </row>
    <row r="398">
      <c r="AC398" s="61"/>
      <c r="AD398" s="62"/>
      <c r="AE398" s="62"/>
    </row>
    <row r="399">
      <c r="AC399" s="61"/>
      <c r="AD399" s="62"/>
      <c r="AE399" s="62"/>
    </row>
    <row r="400">
      <c r="AC400" s="61"/>
      <c r="AD400" s="62"/>
      <c r="AE400" s="62"/>
    </row>
    <row r="401">
      <c r="AC401" s="61"/>
      <c r="AD401" s="62"/>
      <c r="AE401" s="62"/>
    </row>
    <row r="402">
      <c r="AC402" s="61"/>
      <c r="AD402" s="62"/>
      <c r="AE402" s="62"/>
    </row>
    <row r="403">
      <c r="AC403" s="61"/>
      <c r="AD403" s="62"/>
      <c r="AE403" s="62"/>
    </row>
    <row r="404">
      <c r="AC404" s="61"/>
      <c r="AD404" s="62"/>
      <c r="AE404" s="62"/>
    </row>
    <row r="405">
      <c r="AC405" s="61"/>
      <c r="AD405" s="62"/>
      <c r="AE405" s="62"/>
    </row>
    <row r="406">
      <c r="AC406" s="61"/>
      <c r="AD406" s="62"/>
      <c r="AE406" s="62"/>
    </row>
    <row r="407">
      <c r="AC407" s="61"/>
      <c r="AD407" s="62"/>
      <c r="AE407" s="62"/>
    </row>
    <row r="408">
      <c r="AC408" s="61"/>
      <c r="AD408" s="62"/>
      <c r="AE408" s="62"/>
    </row>
    <row r="409">
      <c r="AC409" s="61"/>
      <c r="AD409" s="62"/>
      <c r="AE409" s="62"/>
    </row>
    <row r="410">
      <c r="AC410" s="61"/>
      <c r="AD410" s="62"/>
      <c r="AE410" s="62"/>
    </row>
    <row r="411">
      <c r="AC411" s="61"/>
      <c r="AD411" s="62"/>
      <c r="AE411" s="62"/>
    </row>
    <row r="412">
      <c r="AC412" s="61"/>
      <c r="AD412" s="62"/>
      <c r="AE412" s="62"/>
    </row>
    <row r="413">
      <c r="AC413" s="61"/>
      <c r="AD413" s="62"/>
      <c r="AE413" s="62"/>
    </row>
    <row r="414">
      <c r="AC414" s="61"/>
      <c r="AD414" s="62"/>
      <c r="AE414" s="62"/>
    </row>
    <row r="415">
      <c r="AC415" s="61"/>
      <c r="AD415" s="62"/>
      <c r="AE415" s="62"/>
    </row>
    <row r="416">
      <c r="AC416" s="61"/>
      <c r="AD416" s="62"/>
      <c r="AE416" s="62"/>
    </row>
    <row r="417">
      <c r="AC417" s="61"/>
      <c r="AD417" s="62"/>
      <c r="AE417" s="62"/>
    </row>
    <row r="418">
      <c r="AC418" s="61"/>
      <c r="AD418" s="62"/>
      <c r="AE418" s="62"/>
    </row>
    <row r="419">
      <c r="AC419" s="61"/>
      <c r="AD419" s="62"/>
      <c r="AE419" s="62"/>
    </row>
    <row r="420">
      <c r="AC420" s="61"/>
      <c r="AD420" s="62"/>
      <c r="AE420" s="62"/>
    </row>
    <row r="421">
      <c r="AC421" s="61"/>
      <c r="AD421" s="62"/>
      <c r="AE421" s="62"/>
    </row>
    <row r="422">
      <c r="AC422" s="61"/>
      <c r="AD422" s="62"/>
      <c r="AE422" s="62"/>
    </row>
    <row r="423">
      <c r="AC423" s="61"/>
      <c r="AD423" s="62"/>
      <c r="AE423" s="62"/>
    </row>
    <row r="424">
      <c r="AC424" s="61"/>
      <c r="AD424" s="62"/>
      <c r="AE424" s="62"/>
    </row>
    <row r="425">
      <c r="AC425" s="61"/>
      <c r="AD425" s="62"/>
      <c r="AE425" s="62"/>
    </row>
    <row r="426">
      <c r="AC426" s="61"/>
      <c r="AD426" s="62"/>
      <c r="AE426" s="62"/>
    </row>
    <row r="427">
      <c r="AC427" s="61"/>
      <c r="AD427" s="62"/>
      <c r="AE427" s="62"/>
    </row>
    <row r="428">
      <c r="AC428" s="61"/>
      <c r="AD428" s="62"/>
      <c r="AE428" s="62"/>
    </row>
    <row r="429">
      <c r="AC429" s="61"/>
      <c r="AD429" s="62"/>
      <c r="AE429" s="62"/>
    </row>
    <row r="430">
      <c r="AC430" s="61"/>
      <c r="AD430" s="62"/>
      <c r="AE430" s="62"/>
    </row>
    <row r="431">
      <c r="AC431" s="61"/>
      <c r="AD431" s="62"/>
      <c r="AE431" s="62"/>
    </row>
    <row r="432">
      <c r="AC432" s="61"/>
      <c r="AD432" s="62"/>
      <c r="AE432" s="62"/>
    </row>
    <row r="433">
      <c r="AC433" s="61"/>
      <c r="AD433" s="62"/>
      <c r="AE433" s="62"/>
    </row>
    <row r="434">
      <c r="AC434" s="61"/>
      <c r="AD434" s="62"/>
      <c r="AE434" s="62"/>
    </row>
    <row r="435">
      <c r="AC435" s="61"/>
      <c r="AD435" s="62"/>
      <c r="AE435" s="62"/>
    </row>
    <row r="436">
      <c r="AC436" s="61"/>
      <c r="AD436" s="62"/>
      <c r="AE436" s="62"/>
    </row>
    <row r="437">
      <c r="AC437" s="61"/>
      <c r="AD437" s="62"/>
      <c r="AE437" s="62"/>
    </row>
    <row r="438">
      <c r="AC438" s="61"/>
      <c r="AD438" s="62"/>
      <c r="AE438" s="62"/>
    </row>
    <row r="439">
      <c r="AC439" s="61"/>
      <c r="AD439" s="62"/>
      <c r="AE439" s="62"/>
    </row>
    <row r="440">
      <c r="AC440" s="61"/>
      <c r="AD440" s="62"/>
      <c r="AE440" s="62"/>
    </row>
    <row r="441">
      <c r="AC441" s="61"/>
      <c r="AD441" s="62"/>
      <c r="AE441" s="62"/>
    </row>
    <row r="442">
      <c r="AC442" s="61"/>
      <c r="AD442" s="62"/>
      <c r="AE442" s="62"/>
    </row>
    <row r="443">
      <c r="AC443" s="61"/>
      <c r="AD443" s="62"/>
      <c r="AE443" s="62"/>
    </row>
    <row r="444">
      <c r="AC444" s="61"/>
      <c r="AD444" s="62"/>
      <c r="AE444" s="62"/>
    </row>
    <row r="445">
      <c r="AC445" s="61"/>
      <c r="AD445" s="62"/>
      <c r="AE445" s="62"/>
    </row>
    <row r="446">
      <c r="AC446" s="61"/>
      <c r="AD446" s="62"/>
      <c r="AE446" s="62"/>
    </row>
    <row r="447">
      <c r="AC447" s="61"/>
      <c r="AD447" s="62"/>
      <c r="AE447" s="62"/>
    </row>
    <row r="448">
      <c r="AC448" s="61"/>
      <c r="AD448" s="62"/>
      <c r="AE448" s="62"/>
    </row>
    <row r="449">
      <c r="AC449" s="61"/>
      <c r="AD449" s="62"/>
      <c r="AE449" s="62"/>
    </row>
    <row r="450">
      <c r="AC450" s="61"/>
      <c r="AD450" s="62"/>
      <c r="AE450" s="62"/>
    </row>
    <row r="451">
      <c r="AC451" s="61"/>
      <c r="AD451" s="62"/>
      <c r="AE451" s="62"/>
    </row>
    <row r="452">
      <c r="AC452" s="61"/>
      <c r="AD452" s="62"/>
      <c r="AE452" s="62"/>
    </row>
    <row r="453">
      <c r="AC453" s="61"/>
      <c r="AD453" s="62"/>
      <c r="AE453" s="62"/>
    </row>
    <row r="454">
      <c r="AC454" s="61"/>
      <c r="AD454" s="62"/>
      <c r="AE454" s="62"/>
    </row>
    <row r="455">
      <c r="AC455" s="61"/>
      <c r="AD455" s="62"/>
      <c r="AE455" s="62"/>
    </row>
    <row r="456">
      <c r="AC456" s="61"/>
      <c r="AD456" s="62"/>
      <c r="AE456" s="62"/>
    </row>
    <row r="457">
      <c r="AC457" s="61"/>
      <c r="AD457" s="62"/>
      <c r="AE457" s="62"/>
    </row>
    <row r="458">
      <c r="AC458" s="61"/>
      <c r="AD458" s="62"/>
      <c r="AE458" s="62"/>
    </row>
    <row r="459">
      <c r="AC459" s="61"/>
      <c r="AD459" s="62"/>
      <c r="AE459" s="62"/>
    </row>
    <row r="460">
      <c r="AC460" s="61"/>
      <c r="AD460" s="62"/>
      <c r="AE460" s="62"/>
    </row>
    <row r="461">
      <c r="AC461" s="61"/>
      <c r="AD461" s="62"/>
      <c r="AE461" s="62"/>
    </row>
    <row r="462">
      <c r="AC462" s="61"/>
      <c r="AD462" s="62"/>
      <c r="AE462" s="62"/>
    </row>
    <row r="463">
      <c r="AC463" s="61"/>
      <c r="AD463" s="62"/>
      <c r="AE463" s="62"/>
    </row>
    <row r="464">
      <c r="AC464" s="61"/>
      <c r="AD464" s="62"/>
      <c r="AE464" s="62"/>
    </row>
    <row r="465">
      <c r="AC465" s="61"/>
      <c r="AD465" s="62"/>
      <c r="AE465" s="62"/>
    </row>
    <row r="466">
      <c r="AC466" s="61"/>
      <c r="AD466" s="62"/>
      <c r="AE466" s="62"/>
    </row>
    <row r="467">
      <c r="AC467" s="61"/>
      <c r="AD467" s="62"/>
      <c r="AE467" s="62"/>
    </row>
    <row r="468">
      <c r="AC468" s="61"/>
      <c r="AD468" s="62"/>
      <c r="AE468" s="62"/>
    </row>
    <row r="469">
      <c r="AC469" s="61"/>
      <c r="AD469" s="62"/>
      <c r="AE469" s="62"/>
    </row>
    <row r="470">
      <c r="AC470" s="61"/>
      <c r="AD470" s="62"/>
      <c r="AE470" s="62"/>
    </row>
    <row r="471">
      <c r="AC471" s="61"/>
      <c r="AD471" s="62"/>
      <c r="AE471" s="62"/>
    </row>
    <row r="472">
      <c r="AC472" s="61"/>
      <c r="AD472" s="62"/>
      <c r="AE472" s="62"/>
    </row>
    <row r="473">
      <c r="AC473" s="61"/>
      <c r="AD473" s="62"/>
      <c r="AE473" s="62"/>
    </row>
    <row r="474">
      <c r="AC474" s="61"/>
      <c r="AD474" s="62"/>
      <c r="AE474" s="62"/>
    </row>
    <row r="475">
      <c r="AC475" s="61"/>
      <c r="AD475" s="62"/>
      <c r="AE475" s="62"/>
    </row>
    <row r="476">
      <c r="AC476" s="61"/>
      <c r="AD476" s="62"/>
      <c r="AE476" s="62"/>
    </row>
    <row r="477">
      <c r="AC477" s="61"/>
      <c r="AD477" s="62"/>
      <c r="AE477" s="62"/>
    </row>
    <row r="478">
      <c r="AC478" s="61"/>
      <c r="AD478" s="62"/>
      <c r="AE478" s="62"/>
    </row>
    <row r="479">
      <c r="AC479" s="61"/>
      <c r="AD479" s="62"/>
      <c r="AE479" s="62"/>
    </row>
    <row r="480">
      <c r="AC480" s="61"/>
      <c r="AD480" s="62"/>
      <c r="AE480" s="62"/>
    </row>
    <row r="481">
      <c r="AC481" s="61"/>
      <c r="AD481" s="62"/>
      <c r="AE481" s="62"/>
    </row>
    <row r="482">
      <c r="AC482" s="61"/>
      <c r="AD482" s="62"/>
      <c r="AE482" s="62"/>
    </row>
    <row r="483">
      <c r="AC483" s="61"/>
      <c r="AD483" s="62"/>
      <c r="AE483" s="62"/>
    </row>
    <row r="484">
      <c r="AC484" s="61"/>
      <c r="AD484" s="62"/>
      <c r="AE484" s="62"/>
    </row>
    <row r="485">
      <c r="AC485" s="61"/>
      <c r="AD485" s="62"/>
      <c r="AE485" s="62"/>
    </row>
    <row r="486">
      <c r="AC486" s="61"/>
      <c r="AD486" s="62"/>
      <c r="AE486" s="62"/>
    </row>
    <row r="487">
      <c r="AC487" s="61"/>
      <c r="AD487" s="62"/>
      <c r="AE487" s="62"/>
    </row>
    <row r="488">
      <c r="AC488" s="61"/>
      <c r="AD488" s="62"/>
      <c r="AE488" s="62"/>
    </row>
    <row r="489">
      <c r="AC489" s="61"/>
      <c r="AD489" s="62"/>
      <c r="AE489" s="62"/>
    </row>
    <row r="490">
      <c r="AC490" s="61"/>
      <c r="AD490" s="62"/>
      <c r="AE490" s="62"/>
    </row>
    <row r="491">
      <c r="AC491" s="61"/>
      <c r="AD491" s="62"/>
      <c r="AE491" s="62"/>
    </row>
    <row r="492">
      <c r="AC492" s="61"/>
      <c r="AD492" s="62"/>
      <c r="AE492" s="62"/>
    </row>
    <row r="493">
      <c r="AC493" s="61"/>
      <c r="AD493" s="62"/>
      <c r="AE493" s="62"/>
    </row>
    <row r="494">
      <c r="AC494" s="61"/>
      <c r="AD494" s="62"/>
      <c r="AE494" s="62"/>
    </row>
    <row r="495">
      <c r="AC495" s="61"/>
      <c r="AD495" s="62"/>
      <c r="AE495" s="62"/>
    </row>
    <row r="496">
      <c r="AC496" s="61"/>
      <c r="AD496" s="62"/>
      <c r="AE496" s="62"/>
    </row>
    <row r="497">
      <c r="AC497" s="61"/>
      <c r="AD497" s="62"/>
      <c r="AE497" s="62"/>
    </row>
    <row r="498">
      <c r="AC498" s="61"/>
      <c r="AD498" s="62"/>
      <c r="AE498" s="62"/>
    </row>
    <row r="499">
      <c r="AC499" s="61"/>
      <c r="AD499" s="62"/>
      <c r="AE499" s="62"/>
    </row>
    <row r="500">
      <c r="AC500" s="61"/>
      <c r="AD500" s="62"/>
      <c r="AE500" s="62"/>
    </row>
    <row r="501">
      <c r="AC501" s="61"/>
      <c r="AD501" s="62"/>
      <c r="AE501" s="62"/>
    </row>
    <row r="502">
      <c r="AC502" s="61"/>
      <c r="AD502" s="62"/>
      <c r="AE502" s="62"/>
    </row>
    <row r="503">
      <c r="AC503" s="61"/>
      <c r="AD503" s="62"/>
      <c r="AE503" s="62"/>
    </row>
    <row r="504">
      <c r="AC504" s="61"/>
      <c r="AD504" s="62"/>
      <c r="AE504" s="62"/>
    </row>
    <row r="505">
      <c r="AC505" s="61"/>
      <c r="AD505" s="62"/>
      <c r="AE505" s="62"/>
    </row>
    <row r="506">
      <c r="AC506" s="61"/>
      <c r="AD506" s="62"/>
      <c r="AE506" s="62"/>
    </row>
    <row r="507">
      <c r="AC507" s="61"/>
      <c r="AD507" s="62"/>
      <c r="AE507" s="62"/>
    </row>
    <row r="508">
      <c r="AC508" s="61"/>
      <c r="AD508" s="62"/>
      <c r="AE508" s="62"/>
    </row>
    <row r="509">
      <c r="AC509" s="61"/>
      <c r="AD509" s="62"/>
      <c r="AE509" s="62"/>
    </row>
    <row r="510">
      <c r="AC510" s="61"/>
      <c r="AD510" s="62"/>
      <c r="AE510" s="62"/>
    </row>
    <row r="511">
      <c r="AC511" s="61"/>
      <c r="AD511" s="62"/>
      <c r="AE511" s="62"/>
    </row>
    <row r="512">
      <c r="AC512" s="61"/>
      <c r="AD512" s="62"/>
      <c r="AE512" s="62"/>
    </row>
    <row r="513">
      <c r="AC513" s="61"/>
      <c r="AD513" s="62"/>
      <c r="AE513" s="62"/>
    </row>
    <row r="514">
      <c r="AC514" s="61"/>
      <c r="AD514" s="62"/>
      <c r="AE514" s="62"/>
    </row>
    <row r="515">
      <c r="AC515" s="61"/>
      <c r="AD515" s="62"/>
      <c r="AE515" s="62"/>
    </row>
    <row r="516">
      <c r="AC516" s="61"/>
      <c r="AD516" s="62"/>
      <c r="AE516" s="62"/>
    </row>
    <row r="517">
      <c r="AC517" s="61"/>
      <c r="AD517" s="62"/>
      <c r="AE517" s="62"/>
    </row>
    <row r="518">
      <c r="AC518" s="61"/>
      <c r="AD518" s="62"/>
      <c r="AE518" s="62"/>
    </row>
    <row r="519">
      <c r="AC519" s="61"/>
      <c r="AD519" s="62"/>
      <c r="AE519" s="62"/>
    </row>
    <row r="520">
      <c r="AC520" s="61"/>
      <c r="AD520" s="62"/>
      <c r="AE520" s="62"/>
    </row>
    <row r="521">
      <c r="AC521" s="61"/>
      <c r="AD521" s="62"/>
      <c r="AE521" s="62"/>
    </row>
    <row r="522">
      <c r="AC522" s="61"/>
      <c r="AD522" s="62"/>
      <c r="AE522" s="62"/>
    </row>
    <row r="523">
      <c r="AC523" s="61"/>
      <c r="AD523" s="62"/>
      <c r="AE523" s="62"/>
    </row>
    <row r="524">
      <c r="AC524" s="61"/>
      <c r="AD524" s="62"/>
      <c r="AE524" s="62"/>
    </row>
    <row r="525">
      <c r="AC525" s="61"/>
      <c r="AD525" s="62"/>
      <c r="AE525" s="62"/>
    </row>
    <row r="526">
      <c r="AC526" s="61"/>
      <c r="AD526" s="62"/>
      <c r="AE526" s="62"/>
    </row>
    <row r="527">
      <c r="AC527" s="61"/>
      <c r="AD527" s="62"/>
      <c r="AE527" s="62"/>
    </row>
    <row r="528">
      <c r="AC528" s="61"/>
      <c r="AD528" s="62"/>
      <c r="AE528" s="62"/>
    </row>
    <row r="529">
      <c r="AC529" s="61"/>
      <c r="AD529" s="62"/>
      <c r="AE529" s="62"/>
    </row>
    <row r="530">
      <c r="AC530" s="61"/>
      <c r="AD530" s="62"/>
      <c r="AE530" s="62"/>
    </row>
    <row r="531">
      <c r="AC531" s="61"/>
      <c r="AD531" s="62"/>
      <c r="AE531" s="62"/>
    </row>
    <row r="532">
      <c r="AC532" s="61"/>
      <c r="AD532" s="62"/>
      <c r="AE532" s="62"/>
    </row>
    <row r="533">
      <c r="AC533" s="61"/>
      <c r="AD533" s="62"/>
      <c r="AE533" s="62"/>
    </row>
    <row r="534">
      <c r="AC534" s="61"/>
      <c r="AD534" s="62"/>
      <c r="AE534" s="62"/>
    </row>
    <row r="535">
      <c r="AC535" s="61"/>
      <c r="AD535" s="62"/>
      <c r="AE535" s="62"/>
    </row>
    <row r="536">
      <c r="AC536" s="61"/>
      <c r="AD536" s="62"/>
      <c r="AE536" s="62"/>
    </row>
    <row r="537">
      <c r="AC537" s="61"/>
      <c r="AD537" s="62"/>
      <c r="AE537" s="62"/>
    </row>
    <row r="538">
      <c r="AC538" s="61"/>
      <c r="AD538" s="62"/>
      <c r="AE538" s="62"/>
    </row>
    <row r="539">
      <c r="AC539" s="61"/>
      <c r="AD539" s="62"/>
      <c r="AE539" s="62"/>
    </row>
    <row r="540">
      <c r="AC540" s="61"/>
      <c r="AD540" s="62"/>
      <c r="AE540" s="62"/>
    </row>
    <row r="541">
      <c r="AC541" s="61"/>
      <c r="AD541" s="62"/>
      <c r="AE541" s="62"/>
    </row>
    <row r="542">
      <c r="AC542" s="61"/>
      <c r="AD542" s="62"/>
      <c r="AE542" s="62"/>
    </row>
    <row r="543">
      <c r="AC543" s="61"/>
      <c r="AD543" s="62"/>
      <c r="AE543" s="62"/>
    </row>
    <row r="544">
      <c r="AC544" s="61"/>
      <c r="AD544" s="62"/>
      <c r="AE544" s="62"/>
    </row>
    <row r="545">
      <c r="AC545" s="61"/>
      <c r="AD545" s="62"/>
      <c r="AE545" s="62"/>
    </row>
    <row r="546">
      <c r="AC546" s="61"/>
      <c r="AD546" s="62"/>
      <c r="AE546" s="62"/>
    </row>
    <row r="547">
      <c r="AC547" s="61"/>
      <c r="AD547" s="62"/>
      <c r="AE547" s="62"/>
    </row>
    <row r="548">
      <c r="AC548" s="61"/>
      <c r="AD548" s="62"/>
      <c r="AE548" s="62"/>
    </row>
    <row r="549">
      <c r="AC549" s="61"/>
      <c r="AD549" s="62"/>
      <c r="AE549" s="62"/>
    </row>
    <row r="550">
      <c r="AC550" s="61"/>
      <c r="AD550" s="62"/>
      <c r="AE550" s="62"/>
    </row>
    <row r="551">
      <c r="AC551" s="61"/>
      <c r="AD551" s="62"/>
      <c r="AE551" s="62"/>
    </row>
    <row r="552">
      <c r="AC552" s="61"/>
      <c r="AD552" s="62"/>
      <c r="AE552" s="62"/>
    </row>
    <row r="553">
      <c r="AC553" s="61"/>
      <c r="AD553" s="62"/>
      <c r="AE553" s="62"/>
    </row>
    <row r="554">
      <c r="AC554" s="61"/>
      <c r="AD554" s="62"/>
      <c r="AE554" s="62"/>
    </row>
    <row r="555">
      <c r="AC555" s="61"/>
      <c r="AD555" s="62"/>
      <c r="AE555" s="62"/>
    </row>
    <row r="556">
      <c r="AC556" s="61"/>
      <c r="AD556" s="62"/>
      <c r="AE556" s="62"/>
    </row>
    <row r="557">
      <c r="AC557" s="61"/>
      <c r="AD557" s="62"/>
      <c r="AE557" s="62"/>
    </row>
    <row r="558">
      <c r="AC558" s="61"/>
      <c r="AD558" s="62"/>
      <c r="AE558" s="62"/>
    </row>
    <row r="559">
      <c r="AC559" s="61"/>
      <c r="AD559" s="62"/>
      <c r="AE559" s="62"/>
    </row>
    <row r="560">
      <c r="AC560" s="61"/>
      <c r="AD560" s="62"/>
      <c r="AE560" s="62"/>
    </row>
    <row r="561">
      <c r="AC561" s="61"/>
      <c r="AD561" s="62"/>
      <c r="AE561" s="62"/>
    </row>
    <row r="562">
      <c r="AC562" s="61"/>
      <c r="AD562" s="62"/>
      <c r="AE562" s="62"/>
    </row>
    <row r="563">
      <c r="AC563" s="61"/>
      <c r="AD563" s="62"/>
      <c r="AE563" s="62"/>
    </row>
    <row r="564">
      <c r="AC564" s="61"/>
      <c r="AD564" s="62"/>
      <c r="AE564" s="62"/>
    </row>
    <row r="565">
      <c r="AC565" s="61"/>
      <c r="AD565" s="62"/>
      <c r="AE565" s="62"/>
    </row>
    <row r="566">
      <c r="AC566" s="61"/>
      <c r="AD566" s="62"/>
      <c r="AE566" s="62"/>
    </row>
    <row r="567">
      <c r="AC567" s="61"/>
      <c r="AD567" s="62"/>
      <c r="AE567" s="62"/>
    </row>
    <row r="568">
      <c r="AC568" s="61"/>
      <c r="AD568" s="62"/>
      <c r="AE568" s="62"/>
    </row>
    <row r="569">
      <c r="AC569" s="61"/>
      <c r="AD569" s="62"/>
      <c r="AE569" s="62"/>
    </row>
    <row r="570">
      <c r="AC570" s="61"/>
      <c r="AD570" s="62"/>
      <c r="AE570" s="62"/>
    </row>
    <row r="571">
      <c r="AC571" s="61"/>
      <c r="AD571" s="62"/>
      <c r="AE571" s="62"/>
    </row>
    <row r="572">
      <c r="AC572" s="61"/>
      <c r="AD572" s="62"/>
      <c r="AE572" s="62"/>
    </row>
    <row r="573">
      <c r="AC573" s="61"/>
      <c r="AD573" s="62"/>
      <c r="AE573" s="62"/>
    </row>
    <row r="574">
      <c r="AC574" s="61"/>
      <c r="AD574" s="62"/>
      <c r="AE574" s="62"/>
    </row>
    <row r="575">
      <c r="AC575" s="61"/>
      <c r="AD575" s="62"/>
      <c r="AE575" s="62"/>
    </row>
    <row r="576">
      <c r="AC576" s="61"/>
      <c r="AD576" s="62"/>
      <c r="AE576" s="62"/>
    </row>
    <row r="577">
      <c r="AC577" s="61"/>
      <c r="AD577" s="62"/>
      <c r="AE577" s="62"/>
    </row>
    <row r="578">
      <c r="AC578" s="61"/>
      <c r="AD578" s="62"/>
      <c r="AE578" s="62"/>
    </row>
    <row r="579">
      <c r="AC579" s="61"/>
      <c r="AD579" s="62"/>
      <c r="AE579" s="62"/>
    </row>
    <row r="580">
      <c r="AC580" s="61"/>
      <c r="AD580" s="62"/>
      <c r="AE580" s="62"/>
    </row>
    <row r="581">
      <c r="AC581" s="61"/>
      <c r="AD581" s="62"/>
      <c r="AE581" s="62"/>
    </row>
    <row r="582">
      <c r="AC582" s="61"/>
      <c r="AD582" s="62"/>
      <c r="AE582" s="62"/>
    </row>
    <row r="583">
      <c r="AC583" s="61"/>
      <c r="AD583" s="62"/>
      <c r="AE583" s="62"/>
    </row>
    <row r="584">
      <c r="AC584" s="61"/>
      <c r="AD584" s="62"/>
      <c r="AE584" s="62"/>
    </row>
    <row r="585">
      <c r="AC585" s="61"/>
      <c r="AD585" s="62"/>
      <c r="AE585" s="62"/>
    </row>
    <row r="586">
      <c r="AC586" s="61"/>
      <c r="AD586" s="62"/>
      <c r="AE586" s="62"/>
    </row>
    <row r="587">
      <c r="AC587" s="61"/>
      <c r="AD587" s="62"/>
      <c r="AE587" s="62"/>
    </row>
    <row r="588">
      <c r="AC588" s="61"/>
      <c r="AD588" s="62"/>
      <c r="AE588" s="62"/>
    </row>
    <row r="589">
      <c r="AC589" s="61"/>
      <c r="AD589" s="62"/>
      <c r="AE589" s="62"/>
    </row>
    <row r="590">
      <c r="AC590" s="61"/>
      <c r="AD590" s="62"/>
      <c r="AE590" s="62"/>
    </row>
    <row r="591">
      <c r="AC591" s="61"/>
      <c r="AD591" s="62"/>
      <c r="AE591" s="62"/>
    </row>
    <row r="592">
      <c r="AC592" s="61"/>
      <c r="AD592" s="62"/>
      <c r="AE592" s="62"/>
    </row>
    <row r="593">
      <c r="AC593" s="61"/>
      <c r="AD593" s="62"/>
      <c r="AE593" s="62"/>
    </row>
    <row r="594">
      <c r="AC594" s="61"/>
      <c r="AD594" s="62"/>
      <c r="AE594" s="62"/>
    </row>
    <row r="595">
      <c r="AC595" s="61"/>
      <c r="AD595" s="62"/>
      <c r="AE595" s="62"/>
    </row>
    <row r="596">
      <c r="AC596" s="61"/>
      <c r="AD596" s="62"/>
      <c r="AE596" s="62"/>
    </row>
    <row r="597">
      <c r="AC597" s="61"/>
      <c r="AD597" s="62"/>
      <c r="AE597" s="62"/>
    </row>
    <row r="598">
      <c r="AC598" s="61"/>
      <c r="AD598" s="62"/>
      <c r="AE598" s="62"/>
    </row>
    <row r="599">
      <c r="AC599" s="61"/>
      <c r="AD599" s="62"/>
      <c r="AE599" s="62"/>
    </row>
    <row r="600">
      <c r="AC600" s="61"/>
      <c r="AD600" s="62"/>
      <c r="AE600" s="62"/>
    </row>
    <row r="601">
      <c r="AC601" s="61"/>
      <c r="AD601" s="62"/>
      <c r="AE601" s="62"/>
    </row>
    <row r="602">
      <c r="AC602" s="61"/>
      <c r="AD602" s="62"/>
      <c r="AE602" s="62"/>
    </row>
    <row r="603">
      <c r="AC603" s="61"/>
      <c r="AD603" s="62"/>
      <c r="AE603" s="62"/>
    </row>
    <row r="604">
      <c r="AC604" s="61"/>
      <c r="AD604" s="62"/>
      <c r="AE604" s="62"/>
    </row>
    <row r="605">
      <c r="AC605" s="61"/>
      <c r="AD605" s="62"/>
      <c r="AE605" s="62"/>
    </row>
    <row r="606">
      <c r="AC606" s="61"/>
      <c r="AD606" s="62"/>
      <c r="AE606" s="62"/>
    </row>
    <row r="607">
      <c r="AC607" s="61"/>
      <c r="AD607" s="62"/>
      <c r="AE607" s="62"/>
    </row>
    <row r="608">
      <c r="AC608" s="61"/>
      <c r="AD608" s="62"/>
      <c r="AE608" s="62"/>
    </row>
    <row r="609">
      <c r="AC609" s="61"/>
      <c r="AD609" s="62"/>
      <c r="AE609" s="62"/>
    </row>
    <row r="610">
      <c r="AC610" s="61"/>
      <c r="AD610" s="62"/>
      <c r="AE610" s="62"/>
    </row>
    <row r="611">
      <c r="AC611" s="61"/>
      <c r="AD611" s="62"/>
      <c r="AE611" s="62"/>
    </row>
    <row r="612">
      <c r="AC612" s="61"/>
      <c r="AD612" s="62"/>
      <c r="AE612" s="62"/>
    </row>
    <row r="613">
      <c r="AC613" s="61"/>
      <c r="AD613" s="62"/>
      <c r="AE613" s="62"/>
    </row>
    <row r="614">
      <c r="AC614" s="61"/>
      <c r="AD614" s="62"/>
      <c r="AE614" s="62"/>
    </row>
    <row r="615">
      <c r="AC615" s="61"/>
      <c r="AD615" s="62"/>
      <c r="AE615" s="62"/>
    </row>
    <row r="616">
      <c r="AC616" s="61"/>
      <c r="AD616" s="62"/>
      <c r="AE616" s="62"/>
    </row>
    <row r="617">
      <c r="AC617" s="61"/>
      <c r="AD617" s="62"/>
      <c r="AE617" s="62"/>
    </row>
    <row r="618">
      <c r="AC618" s="61"/>
      <c r="AD618" s="62"/>
      <c r="AE618" s="62"/>
    </row>
    <row r="619">
      <c r="AC619" s="61"/>
      <c r="AD619" s="62"/>
      <c r="AE619" s="62"/>
    </row>
    <row r="620">
      <c r="AC620" s="61"/>
      <c r="AD620" s="62"/>
      <c r="AE620" s="62"/>
    </row>
    <row r="621">
      <c r="AC621" s="61"/>
      <c r="AD621" s="62"/>
      <c r="AE621" s="62"/>
    </row>
    <row r="622">
      <c r="AC622" s="61"/>
      <c r="AD622" s="62"/>
      <c r="AE622" s="62"/>
    </row>
    <row r="623">
      <c r="AC623" s="61"/>
      <c r="AD623" s="62"/>
      <c r="AE623" s="62"/>
    </row>
    <row r="624">
      <c r="AC624" s="61"/>
      <c r="AD624" s="62"/>
      <c r="AE624" s="62"/>
    </row>
    <row r="625">
      <c r="AC625" s="61"/>
      <c r="AD625" s="62"/>
      <c r="AE625" s="62"/>
    </row>
    <row r="626">
      <c r="AC626" s="61"/>
      <c r="AD626" s="62"/>
      <c r="AE626" s="62"/>
    </row>
    <row r="627">
      <c r="AC627" s="61"/>
      <c r="AD627" s="62"/>
      <c r="AE627" s="62"/>
    </row>
    <row r="628">
      <c r="AC628" s="61"/>
      <c r="AD628" s="62"/>
      <c r="AE628" s="62"/>
    </row>
    <row r="629">
      <c r="AC629" s="61"/>
      <c r="AD629" s="62"/>
      <c r="AE629" s="62"/>
    </row>
    <row r="630">
      <c r="AC630" s="61"/>
      <c r="AD630" s="62"/>
      <c r="AE630" s="62"/>
    </row>
    <row r="631">
      <c r="AC631" s="61"/>
      <c r="AD631" s="62"/>
      <c r="AE631" s="62"/>
    </row>
    <row r="632">
      <c r="AC632" s="61"/>
      <c r="AD632" s="62"/>
      <c r="AE632" s="62"/>
    </row>
    <row r="633">
      <c r="AC633" s="61"/>
      <c r="AD633" s="62"/>
      <c r="AE633" s="62"/>
    </row>
    <row r="634">
      <c r="AC634" s="61"/>
      <c r="AD634" s="62"/>
      <c r="AE634" s="62"/>
    </row>
    <row r="635">
      <c r="AC635" s="61"/>
      <c r="AD635" s="62"/>
      <c r="AE635" s="62"/>
    </row>
    <row r="636">
      <c r="AC636" s="61"/>
      <c r="AD636" s="62"/>
      <c r="AE636" s="62"/>
    </row>
    <row r="637">
      <c r="AC637" s="61"/>
      <c r="AD637" s="62"/>
      <c r="AE637" s="62"/>
    </row>
    <row r="638">
      <c r="AC638" s="61"/>
      <c r="AD638" s="62"/>
      <c r="AE638" s="62"/>
    </row>
    <row r="639">
      <c r="AC639" s="61"/>
      <c r="AD639" s="62"/>
      <c r="AE639" s="62"/>
    </row>
    <row r="640">
      <c r="AC640" s="61"/>
      <c r="AD640" s="62"/>
      <c r="AE640" s="62"/>
    </row>
    <row r="641">
      <c r="AC641" s="61"/>
      <c r="AD641" s="62"/>
      <c r="AE641" s="62"/>
    </row>
    <row r="642">
      <c r="AC642" s="61"/>
      <c r="AD642" s="62"/>
      <c r="AE642" s="62"/>
    </row>
    <row r="643">
      <c r="AC643" s="61"/>
      <c r="AD643" s="62"/>
      <c r="AE643" s="62"/>
    </row>
    <row r="644">
      <c r="AC644" s="61"/>
      <c r="AD644" s="62"/>
      <c r="AE644" s="62"/>
    </row>
    <row r="645">
      <c r="AC645" s="61"/>
      <c r="AD645" s="62"/>
      <c r="AE645" s="62"/>
    </row>
    <row r="646">
      <c r="AC646" s="61"/>
      <c r="AD646" s="62"/>
      <c r="AE646" s="62"/>
    </row>
    <row r="647">
      <c r="AC647" s="61"/>
      <c r="AD647" s="62"/>
      <c r="AE647" s="62"/>
    </row>
    <row r="648">
      <c r="AC648" s="61"/>
      <c r="AD648" s="62"/>
      <c r="AE648" s="62"/>
    </row>
    <row r="649">
      <c r="AC649" s="61"/>
      <c r="AD649" s="62"/>
      <c r="AE649" s="62"/>
    </row>
    <row r="650">
      <c r="AC650" s="61"/>
      <c r="AD650" s="62"/>
      <c r="AE650" s="62"/>
    </row>
    <row r="651">
      <c r="AC651" s="61"/>
      <c r="AD651" s="62"/>
      <c r="AE651" s="62"/>
    </row>
    <row r="652">
      <c r="AC652" s="61"/>
      <c r="AD652" s="62"/>
      <c r="AE652" s="62"/>
    </row>
    <row r="653">
      <c r="AC653" s="61"/>
      <c r="AD653" s="62"/>
      <c r="AE653" s="62"/>
    </row>
    <row r="654">
      <c r="AC654" s="61"/>
      <c r="AD654" s="62"/>
      <c r="AE654" s="62"/>
    </row>
    <row r="655">
      <c r="AC655" s="61"/>
      <c r="AD655" s="62"/>
      <c r="AE655" s="62"/>
    </row>
    <row r="656">
      <c r="AC656" s="61"/>
      <c r="AD656" s="62"/>
      <c r="AE656" s="62"/>
    </row>
    <row r="657">
      <c r="AC657" s="61"/>
      <c r="AD657" s="62"/>
      <c r="AE657" s="62"/>
    </row>
    <row r="658">
      <c r="AC658" s="61"/>
      <c r="AD658" s="62"/>
      <c r="AE658" s="62"/>
    </row>
    <row r="659">
      <c r="AC659" s="61"/>
      <c r="AD659" s="62"/>
      <c r="AE659" s="62"/>
    </row>
    <row r="660">
      <c r="AC660" s="61"/>
      <c r="AD660" s="62"/>
      <c r="AE660" s="62"/>
    </row>
    <row r="661">
      <c r="AC661" s="61"/>
      <c r="AD661" s="62"/>
      <c r="AE661" s="62"/>
    </row>
    <row r="662">
      <c r="AC662" s="61"/>
      <c r="AD662" s="62"/>
      <c r="AE662" s="62"/>
    </row>
    <row r="663">
      <c r="AC663" s="61"/>
      <c r="AD663" s="62"/>
      <c r="AE663" s="62"/>
    </row>
    <row r="664">
      <c r="AC664" s="61"/>
      <c r="AD664" s="62"/>
      <c r="AE664" s="62"/>
    </row>
    <row r="665">
      <c r="AC665" s="61"/>
      <c r="AD665" s="62"/>
      <c r="AE665" s="62"/>
    </row>
    <row r="666">
      <c r="AC666" s="61"/>
      <c r="AD666" s="62"/>
      <c r="AE666" s="62"/>
    </row>
    <row r="667">
      <c r="AC667" s="61"/>
      <c r="AD667" s="62"/>
      <c r="AE667" s="62"/>
    </row>
    <row r="668">
      <c r="AC668" s="61"/>
      <c r="AD668" s="62"/>
      <c r="AE668" s="62"/>
    </row>
    <row r="669">
      <c r="AC669" s="61"/>
      <c r="AD669" s="62"/>
      <c r="AE669" s="62"/>
    </row>
    <row r="670">
      <c r="AC670" s="61"/>
      <c r="AD670" s="62"/>
      <c r="AE670" s="62"/>
    </row>
    <row r="671">
      <c r="AC671" s="61"/>
      <c r="AD671" s="62"/>
      <c r="AE671" s="62"/>
    </row>
    <row r="672">
      <c r="AC672" s="61"/>
      <c r="AD672" s="62"/>
      <c r="AE672" s="62"/>
    </row>
    <row r="673">
      <c r="AC673" s="61"/>
      <c r="AD673" s="62"/>
      <c r="AE673" s="62"/>
    </row>
    <row r="674">
      <c r="AC674" s="61"/>
      <c r="AD674" s="62"/>
      <c r="AE674" s="62"/>
    </row>
    <row r="675">
      <c r="AC675" s="61"/>
      <c r="AD675" s="62"/>
      <c r="AE675" s="62"/>
    </row>
    <row r="676">
      <c r="AC676" s="61"/>
      <c r="AD676" s="62"/>
      <c r="AE676" s="62"/>
    </row>
    <row r="677">
      <c r="AC677" s="61"/>
      <c r="AD677" s="62"/>
      <c r="AE677" s="62"/>
    </row>
    <row r="678">
      <c r="AC678" s="61"/>
      <c r="AD678" s="62"/>
      <c r="AE678" s="62"/>
    </row>
    <row r="679">
      <c r="AC679" s="61"/>
      <c r="AD679" s="62"/>
      <c r="AE679" s="62"/>
    </row>
    <row r="680">
      <c r="AC680" s="61"/>
      <c r="AD680" s="62"/>
      <c r="AE680" s="62"/>
    </row>
    <row r="681">
      <c r="AC681" s="61"/>
      <c r="AD681" s="62"/>
      <c r="AE681" s="62"/>
    </row>
    <row r="682">
      <c r="AC682" s="61"/>
      <c r="AD682" s="62"/>
      <c r="AE682" s="62"/>
    </row>
    <row r="683">
      <c r="AC683" s="61"/>
      <c r="AD683" s="62"/>
      <c r="AE683" s="62"/>
    </row>
    <row r="684">
      <c r="AC684" s="61"/>
      <c r="AD684" s="62"/>
      <c r="AE684" s="62"/>
    </row>
    <row r="685">
      <c r="AC685" s="61"/>
      <c r="AD685" s="62"/>
      <c r="AE685" s="62"/>
    </row>
    <row r="686">
      <c r="AC686" s="61"/>
      <c r="AD686" s="62"/>
      <c r="AE686" s="62"/>
    </row>
    <row r="687">
      <c r="AC687" s="61"/>
      <c r="AD687" s="62"/>
      <c r="AE687" s="62"/>
    </row>
    <row r="688">
      <c r="AC688" s="61"/>
      <c r="AD688" s="62"/>
      <c r="AE688" s="62"/>
    </row>
    <row r="689">
      <c r="AC689" s="61"/>
      <c r="AD689" s="62"/>
      <c r="AE689" s="62"/>
    </row>
    <row r="690">
      <c r="AC690" s="61"/>
      <c r="AD690" s="62"/>
      <c r="AE690" s="62"/>
    </row>
    <row r="691">
      <c r="AC691" s="61"/>
      <c r="AD691" s="62"/>
      <c r="AE691" s="62"/>
    </row>
    <row r="692">
      <c r="AC692" s="61"/>
      <c r="AD692" s="62"/>
      <c r="AE692" s="62"/>
    </row>
    <row r="693">
      <c r="AC693" s="61"/>
      <c r="AD693" s="62"/>
      <c r="AE693" s="62"/>
    </row>
    <row r="694">
      <c r="AC694" s="61"/>
      <c r="AD694" s="62"/>
      <c r="AE694" s="62"/>
    </row>
    <row r="695">
      <c r="AC695" s="61"/>
      <c r="AD695" s="62"/>
      <c r="AE695" s="62"/>
    </row>
    <row r="696">
      <c r="AC696" s="61"/>
      <c r="AD696" s="62"/>
      <c r="AE696" s="62"/>
    </row>
    <row r="697">
      <c r="AC697" s="61"/>
      <c r="AD697" s="62"/>
      <c r="AE697" s="62"/>
    </row>
    <row r="698">
      <c r="AC698" s="61"/>
      <c r="AD698" s="62"/>
      <c r="AE698" s="62"/>
    </row>
    <row r="699">
      <c r="AC699" s="61"/>
      <c r="AD699" s="62"/>
      <c r="AE699" s="62"/>
    </row>
    <row r="700">
      <c r="AC700" s="61"/>
      <c r="AD700" s="62"/>
      <c r="AE700" s="62"/>
    </row>
    <row r="701">
      <c r="AC701" s="61"/>
      <c r="AD701" s="62"/>
      <c r="AE701" s="62"/>
    </row>
    <row r="702">
      <c r="AC702" s="61"/>
      <c r="AD702" s="62"/>
      <c r="AE702" s="62"/>
    </row>
    <row r="703">
      <c r="AC703" s="61"/>
      <c r="AD703" s="62"/>
      <c r="AE703" s="62"/>
    </row>
    <row r="704">
      <c r="AC704" s="61"/>
      <c r="AD704" s="62"/>
      <c r="AE704" s="62"/>
    </row>
    <row r="705">
      <c r="AC705" s="61"/>
      <c r="AD705" s="62"/>
      <c r="AE705" s="62"/>
    </row>
    <row r="706">
      <c r="AC706" s="61"/>
      <c r="AD706" s="62"/>
      <c r="AE706" s="62"/>
    </row>
    <row r="707">
      <c r="AC707" s="61"/>
      <c r="AD707" s="62"/>
      <c r="AE707" s="62"/>
    </row>
    <row r="708">
      <c r="AC708" s="61"/>
      <c r="AD708" s="62"/>
      <c r="AE708" s="62"/>
    </row>
    <row r="709">
      <c r="AC709" s="61"/>
      <c r="AD709" s="62"/>
      <c r="AE709" s="62"/>
    </row>
    <row r="710">
      <c r="AC710" s="61"/>
      <c r="AD710" s="62"/>
      <c r="AE710" s="62"/>
    </row>
    <row r="711">
      <c r="AC711" s="61"/>
      <c r="AD711" s="62"/>
      <c r="AE711" s="62"/>
    </row>
    <row r="712">
      <c r="AC712" s="61"/>
      <c r="AD712" s="62"/>
      <c r="AE712" s="62"/>
    </row>
    <row r="713">
      <c r="AC713" s="61"/>
      <c r="AD713" s="62"/>
      <c r="AE713" s="62"/>
    </row>
    <row r="714">
      <c r="AC714" s="61"/>
      <c r="AD714" s="62"/>
      <c r="AE714" s="62"/>
    </row>
    <row r="715">
      <c r="AC715" s="61"/>
      <c r="AD715" s="62"/>
      <c r="AE715" s="62"/>
    </row>
    <row r="716">
      <c r="AC716" s="61"/>
      <c r="AD716" s="62"/>
      <c r="AE716" s="62"/>
    </row>
    <row r="717">
      <c r="AC717" s="61"/>
      <c r="AD717" s="62"/>
      <c r="AE717" s="62"/>
    </row>
    <row r="718">
      <c r="AC718" s="61"/>
      <c r="AD718" s="62"/>
      <c r="AE718" s="62"/>
    </row>
    <row r="719">
      <c r="AC719" s="61"/>
      <c r="AD719" s="62"/>
      <c r="AE719" s="62"/>
    </row>
    <row r="720">
      <c r="AC720" s="61"/>
      <c r="AD720" s="62"/>
      <c r="AE720" s="62"/>
    </row>
    <row r="721">
      <c r="AC721" s="61"/>
      <c r="AD721" s="62"/>
      <c r="AE721" s="62"/>
    </row>
    <row r="722">
      <c r="AC722" s="61"/>
      <c r="AD722" s="62"/>
      <c r="AE722" s="62"/>
    </row>
    <row r="723">
      <c r="AC723" s="61"/>
      <c r="AD723" s="62"/>
      <c r="AE723" s="62"/>
    </row>
    <row r="724">
      <c r="AC724" s="61"/>
      <c r="AD724" s="62"/>
      <c r="AE724" s="62"/>
    </row>
    <row r="725">
      <c r="AC725" s="61"/>
      <c r="AD725" s="62"/>
      <c r="AE725" s="62"/>
    </row>
    <row r="726">
      <c r="AC726" s="61"/>
      <c r="AD726" s="62"/>
      <c r="AE726" s="62"/>
    </row>
    <row r="727">
      <c r="AC727" s="61"/>
      <c r="AD727" s="62"/>
      <c r="AE727" s="62"/>
    </row>
    <row r="728">
      <c r="AC728" s="61"/>
      <c r="AD728" s="62"/>
      <c r="AE728" s="62"/>
    </row>
    <row r="729">
      <c r="AC729" s="61"/>
      <c r="AD729" s="62"/>
      <c r="AE729" s="62"/>
    </row>
    <row r="730">
      <c r="AC730" s="61"/>
      <c r="AD730" s="62"/>
      <c r="AE730" s="62"/>
    </row>
    <row r="731">
      <c r="AC731" s="61"/>
      <c r="AD731" s="62"/>
      <c r="AE731" s="62"/>
    </row>
    <row r="732">
      <c r="AC732" s="61"/>
      <c r="AD732" s="62"/>
      <c r="AE732" s="62"/>
    </row>
    <row r="733">
      <c r="AC733" s="61"/>
      <c r="AD733" s="62"/>
      <c r="AE733" s="62"/>
    </row>
    <row r="734">
      <c r="AC734" s="61"/>
      <c r="AD734" s="62"/>
      <c r="AE734" s="62"/>
    </row>
    <row r="735">
      <c r="AC735" s="61"/>
      <c r="AD735" s="62"/>
      <c r="AE735" s="62"/>
    </row>
    <row r="736">
      <c r="AC736" s="61"/>
      <c r="AD736" s="62"/>
      <c r="AE736" s="62"/>
    </row>
    <row r="737">
      <c r="AC737" s="61"/>
      <c r="AD737" s="62"/>
      <c r="AE737" s="62"/>
    </row>
    <row r="738">
      <c r="AC738" s="61"/>
      <c r="AD738" s="62"/>
      <c r="AE738" s="62"/>
    </row>
    <row r="739">
      <c r="AC739" s="61"/>
      <c r="AD739" s="62"/>
      <c r="AE739" s="62"/>
    </row>
    <row r="740">
      <c r="AC740" s="61"/>
      <c r="AD740" s="62"/>
      <c r="AE740" s="62"/>
    </row>
    <row r="741">
      <c r="AC741" s="61"/>
      <c r="AD741" s="62"/>
      <c r="AE741" s="62"/>
    </row>
    <row r="742">
      <c r="AC742" s="61"/>
      <c r="AD742" s="62"/>
      <c r="AE742" s="62"/>
    </row>
    <row r="743">
      <c r="AC743" s="61"/>
      <c r="AD743" s="62"/>
      <c r="AE743" s="62"/>
    </row>
    <row r="744">
      <c r="AC744" s="61"/>
      <c r="AD744" s="62"/>
      <c r="AE744" s="62"/>
    </row>
    <row r="745">
      <c r="AC745" s="61"/>
      <c r="AD745" s="62"/>
      <c r="AE745" s="62"/>
    </row>
    <row r="746">
      <c r="AC746" s="61"/>
      <c r="AD746" s="62"/>
      <c r="AE746" s="62"/>
    </row>
    <row r="747">
      <c r="AC747" s="61"/>
      <c r="AD747" s="62"/>
      <c r="AE747" s="62"/>
    </row>
    <row r="748">
      <c r="AC748" s="61"/>
      <c r="AD748" s="62"/>
      <c r="AE748" s="62"/>
    </row>
    <row r="749">
      <c r="AC749" s="61"/>
      <c r="AD749" s="62"/>
      <c r="AE749" s="62"/>
    </row>
    <row r="750">
      <c r="AC750" s="61"/>
      <c r="AD750" s="62"/>
      <c r="AE750" s="62"/>
    </row>
    <row r="751">
      <c r="AC751" s="61"/>
      <c r="AD751" s="62"/>
      <c r="AE751" s="62"/>
    </row>
    <row r="752">
      <c r="AC752" s="61"/>
      <c r="AD752" s="62"/>
      <c r="AE752" s="62"/>
    </row>
    <row r="753">
      <c r="AC753" s="61"/>
      <c r="AD753" s="62"/>
      <c r="AE753" s="62"/>
    </row>
    <row r="754">
      <c r="AC754" s="61"/>
      <c r="AD754" s="62"/>
      <c r="AE754" s="62"/>
    </row>
    <row r="755">
      <c r="AC755" s="61"/>
      <c r="AD755" s="62"/>
      <c r="AE755" s="62"/>
    </row>
    <row r="756">
      <c r="AC756" s="61"/>
      <c r="AD756" s="62"/>
      <c r="AE756" s="62"/>
    </row>
    <row r="757">
      <c r="AC757" s="61"/>
      <c r="AD757" s="62"/>
      <c r="AE757" s="62"/>
    </row>
    <row r="758">
      <c r="AC758" s="61"/>
      <c r="AD758" s="62"/>
      <c r="AE758" s="62"/>
    </row>
    <row r="759">
      <c r="AC759" s="61"/>
      <c r="AD759" s="62"/>
      <c r="AE759" s="62"/>
    </row>
    <row r="760">
      <c r="AC760" s="61"/>
      <c r="AD760" s="62"/>
      <c r="AE760" s="62"/>
    </row>
    <row r="761">
      <c r="AC761" s="61"/>
      <c r="AD761" s="62"/>
      <c r="AE761" s="62"/>
    </row>
    <row r="762">
      <c r="AC762" s="61"/>
      <c r="AD762" s="62"/>
      <c r="AE762" s="62"/>
    </row>
    <row r="763">
      <c r="AC763" s="61"/>
      <c r="AD763" s="62"/>
      <c r="AE763" s="62"/>
    </row>
    <row r="764">
      <c r="AC764" s="61"/>
      <c r="AD764" s="62"/>
      <c r="AE764" s="62"/>
    </row>
    <row r="765">
      <c r="AC765" s="61"/>
      <c r="AD765" s="62"/>
      <c r="AE765" s="62"/>
    </row>
    <row r="766">
      <c r="AC766" s="61"/>
      <c r="AD766" s="62"/>
      <c r="AE766" s="62"/>
    </row>
    <row r="767">
      <c r="AC767" s="61"/>
      <c r="AD767" s="62"/>
      <c r="AE767" s="62"/>
    </row>
    <row r="768">
      <c r="AC768" s="61"/>
      <c r="AD768" s="62"/>
      <c r="AE768" s="62"/>
    </row>
    <row r="769">
      <c r="AC769" s="61"/>
      <c r="AD769" s="62"/>
      <c r="AE769" s="62"/>
    </row>
    <row r="770">
      <c r="AC770" s="61"/>
      <c r="AD770" s="62"/>
      <c r="AE770" s="62"/>
    </row>
    <row r="771">
      <c r="AC771" s="61"/>
      <c r="AD771" s="62"/>
      <c r="AE771" s="62"/>
    </row>
    <row r="772">
      <c r="AC772" s="61"/>
      <c r="AD772" s="62"/>
      <c r="AE772" s="62"/>
    </row>
    <row r="773">
      <c r="AC773" s="61"/>
      <c r="AD773" s="62"/>
      <c r="AE773" s="62"/>
    </row>
    <row r="774">
      <c r="AC774" s="61"/>
      <c r="AD774" s="62"/>
      <c r="AE774" s="62"/>
    </row>
    <row r="775">
      <c r="AC775" s="61"/>
      <c r="AD775" s="62"/>
      <c r="AE775" s="62"/>
    </row>
    <row r="776">
      <c r="AC776" s="61"/>
      <c r="AD776" s="62"/>
      <c r="AE776" s="62"/>
    </row>
    <row r="777">
      <c r="AC777" s="61"/>
      <c r="AD777" s="62"/>
      <c r="AE777" s="62"/>
    </row>
    <row r="778">
      <c r="AC778" s="61"/>
      <c r="AD778" s="62"/>
      <c r="AE778" s="62"/>
    </row>
    <row r="779">
      <c r="AC779" s="61"/>
      <c r="AD779" s="62"/>
      <c r="AE779" s="62"/>
    </row>
    <row r="780">
      <c r="AC780" s="61"/>
      <c r="AD780" s="62"/>
      <c r="AE780" s="62"/>
    </row>
    <row r="781">
      <c r="AC781" s="61"/>
      <c r="AD781" s="62"/>
      <c r="AE781" s="62"/>
    </row>
    <row r="782">
      <c r="AC782" s="61"/>
      <c r="AD782" s="62"/>
      <c r="AE782" s="62"/>
    </row>
    <row r="783">
      <c r="AC783" s="61"/>
      <c r="AD783" s="62"/>
      <c r="AE783" s="62"/>
    </row>
    <row r="784">
      <c r="AC784" s="61"/>
      <c r="AD784" s="62"/>
      <c r="AE784" s="62"/>
    </row>
    <row r="785">
      <c r="AC785" s="61"/>
      <c r="AD785" s="62"/>
      <c r="AE785" s="62"/>
    </row>
    <row r="786">
      <c r="AC786" s="61"/>
      <c r="AD786" s="62"/>
      <c r="AE786" s="62"/>
    </row>
    <row r="787">
      <c r="AC787" s="61"/>
      <c r="AD787" s="62"/>
      <c r="AE787" s="62"/>
    </row>
    <row r="788">
      <c r="AC788" s="61"/>
      <c r="AD788" s="62"/>
      <c r="AE788" s="62"/>
    </row>
    <row r="789">
      <c r="AC789" s="61"/>
      <c r="AD789" s="62"/>
      <c r="AE789" s="62"/>
    </row>
    <row r="790">
      <c r="AC790" s="61"/>
      <c r="AD790" s="62"/>
      <c r="AE790" s="62"/>
    </row>
    <row r="791">
      <c r="AC791" s="61"/>
      <c r="AD791" s="62"/>
      <c r="AE791" s="62"/>
    </row>
    <row r="792">
      <c r="AC792" s="61"/>
      <c r="AD792" s="62"/>
      <c r="AE792" s="62"/>
    </row>
    <row r="793">
      <c r="AC793" s="61"/>
      <c r="AD793" s="62"/>
      <c r="AE793" s="62"/>
    </row>
    <row r="794">
      <c r="AC794" s="61"/>
      <c r="AD794" s="62"/>
      <c r="AE794" s="62"/>
    </row>
    <row r="795">
      <c r="AC795" s="61"/>
      <c r="AD795" s="62"/>
      <c r="AE795" s="62"/>
    </row>
    <row r="796">
      <c r="AC796" s="61"/>
      <c r="AD796" s="62"/>
      <c r="AE796" s="62"/>
    </row>
    <row r="797">
      <c r="AC797" s="61"/>
      <c r="AD797" s="62"/>
      <c r="AE797" s="62"/>
    </row>
    <row r="798">
      <c r="AC798" s="61"/>
      <c r="AD798" s="62"/>
      <c r="AE798" s="62"/>
    </row>
    <row r="799">
      <c r="AC799" s="61"/>
      <c r="AD799" s="62"/>
      <c r="AE799" s="62"/>
    </row>
    <row r="800">
      <c r="AC800" s="61"/>
      <c r="AD800" s="62"/>
      <c r="AE800" s="62"/>
    </row>
    <row r="801">
      <c r="AC801" s="61"/>
      <c r="AD801" s="62"/>
      <c r="AE801" s="62"/>
    </row>
    <row r="802">
      <c r="AC802" s="61"/>
      <c r="AD802" s="62"/>
      <c r="AE802" s="62"/>
    </row>
    <row r="803">
      <c r="AC803" s="61"/>
      <c r="AD803" s="62"/>
      <c r="AE803" s="62"/>
    </row>
    <row r="804">
      <c r="AC804" s="61"/>
      <c r="AD804" s="62"/>
      <c r="AE804" s="62"/>
    </row>
    <row r="805">
      <c r="AC805" s="61"/>
      <c r="AD805" s="62"/>
      <c r="AE805" s="62"/>
    </row>
    <row r="806">
      <c r="AC806" s="61"/>
      <c r="AD806" s="62"/>
      <c r="AE806" s="62"/>
    </row>
    <row r="807">
      <c r="AC807" s="61"/>
      <c r="AD807" s="62"/>
      <c r="AE807" s="62"/>
    </row>
    <row r="808">
      <c r="AC808" s="61"/>
      <c r="AD808" s="62"/>
      <c r="AE808" s="62"/>
    </row>
    <row r="809">
      <c r="AC809" s="61"/>
      <c r="AD809" s="62"/>
      <c r="AE809" s="62"/>
    </row>
    <row r="810">
      <c r="AC810" s="61"/>
      <c r="AD810" s="62"/>
      <c r="AE810" s="62"/>
    </row>
    <row r="811">
      <c r="AC811" s="61"/>
      <c r="AD811" s="62"/>
      <c r="AE811" s="62"/>
    </row>
    <row r="812">
      <c r="AC812" s="61"/>
      <c r="AD812" s="62"/>
      <c r="AE812" s="62"/>
    </row>
    <row r="813">
      <c r="AC813" s="61"/>
      <c r="AD813" s="62"/>
      <c r="AE813" s="62"/>
    </row>
    <row r="814">
      <c r="AC814" s="61"/>
      <c r="AD814" s="62"/>
      <c r="AE814" s="62"/>
    </row>
    <row r="815">
      <c r="AC815" s="61"/>
      <c r="AD815" s="62"/>
      <c r="AE815" s="62"/>
    </row>
    <row r="816">
      <c r="AC816" s="61"/>
      <c r="AD816" s="62"/>
      <c r="AE816" s="62"/>
    </row>
    <row r="817">
      <c r="AC817" s="61"/>
      <c r="AD817" s="62"/>
      <c r="AE817" s="62"/>
    </row>
    <row r="818">
      <c r="AC818" s="61"/>
      <c r="AD818" s="62"/>
      <c r="AE818" s="62"/>
    </row>
    <row r="819">
      <c r="AC819" s="61"/>
      <c r="AD819" s="62"/>
      <c r="AE819" s="62"/>
    </row>
    <row r="820">
      <c r="AC820" s="61"/>
      <c r="AD820" s="62"/>
      <c r="AE820" s="62"/>
    </row>
    <row r="821">
      <c r="AC821" s="61"/>
      <c r="AD821" s="62"/>
      <c r="AE821" s="62"/>
    </row>
    <row r="822">
      <c r="AC822" s="61"/>
      <c r="AD822" s="62"/>
      <c r="AE822" s="62"/>
    </row>
    <row r="823">
      <c r="AC823" s="61"/>
      <c r="AD823" s="62"/>
      <c r="AE823" s="62"/>
    </row>
    <row r="824">
      <c r="AC824" s="61"/>
      <c r="AD824" s="62"/>
      <c r="AE824" s="62"/>
    </row>
    <row r="825">
      <c r="AC825" s="61"/>
      <c r="AD825" s="62"/>
      <c r="AE825" s="62"/>
    </row>
    <row r="826">
      <c r="AC826" s="61"/>
      <c r="AD826" s="62"/>
      <c r="AE826" s="62"/>
    </row>
    <row r="827">
      <c r="AC827" s="61"/>
      <c r="AD827" s="62"/>
      <c r="AE827" s="62"/>
    </row>
    <row r="828">
      <c r="AC828" s="61"/>
      <c r="AD828" s="62"/>
      <c r="AE828" s="62"/>
    </row>
    <row r="829">
      <c r="AC829" s="61"/>
      <c r="AD829" s="62"/>
      <c r="AE829" s="62"/>
    </row>
    <row r="830">
      <c r="AC830" s="61"/>
      <c r="AD830" s="62"/>
      <c r="AE830" s="62"/>
    </row>
    <row r="831">
      <c r="AC831" s="61"/>
      <c r="AD831" s="62"/>
      <c r="AE831" s="62"/>
    </row>
    <row r="832">
      <c r="AC832" s="61"/>
      <c r="AD832" s="62"/>
      <c r="AE832" s="62"/>
    </row>
    <row r="833">
      <c r="AC833" s="61"/>
      <c r="AD833" s="62"/>
      <c r="AE833" s="62"/>
    </row>
    <row r="834">
      <c r="AC834" s="61"/>
      <c r="AD834" s="62"/>
      <c r="AE834" s="62"/>
    </row>
    <row r="835">
      <c r="AC835" s="61"/>
      <c r="AD835" s="62"/>
      <c r="AE835" s="62"/>
    </row>
    <row r="836">
      <c r="AC836" s="61"/>
      <c r="AD836" s="62"/>
      <c r="AE836" s="62"/>
    </row>
    <row r="837">
      <c r="AC837" s="61"/>
      <c r="AD837" s="62"/>
      <c r="AE837" s="62"/>
    </row>
    <row r="838">
      <c r="AC838" s="61"/>
      <c r="AD838" s="62"/>
      <c r="AE838" s="62"/>
    </row>
    <row r="839">
      <c r="AC839" s="61"/>
      <c r="AD839" s="62"/>
      <c r="AE839" s="62"/>
    </row>
    <row r="840">
      <c r="AC840" s="61"/>
      <c r="AD840" s="62"/>
      <c r="AE840" s="62"/>
    </row>
    <row r="841">
      <c r="AC841" s="61"/>
      <c r="AD841" s="62"/>
      <c r="AE841" s="62"/>
    </row>
    <row r="842">
      <c r="AC842" s="61"/>
      <c r="AD842" s="62"/>
      <c r="AE842" s="62"/>
    </row>
    <row r="843">
      <c r="AC843" s="61"/>
      <c r="AD843" s="62"/>
      <c r="AE843" s="62"/>
    </row>
    <row r="844">
      <c r="AC844" s="61"/>
      <c r="AD844" s="62"/>
      <c r="AE844" s="62"/>
    </row>
    <row r="845">
      <c r="AC845" s="61"/>
      <c r="AD845" s="62"/>
      <c r="AE845" s="62"/>
    </row>
    <row r="846">
      <c r="AC846" s="61"/>
      <c r="AD846" s="62"/>
      <c r="AE846" s="62"/>
    </row>
    <row r="847">
      <c r="AC847" s="61"/>
      <c r="AD847" s="62"/>
      <c r="AE847" s="62"/>
    </row>
    <row r="848">
      <c r="AC848" s="61"/>
      <c r="AD848" s="62"/>
      <c r="AE848" s="62"/>
    </row>
    <row r="849">
      <c r="AC849" s="61"/>
      <c r="AD849" s="62"/>
      <c r="AE849" s="62"/>
    </row>
    <row r="850">
      <c r="AC850" s="61"/>
      <c r="AD850" s="62"/>
      <c r="AE850" s="62"/>
    </row>
    <row r="851">
      <c r="AC851" s="61"/>
      <c r="AD851" s="62"/>
      <c r="AE851" s="62"/>
    </row>
    <row r="852">
      <c r="AC852" s="61"/>
      <c r="AD852" s="62"/>
      <c r="AE852" s="62"/>
    </row>
    <row r="853">
      <c r="AC853" s="61"/>
      <c r="AD853" s="62"/>
      <c r="AE853" s="62"/>
    </row>
    <row r="854">
      <c r="AC854" s="61"/>
      <c r="AD854" s="62"/>
      <c r="AE854" s="62"/>
    </row>
    <row r="855">
      <c r="AC855" s="61"/>
      <c r="AD855" s="62"/>
      <c r="AE855" s="62"/>
    </row>
    <row r="856">
      <c r="AC856" s="61"/>
      <c r="AD856" s="62"/>
      <c r="AE856" s="62"/>
    </row>
    <row r="857">
      <c r="AC857" s="61"/>
      <c r="AD857" s="62"/>
      <c r="AE857" s="62"/>
    </row>
    <row r="858">
      <c r="AC858" s="61"/>
      <c r="AD858" s="62"/>
      <c r="AE858" s="62"/>
    </row>
    <row r="859">
      <c r="AC859" s="61"/>
      <c r="AD859" s="62"/>
      <c r="AE859" s="62"/>
    </row>
    <row r="860">
      <c r="AC860" s="61"/>
      <c r="AD860" s="62"/>
      <c r="AE860" s="62"/>
    </row>
    <row r="861">
      <c r="AC861" s="61"/>
      <c r="AD861" s="62"/>
      <c r="AE861" s="62"/>
    </row>
    <row r="862">
      <c r="AC862" s="61"/>
      <c r="AD862" s="62"/>
      <c r="AE862" s="62"/>
    </row>
    <row r="863">
      <c r="AC863" s="61"/>
      <c r="AD863" s="62"/>
      <c r="AE863" s="62"/>
    </row>
    <row r="864">
      <c r="AC864" s="61"/>
      <c r="AD864" s="62"/>
      <c r="AE864" s="62"/>
    </row>
    <row r="865">
      <c r="AC865" s="61"/>
      <c r="AD865" s="62"/>
      <c r="AE865" s="62"/>
    </row>
    <row r="866">
      <c r="AC866" s="61"/>
      <c r="AD866" s="62"/>
      <c r="AE866" s="62"/>
    </row>
    <row r="867">
      <c r="AC867" s="61"/>
      <c r="AD867" s="62"/>
      <c r="AE867" s="62"/>
    </row>
    <row r="868">
      <c r="AC868" s="61"/>
      <c r="AD868" s="62"/>
      <c r="AE868" s="62"/>
    </row>
    <row r="869">
      <c r="AC869" s="61"/>
      <c r="AD869" s="62"/>
      <c r="AE869" s="62"/>
    </row>
    <row r="870">
      <c r="AC870" s="61"/>
      <c r="AD870" s="62"/>
      <c r="AE870" s="62"/>
    </row>
    <row r="871">
      <c r="AC871" s="61"/>
      <c r="AD871" s="62"/>
      <c r="AE871" s="62"/>
    </row>
    <row r="872">
      <c r="AC872" s="61"/>
      <c r="AD872" s="62"/>
      <c r="AE872" s="62"/>
    </row>
    <row r="873">
      <c r="AC873" s="61"/>
      <c r="AD873" s="62"/>
      <c r="AE873" s="62"/>
    </row>
    <row r="874">
      <c r="AC874" s="61"/>
      <c r="AD874" s="62"/>
      <c r="AE874" s="62"/>
    </row>
    <row r="875">
      <c r="AC875" s="61"/>
      <c r="AD875" s="62"/>
      <c r="AE875" s="62"/>
    </row>
    <row r="876">
      <c r="AC876" s="61"/>
      <c r="AD876" s="62"/>
      <c r="AE876" s="62"/>
    </row>
    <row r="877">
      <c r="AC877" s="61"/>
      <c r="AD877" s="62"/>
      <c r="AE877" s="62"/>
    </row>
    <row r="878">
      <c r="AC878" s="61"/>
      <c r="AD878" s="62"/>
      <c r="AE878" s="62"/>
    </row>
    <row r="879">
      <c r="AC879" s="61"/>
      <c r="AD879" s="62"/>
      <c r="AE879" s="62"/>
    </row>
    <row r="880">
      <c r="AC880" s="61"/>
      <c r="AD880" s="62"/>
      <c r="AE880" s="62"/>
    </row>
    <row r="881">
      <c r="AC881" s="61"/>
      <c r="AD881" s="62"/>
      <c r="AE881" s="62"/>
    </row>
    <row r="882">
      <c r="AC882" s="61"/>
      <c r="AD882" s="62"/>
      <c r="AE882" s="62"/>
    </row>
    <row r="883">
      <c r="AC883" s="61"/>
      <c r="AD883" s="62"/>
      <c r="AE883" s="62"/>
    </row>
    <row r="884">
      <c r="AC884" s="61"/>
      <c r="AD884" s="62"/>
      <c r="AE884" s="62"/>
    </row>
    <row r="885">
      <c r="AC885" s="61"/>
      <c r="AD885" s="62"/>
      <c r="AE885" s="62"/>
    </row>
    <row r="886">
      <c r="AC886" s="61"/>
      <c r="AD886" s="62"/>
      <c r="AE886" s="62"/>
    </row>
    <row r="887">
      <c r="AC887" s="61"/>
      <c r="AD887" s="62"/>
      <c r="AE887" s="62"/>
    </row>
    <row r="888">
      <c r="AC888" s="61"/>
      <c r="AD888" s="62"/>
      <c r="AE888" s="62"/>
    </row>
    <row r="889">
      <c r="AC889" s="61"/>
      <c r="AD889" s="62"/>
      <c r="AE889" s="62"/>
    </row>
    <row r="890">
      <c r="AC890" s="61"/>
      <c r="AD890" s="62"/>
      <c r="AE890" s="62"/>
    </row>
    <row r="891">
      <c r="AC891" s="61"/>
      <c r="AD891" s="62"/>
      <c r="AE891" s="62"/>
    </row>
    <row r="892">
      <c r="AC892" s="61"/>
      <c r="AD892" s="62"/>
      <c r="AE892" s="62"/>
    </row>
    <row r="893">
      <c r="AC893" s="61"/>
      <c r="AD893" s="62"/>
      <c r="AE893" s="62"/>
    </row>
    <row r="894">
      <c r="AC894" s="61"/>
      <c r="AD894" s="62"/>
      <c r="AE894" s="62"/>
    </row>
    <row r="895">
      <c r="AC895" s="61"/>
      <c r="AD895" s="62"/>
      <c r="AE895" s="62"/>
    </row>
    <row r="896">
      <c r="AC896" s="61"/>
      <c r="AD896" s="62"/>
      <c r="AE896" s="62"/>
    </row>
    <row r="897">
      <c r="AC897" s="61"/>
      <c r="AD897" s="62"/>
      <c r="AE897" s="62"/>
    </row>
    <row r="898">
      <c r="AC898" s="61"/>
      <c r="AD898" s="62"/>
      <c r="AE898" s="62"/>
    </row>
    <row r="899">
      <c r="AC899" s="61"/>
      <c r="AD899" s="62"/>
      <c r="AE899" s="62"/>
    </row>
    <row r="900">
      <c r="AC900" s="61"/>
      <c r="AD900" s="62"/>
      <c r="AE900" s="62"/>
    </row>
    <row r="901">
      <c r="AC901" s="61"/>
      <c r="AD901" s="62"/>
      <c r="AE901" s="62"/>
    </row>
    <row r="902">
      <c r="AC902" s="61"/>
      <c r="AD902" s="62"/>
      <c r="AE902" s="62"/>
    </row>
    <row r="903">
      <c r="AC903" s="61"/>
      <c r="AD903" s="62"/>
      <c r="AE903" s="62"/>
    </row>
    <row r="904">
      <c r="AC904" s="61"/>
      <c r="AD904" s="62"/>
      <c r="AE904" s="62"/>
    </row>
    <row r="905">
      <c r="AC905" s="61"/>
      <c r="AD905" s="62"/>
      <c r="AE905" s="62"/>
    </row>
    <row r="906">
      <c r="AC906" s="61"/>
      <c r="AD906" s="62"/>
      <c r="AE906" s="62"/>
    </row>
    <row r="907">
      <c r="AC907" s="61"/>
      <c r="AD907" s="62"/>
      <c r="AE907" s="62"/>
    </row>
    <row r="908">
      <c r="AC908" s="61"/>
      <c r="AD908" s="62"/>
      <c r="AE908" s="62"/>
    </row>
    <row r="909">
      <c r="AC909" s="61"/>
      <c r="AD909" s="62"/>
      <c r="AE909" s="62"/>
    </row>
    <row r="910">
      <c r="AC910" s="61"/>
      <c r="AD910" s="62"/>
      <c r="AE910" s="62"/>
    </row>
    <row r="911">
      <c r="AC911" s="61"/>
      <c r="AD911" s="62"/>
      <c r="AE911" s="62"/>
    </row>
    <row r="912">
      <c r="AC912" s="61"/>
      <c r="AD912" s="62"/>
      <c r="AE912" s="62"/>
    </row>
    <row r="913">
      <c r="AC913" s="61"/>
      <c r="AD913" s="62"/>
      <c r="AE913" s="62"/>
    </row>
    <row r="914">
      <c r="AC914" s="61"/>
      <c r="AD914" s="62"/>
      <c r="AE914" s="62"/>
    </row>
    <row r="915">
      <c r="AC915" s="61"/>
      <c r="AD915" s="62"/>
      <c r="AE915" s="62"/>
    </row>
    <row r="916">
      <c r="AC916" s="61"/>
      <c r="AD916" s="62"/>
      <c r="AE916" s="62"/>
    </row>
    <row r="917">
      <c r="AC917" s="61"/>
      <c r="AD917" s="62"/>
      <c r="AE917" s="62"/>
    </row>
    <row r="918">
      <c r="AC918" s="61"/>
      <c r="AD918" s="62"/>
      <c r="AE918" s="62"/>
    </row>
    <row r="919">
      <c r="AC919" s="61"/>
      <c r="AD919" s="62"/>
      <c r="AE919" s="62"/>
    </row>
    <row r="920">
      <c r="AC920" s="61"/>
      <c r="AD920" s="62"/>
      <c r="AE920" s="62"/>
    </row>
    <row r="921">
      <c r="AC921" s="61"/>
      <c r="AD921" s="62"/>
      <c r="AE921" s="62"/>
    </row>
    <row r="922">
      <c r="AC922" s="61"/>
      <c r="AD922" s="62"/>
      <c r="AE922" s="62"/>
    </row>
    <row r="923">
      <c r="AC923" s="61"/>
      <c r="AD923" s="62"/>
      <c r="AE923" s="62"/>
    </row>
    <row r="924">
      <c r="AC924" s="61"/>
      <c r="AD924" s="62"/>
      <c r="AE924" s="62"/>
    </row>
    <row r="925">
      <c r="AC925" s="61"/>
      <c r="AD925" s="62"/>
      <c r="AE925" s="62"/>
    </row>
    <row r="926">
      <c r="AC926" s="61"/>
      <c r="AD926" s="62"/>
      <c r="AE926" s="62"/>
    </row>
    <row r="927">
      <c r="AC927" s="61"/>
      <c r="AD927" s="62"/>
      <c r="AE927" s="62"/>
    </row>
    <row r="928">
      <c r="AC928" s="61"/>
      <c r="AD928" s="62"/>
      <c r="AE928" s="62"/>
    </row>
    <row r="929">
      <c r="AC929" s="61"/>
      <c r="AD929" s="62"/>
      <c r="AE929" s="62"/>
    </row>
    <row r="930">
      <c r="AC930" s="61"/>
      <c r="AD930" s="62"/>
      <c r="AE930" s="62"/>
    </row>
    <row r="931">
      <c r="AC931" s="61"/>
      <c r="AD931" s="62"/>
      <c r="AE931" s="62"/>
    </row>
    <row r="932">
      <c r="AC932" s="61"/>
      <c r="AD932" s="62"/>
      <c r="AE932" s="62"/>
    </row>
    <row r="933">
      <c r="AC933" s="61"/>
      <c r="AD933" s="62"/>
      <c r="AE933" s="62"/>
    </row>
    <row r="934">
      <c r="AC934" s="61"/>
      <c r="AD934" s="62"/>
      <c r="AE934" s="62"/>
    </row>
    <row r="935">
      <c r="AC935" s="61"/>
      <c r="AD935" s="62"/>
      <c r="AE935" s="62"/>
    </row>
    <row r="936">
      <c r="AC936" s="61"/>
      <c r="AD936" s="62"/>
      <c r="AE936" s="62"/>
    </row>
    <row r="937">
      <c r="AC937" s="61"/>
      <c r="AD937" s="62"/>
      <c r="AE937" s="62"/>
    </row>
    <row r="938">
      <c r="AC938" s="61"/>
      <c r="AD938" s="62"/>
      <c r="AE938" s="62"/>
    </row>
    <row r="939">
      <c r="AC939" s="61"/>
      <c r="AD939" s="62"/>
      <c r="AE939" s="62"/>
    </row>
    <row r="940">
      <c r="AC940" s="61"/>
      <c r="AD940" s="62"/>
      <c r="AE940" s="62"/>
    </row>
    <row r="941">
      <c r="AC941" s="61"/>
      <c r="AD941" s="62"/>
      <c r="AE941" s="62"/>
    </row>
    <row r="942">
      <c r="AC942" s="61"/>
      <c r="AD942" s="62"/>
      <c r="AE942" s="62"/>
    </row>
    <row r="943">
      <c r="AC943" s="61"/>
      <c r="AD943" s="62"/>
      <c r="AE943" s="62"/>
    </row>
    <row r="944">
      <c r="AC944" s="61"/>
      <c r="AD944" s="62"/>
      <c r="AE944" s="62"/>
    </row>
    <row r="945">
      <c r="AC945" s="61"/>
      <c r="AD945" s="62"/>
      <c r="AE945" s="62"/>
    </row>
    <row r="946">
      <c r="AC946" s="61"/>
      <c r="AD946" s="62"/>
      <c r="AE946" s="62"/>
    </row>
    <row r="947">
      <c r="AC947" s="61"/>
      <c r="AD947" s="62"/>
      <c r="AE947" s="62"/>
    </row>
    <row r="948">
      <c r="AC948" s="61"/>
      <c r="AD948" s="62"/>
      <c r="AE948" s="62"/>
    </row>
    <row r="949">
      <c r="AC949" s="61"/>
      <c r="AD949" s="62"/>
      <c r="AE949" s="62"/>
    </row>
    <row r="950">
      <c r="AC950" s="61"/>
      <c r="AD950" s="62"/>
      <c r="AE950" s="62"/>
    </row>
    <row r="951">
      <c r="AC951" s="61"/>
      <c r="AD951" s="62"/>
      <c r="AE951" s="62"/>
    </row>
    <row r="952">
      <c r="AC952" s="61"/>
      <c r="AD952" s="62"/>
      <c r="AE952" s="62"/>
    </row>
    <row r="953">
      <c r="AC953" s="61"/>
      <c r="AD953" s="62"/>
      <c r="AE953" s="62"/>
    </row>
    <row r="954">
      <c r="AC954" s="61"/>
      <c r="AD954" s="62"/>
      <c r="AE954" s="62"/>
    </row>
    <row r="955">
      <c r="AC955" s="61"/>
      <c r="AD955" s="62"/>
      <c r="AE955" s="62"/>
    </row>
    <row r="956">
      <c r="AC956" s="61"/>
      <c r="AD956" s="62"/>
      <c r="AE956" s="62"/>
    </row>
    <row r="957">
      <c r="AC957" s="61"/>
      <c r="AD957" s="62"/>
      <c r="AE957" s="62"/>
    </row>
    <row r="958">
      <c r="AC958" s="61"/>
      <c r="AD958" s="62"/>
      <c r="AE958" s="62"/>
    </row>
    <row r="959">
      <c r="AC959" s="61"/>
      <c r="AD959" s="62"/>
      <c r="AE959" s="62"/>
    </row>
    <row r="960">
      <c r="AC960" s="61"/>
      <c r="AD960" s="62"/>
      <c r="AE960" s="62"/>
    </row>
    <row r="961">
      <c r="AC961" s="61"/>
      <c r="AD961" s="62"/>
      <c r="AE961" s="62"/>
    </row>
    <row r="962">
      <c r="AC962" s="61"/>
      <c r="AD962" s="62"/>
      <c r="AE962" s="62"/>
    </row>
    <row r="963">
      <c r="AC963" s="61"/>
      <c r="AD963" s="62"/>
      <c r="AE963" s="62"/>
    </row>
    <row r="964">
      <c r="AC964" s="61"/>
      <c r="AD964" s="62"/>
      <c r="AE964" s="62"/>
    </row>
    <row r="965">
      <c r="AC965" s="61"/>
      <c r="AD965" s="62"/>
      <c r="AE965" s="62"/>
    </row>
    <row r="966">
      <c r="AC966" s="61"/>
      <c r="AD966" s="62"/>
      <c r="AE966" s="62"/>
    </row>
    <row r="967">
      <c r="AC967" s="61"/>
      <c r="AD967" s="62"/>
      <c r="AE967" s="62"/>
    </row>
    <row r="968">
      <c r="AC968" s="61"/>
      <c r="AD968" s="62"/>
      <c r="AE968" s="62"/>
    </row>
    <row r="969">
      <c r="AC969" s="61"/>
      <c r="AD969" s="62"/>
      <c r="AE969" s="62"/>
    </row>
    <row r="970">
      <c r="AC970" s="61"/>
      <c r="AD970" s="62"/>
      <c r="AE970" s="62"/>
    </row>
    <row r="971">
      <c r="AC971" s="61"/>
      <c r="AD971" s="62"/>
      <c r="AE971" s="62"/>
    </row>
    <row r="972">
      <c r="AC972" s="61"/>
      <c r="AD972" s="62"/>
      <c r="AE972" s="62"/>
    </row>
    <row r="973">
      <c r="AC973" s="61"/>
      <c r="AD973" s="62"/>
      <c r="AE973" s="62"/>
    </row>
    <row r="974">
      <c r="AC974" s="61"/>
      <c r="AD974" s="62"/>
      <c r="AE974" s="62"/>
    </row>
    <row r="975">
      <c r="AC975" s="61"/>
      <c r="AD975" s="62"/>
      <c r="AE975" s="62"/>
    </row>
    <row r="976">
      <c r="AC976" s="61"/>
      <c r="AD976" s="62"/>
      <c r="AE976" s="62"/>
    </row>
    <row r="977">
      <c r="AC977" s="61"/>
      <c r="AD977" s="62"/>
      <c r="AE977" s="62"/>
    </row>
    <row r="978">
      <c r="AC978" s="61"/>
      <c r="AD978" s="62"/>
      <c r="AE978" s="62"/>
    </row>
    <row r="979">
      <c r="AC979" s="61"/>
      <c r="AD979" s="62"/>
      <c r="AE979" s="62"/>
    </row>
    <row r="980">
      <c r="AC980" s="61"/>
      <c r="AD980" s="62"/>
      <c r="AE980" s="62"/>
    </row>
    <row r="981">
      <c r="AC981" s="61"/>
      <c r="AD981" s="62"/>
      <c r="AE981" s="62"/>
    </row>
    <row r="982">
      <c r="AC982" s="61"/>
      <c r="AD982" s="62"/>
      <c r="AE982" s="62"/>
    </row>
    <row r="983">
      <c r="AC983" s="61"/>
      <c r="AD983" s="62"/>
      <c r="AE983" s="62"/>
    </row>
    <row r="984">
      <c r="AC984" s="61"/>
      <c r="AD984" s="62"/>
      <c r="AE984" s="62"/>
    </row>
    <row r="985">
      <c r="AC985" s="61"/>
      <c r="AD985" s="62"/>
      <c r="AE985" s="62"/>
    </row>
    <row r="986">
      <c r="AC986" s="61"/>
      <c r="AD986" s="62"/>
      <c r="AE986" s="62"/>
    </row>
    <row r="987">
      <c r="AC987" s="61"/>
      <c r="AD987" s="62"/>
      <c r="AE987" s="62"/>
    </row>
    <row r="988">
      <c r="AC988" s="61"/>
      <c r="AD988" s="62"/>
      <c r="AE988" s="62"/>
    </row>
    <row r="989">
      <c r="AC989" s="61"/>
      <c r="AD989" s="62"/>
      <c r="AE989" s="62"/>
    </row>
    <row r="990">
      <c r="AC990" s="61"/>
      <c r="AD990" s="62"/>
      <c r="AE990" s="62"/>
    </row>
    <row r="991">
      <c r="AC991" s="61"/>
      <c r="AD991" s="62"/>
      <c r="AE991" s="62"/>
    </row>
    <row r="992">
      <c r="AC992" s="61"/>
      <c r="AD992" s="62"/>
      <c r="AE992" s="62"/>
    </row>
    <row r="993">
      <c r="AC993" s="61"/>
      <c r="AD993" s="62"/>
      <c r="AE993" s="62"/>
    </row>
    <row r="994">
      <c r="AC994" s="61"/>
      <c r="AD994" s="62"/>
      <c r="AE994" s="62"/>
    </row>
    <row r="995">
      <c r="AC995" s="61"/>
      <c r="AD995" s="62"/>
      <c r="AE995" s="62"/>
    </row>
    <row r="996">
      <c r="AC996" s="61"/>
      <c r="AD996" s="62"/>
      <c r="AE996" s="62"/>
    </row>
    <row r="997">
      <c r="AC997" s="61"/>
      <c r="AD997" s="62"/>
      <c r="AE997" s="62"/>
    </row>
    <row r="998">
      <c r="AC998" s="61"/>
      <c r="AD998" s="62"/>
      <c r="AE998" s="62"/>
    </row>
    <row r="999">
      <c r="AC999" s="61"/>
      <c r="AD999" s="62"/>
      <c r="AE999" s="62"/>
    </row>
    <row r="1000">
      <c r="AC1000" s="61"/>
      <c r="AD1000" s="62"/>
      <c r="AE1000" s="62"/>
    </row>
    <row r="1001">
      <c r="AC1001" s="61"/>
      <c r="AD1001" s="62"/>
      <c r="AE1001" s="62"/>
    </row>
    <row r="1002">
      <c r="AC1002" s="61"/>
      <c r="AD1002" s="62"/>
      <c r="AE1002" s="62"/>
    </row>
    <row r="1003">
      <c r="AC1003" s="61"/>
      <c r="AD1003" s="62"/>
      <c r="AE1003" s="62"/>
    </row>
    <row r="1004">
      <c r="AC1004" s="61"/>
      <c r="AD1004" s="62"/>
      <c r="AE1004" s="62"/>
    </row>
    <row r="1005">
      <c r="AC1005" s="61"/>
      <c r="AD1005" s="62"/>
      <c r="AE1005" s="62"/>
    </row>
    <row r="1006">
      <c r="AC1006" s="61"/>
      <c r="AD1006" s="62"/>
      <c r="AE1006" s="62"/>
    </row>
    <row r="1007">
      <c r="AC1007" s="61"/>
      <c r="AD1007" s="62"/>
      <c r="AE1007" s="62"/>
    </row>
    <row r="1008">
      <c r="AC1008" s="61"/>
      <c r="AD1008" s="62"/>
      <c r="AE1008" s="62"/>
    </row>
    <row r="1009">
      <c r="AC1009" s="61"/>
      <c r="AD1009" s="62"/>
      <c r="AE1009" s="62"/>
    </row>
    <row r="1010">
      <c r="AC1010" s="61"/>
      <c r="AD1010" s="62"/>
      <c r="AE1010" s="62"/>
    </row>
    <row r="1011">
      <c r="AC1011" s="61"/>
      <c r="AD1011" s="62"/>
      <c r="AE1011" s="62"/>
    </row>
    <row r="1012">
      <c r="AC1012" s="61"/>
      <c r="AD1012" s="62"/>
      <c r="AE1012" s="62"/>
    </row>
    <row r="1013">
      <c r="AC1013" s="61"/>
      <c r="AD1013" s="62"/>
      <c r="AE1013" s="62"/>
    </row>
    <row r="1014">
      <c r="AC1014" s="61"/>
      <c r="AD1014" s="62"/>
      <c r="AE1014" s="62"/>
    </row>
    <row r="1015">
      <c r="AC1015" s="61"/>
      <c r="AD1015" s="62"/>
      <c r="AE1015" s="62"/>
    </row>
    <row r="1016">
      <c r="AC1016" s="61"/>
      <c r="AD1016" s="62"/>
      <c r="AE1016" s="62"/>
    </row>
    <row r="1017">
      <c r="AC1017" s="61"/>
      <c r="AD1017" s="62"/>
      <c r="AE1017" s="62"/>
    </row>
    <row r="1018">
      <c r="AC1018" s="61"/>
      <c r="AD1018" s="62"/>
      <c r="AE1018" s="62"/>
    </row>
    <row r="1019">
      <c r="AC1019" s="61"/>
      <c r="AD1019" s="62"/>
      <c r="AE1019" s="62"/>
    </row>
    <row r="1020">
      <c r="AC1020" s="61"/>
      <c r="AD1020" s="62"/>
      <c r="AE1020" s="62"/>
    </row>
    <row r="1021">
      <c r="AC1021" s="61"/>
      <c r="AD1021" s="62"/>
      <c r="AE1021" s="62"/>
    </row>
    <row r="1022">
      <c r="AC1022" s="61"/>
      <c r="AD1022" s="62"/>
      <c r="AE1022" s="62"/>
    </row>
    <row r="1023">
      <c r="AC1023" s="61"/>
      <c r="AD1023" s="62"/>
      <c r="AE1023" s="62"/>
    </row>
    <row r="1024">
      <c r="AC1024" s="61"/>
      <c r="AD1024" s="62"/>
      <c r="AE1024" s="62"/>
    </row>
    <row r="1025">
      <c r="AC1025" s="61"/>
      <c r="AD1025" s="62"/>
      <c r="AE1025" s="62"/>
    </row>
    <row r="1026">
      <c r="AC1026" s="61"/>
      <c r="AD1026" s="62"/>
      <c r="AE1026" s="62"/>
    </row>
    <row r="1027">
      <c r="AC1027" s="61"/>
      <c r="AD1027" s="62"/>
      <c r="AE1027" s="62"/>
    </row>
    <row r="1028">
      <c r="AC1028" s="61"/>
      <c r="AD1028" s="62"/>
      <c r="AE1028" s="62"/>
    </row>
    <row r="1029">
      <c r="AC1029" s="61"/>
      <c r="AD1029" s="62"/>
      <c r="AE1029" s="62"/>
    </row>
    <row r="1030">
      <c r="AC1030" s="61"/>
      <c r="AD1030" s="62"/>
      <c r="AE1030" s="62"/>
    </row>
    <row r="1031">
      <c r="AC1031" s="61"/>
      <c r="AD1031" s="62"/>
      <c r="AE1031" s="62"/>
    </row>
    <row r="1032">
      <c r="AC1032" s="61"/>
      <c r="AD1032" s="62"/>
      <c r="AE1032" s="62"/>
    </row>
    <row r="1033">
      <c r="AC1033" s="61"/>
      <c r="AD1033" s="62"/>
      <c r="AE1033" s="62"/>
    </row>
    <row r="1034">
      <c r="AC1034" s="61"/>
      <c r="AD1034" s="62"/>
      <c r="AE1034" s="62"/>
    </row>
    <row r="1035">
      <c r="AC1035" s="61"/>
      <c r="AD1035" s="62"/>
      <c r="AE1035" s="62"/>
    </row>
    <row r="1036">
      <c r="AC1036" s="61"/>
      <c r="AD1036" s="62"/>
      <c r="AE1036" s="62"/>
    </row>
    <row r="1037">
      <c r="AC1037" s="61"/>
      <c r="AD1037" s="62"/>
      <c r="AE1037" s="62"/>
    </row>
    <row r="1038">
      <c r="AC1038" s="61"/>
      <c r="AD1038" s="62"/>
      <c r="AE1038" s="62"/>
    </row>
    <row r="1039">
      <c r="AC1039" s="61"/>
      <c r="AD1039" s="62"/>
      <c r="AE1039" s="62"/>
    </row>
    <row r="1040">
      <c r="AC1040" s="61"/>
      <c r="AD1040" s="62"/>
      <c r="AE1040" s="62"/>
    </row>
    <row r="1041">
      <c r="AC1041" s="61"/>
      <c r="AD1041" s="62"/>
      <c r="AE1041" s="62"/>
    </row>
    <row r="1042">
      <c r="AC1042" s="61"/>
      <c r="AD1042" s="62"/>
      <c r="AE1042" s="62"/>
    </row>
    <row r="1043">
      <c r="AC1043" s="61"/>
      <c r="AD1043" s="62"/>
      <c r="AE1043" s="62"/>
    </row>
    <row r="1044">
      <c r="AC1044" s="61"/>
      <c r="AD1044" s="62"/>
      <c r="AE1044" s="62"/>
    </row>
    <row r="1045">
      <c r="AC1045" s="61"/>
      <c r="AD1045" s="62"/>
      <c r="AE1045" s="62"/>
    </row>
    <row r="1046">
      <c r="AC1046" s="61"/>
      <c r="AD1046" s="62"/>
      <c r="AE1046" s="62"/>
    </row>
    <row r="1047">
      <c r="AC1047" s="61"/>
      <c r="AD1047" s="62"/>
      <c r="AE1047" s="62"/>
    </row>
    <row r="1048">
      <c r="AC1048" s="61"/>
      <c r="AD1048" s="62"/>
      <c r="AE1048" s="62"/>
    </row>
    <row r="1049">
      <c r="AC1049" s="61"/>
      <c r="AD1049" s="62"/>
      <c r="AE1049" s="62"/>
    </row>
    <row r="1050">
      <c r="AC1050" s="61"/>
      <c r="AD1050" s="62"/>
      <c r="AE1050" s="62"/>
    </row>
    <row r="1051">
      <c r="AC1051" s="61"/>
      <c r="AD1051" s="62"/>
      <c r="AE1051" s="62"/>
    </row>
    <row r="1052">
      <c r="AC1052" s="61"/>
      <c r="AD1052" s="62"/>
      <c r="AE1052" s="62"/>
    </row>
    <row r="1053">
      <c r="AC1053" s="61"/>
      <c r="AD1053" s="62"/>
      <c r="AE1053" s="62"/>
    </row>
    <row r="1054">
      <c r="AC1054" s="61"/>
      <c r="AD1054" s="62"/>
      <c r="AE1054" s="62"/>
    </row>
    <row r="1055">
      <c r="AC1055" s="61"/>
      <c r="AD1055" s="62"/>
      <c r="AE1055" s="62"/>
    </row>
    <row r="1056">
      <c r="AC1056" s="61"/>
      <c r="AD1056" s="62"/>
      <c r="AE1056" s="62"/>
    </row>
    <row r="1057">
      <c r="AC1057" s="61"/>
      <c r="AD1057" s="62"/>
      <c r="AE1057" s="62"/>
    </row>
    <row r="1058">
      <c r="AC1058" s="61"/>
      <c r="AD1058" s="62"/>
      <c r="AE1058" s="62"/>
    </row>
    <row r="1059">
      <c r="AC1059" s="61"/>
      <c r="AD1059" s="62"/>
      <c r="AE1059" s="62"/>
    </row>
    <row r="1060">
      <c r="AC1060" s="61"/>
      <c r="AD1060" s="62"/>
      <c r="AE1060" s="62"/>
    </row>
    <row r="1061">
      <c r="AC1061" s="61"/>
      <c r="AD1061" s="62"/>
      <c r="AE1061" s="62"/>
    </row>
    <row r="1062">
      <c r="AC1062" s="61"/>
      <c r="AD1062" s="62"/>
      <c r="AE1062" s="62"/>
    </row>
    <row r="1063">
      <c r="AC1063" s="61"/>
      <c r="AD1063" s="62"/>
      <c r="AE1063" s="62"/>
    </row>
    <row r="1064">
      <c r="AC1064" s="61"/>
      <c r="AD1064" s="62"/>
      <c r="AE1064" s="62"/>
    </row>
    <row r="1065">
      <c r="AC1065" s="61"/>
      <c r="AD1065" s="62"/>
      <c r="AE1065" s="62"/>
    </row>
    <row r="1066">
      <c r="AC1066" s="61"/>
      <c r="AD1066" s="62"/>
      <c r="AE1066" s="62"/>
    </row>
    <row r="1067">
      <c r="AC1067" s="61"/>
      <c r="AD1067" s="62"/>
      <c r="AE1067" s="62"/>
    </row>
    <row r="1068">
      <c r="AC1068" s="61"/>
      <c r="AD1068" s="62"/>
      <c r="AE1068" s="62"/>
    </row>
    <row r="1069">
      <c r="AC1069" s="61"/>
      <c r="AD1069" s="62"/>
      <c r="AE1069" s="62"/>
    </row>
    <row r="1070">
      <c r="AC1070" s="61"/>
      <c r="AD1070" s="62"/>
      <c r="AE1070" s="62"/>
    </row>
    <row r="1071">
      <c r="AC1071" s="61"/>
      <c r="AD1071" s="62"/>
      <c r="AE1071" s="62"/>
    </row>
    <row r="1072">
      <c r="AC1072" s="61"/>
      <c r="AD1072" s="62"/>
      <c r="AE1072" s="62"/>
    </row>
    <row r="1073">
      <c r="AC1073" s="61"/>
      <c r="AD1073" s="62"/>
      <c r="AE1073" s="62"/>
    </row>
    <row r="1074">
      <c r="AC1074" s="61"/>
      <c r="AD1074" s="62"/>
      <c r="AE1074" s="62"/>
    </row>
    <row r="1075">
      <c r="AC1075" s="61"/>
      <c r="AD1075" s="62"/>
      <c r="AE1075" s="62"/>
    </row>
    <row r="1076">
      <c r="AC1076" s="61"/>
      <c r="AD1076" s="62"/>
      <c r="AE1076" s="62"/>
    </row>
    <row r="1077">
      <c r="AC1077" s="61"/>
      <c r="AD1077" s="62"/>
      <c r="AE1077" s="62"/>
    </row>
    <row r="1078">
      <c r="AC1078" s="61"/>
      <c r="AD1078" s="62"/>
      <c r="AE1078" s="62"/>
    </row>
    <row r="1079">
      <c r="AC1079" s="61"/>
      <c r="AD1079" s="62"/>
      <c r="AE1079" s="62"/>
    </row>
    <row r="1080">
      <c r="AC1080" s="61"/>
      <c r="AD1080" s="62"/>
      <c r="AE1080" s="62"/>
    </row>
    <row r="1081">
      <c r="AC1081" s="61"/>
      <c r="AD1081" s="62"/>
      <c r="AE1081" s="62"/>
    </row>
    <row r="1082">
      <c r="AC1082" s="61"/>
      <c r="AD1082" s="62"/>
      <c r="AE1082" s="62"/>
    </row>
    <row r="1083">
      <c r="AC1083" s="61"/>
      <c r="AD1083" s="62"/>
      <c r="AE1083" s="62"/>
    </row>
    <row r="1084">
      <c r="AC1084" s="61"/>
      <c r="AD1084" s="62"/>
      <c r="AE1084" s="62"/>
    </row>
    <row r="1085">
      <c r="AC1085" s="61"/>
      <c r="AD1085" s="62"/>
      <c r="AE1085" s="62"/>
    </row>
    <row r="1086">
      <c r="AC1086" s="61"/>
      <c r="AD1086" s="62"/>
      <c r="AE1086" s="62"/>
    </row>
    <row r="1087">
      <c r="AC1087" s="61"/>
      <c r="AD1087" s="62"/>
      <c r="AE1087" s="62"/>
    </row>
    <row r="1088">
      <c r="AC1088" s="61"/>
      <c r="AD1088" s="62"/>
      <c r="AE1088" s="62"/>
    </row>
    <row r="1089">
      <c r="AC1089" s="61"/>
      <c r="AD1089" s="62"/>
      <c r="AE1089" s="62"/>
    </row>
    <row r="1090">
      <c r="AC1090" s="61"/>
      <c r="AD1090" s="62"/>
      <c r="AE1090" s="62"/>
    </row>
    <row r="1091">
      <c r="AC1091" s="61"/>
      <c r="AD1091" s="62"/>
      <c r="AE1091" s="62"/>
    </row>
    <row r="1092">
      <c r="AC1092" s="61"/>
      <c r="AD1092" s="62"/>
      <c r="AE1092" s="62"/>
    </row>
    <row r="1093">
      <c r="AC1093" s="61"/>
      <c r="AD1093" s="62"/>
      <c r="AE1093" s="62"/>
    </row>
    <row r="1094">
      <c r="AC1094" s="61"/>
      <c r="AD1094" s="62"/>
      <c r="AE1094" s="62"/>
    </row>
    <row r="1095">
      <c r="AC1095" s="61"/>
      <c r="AD1095" s="62"/>
      <c r="AE1095" s="62"/>
    </row>
    <row r="1096">
      <c r="AC1096" s="61"/>
      <c r="AD1096" s="62"/>
      <c r="AE1096" s="62"/>
    </row>
    <row r="1097">
      <c r="AC1097" s="61"/>
      <c r="AD1097" s="62"/>
      <c r="AE1097" s="62"/>
    </row>
    <row r="1098">
      <c r="AC1098" s="61"/>
      <c r="AD1098" s="62"/>
      <c r="AE1098" s="62"/>
    </row>
    <row r="1099">
      <c r="AC1099" s="61"/>
      <c r="AD1099" s="62"/>
      <c r="AE1099" s="62"/>
    </row>
    <row r="1100">
      <c r="AC1100" s="61"/>
      <c r="AD1100" s="62"/>
      <c r="AE1100" s="62"/>
    </row>
    <row r="1101">
      <c r="AC1101" s="61"/>
      <c r="AD1101" s="62"/>
      <c r="AE1101" s="62"/>
    </row>
    <row r="1102">
      <c r="AC1102" s="61"/>
      <c r="AD1102" s="62"/>
      <c r="AE1102" s="62"/>
    </row>
    <row r="1103">
      <c r="AC1103" s="61"/>
      <c r="AD1103" s="62"/>
      <c r="AE1103" s="62"/>
    </row>
    <row r="1104">
      <c r="AC1104" s="61"/>
      <c r="AD1104" s="62"/>
      <c r="AE1104" s="62"/>
    </row>
    <row r="1105">
      <c r="AC1105" s="61"/>
      <c r="AD1105" s="62"/>
      <c r="AE1105" s="62"/>
    </row>
    <row r="1106">
      <c r="AC1106" s="61"/>
      <c r="AD1106" s="62"/>
      <c r="AE1106" s="62"/>
    </row>
    <row r="1107">
      <c r="AC1107" s="61"/>
      <c r="AD1107" s="62"/>
      <c r="AE1107" s="62"/>
    </row>
    <row r="1108">
      <c r="AC1108" s="61"/>
      <c r="AD1108" s="62"/>
      <c r="AE1108" s="62"/>
    </row>
    <row r="1109">
      <c r="AC1109" s="61"/>
      <c r="AD1109" s="62"/>
      <c r="AE1109" s="62"/>
    </row>
    <row r="1110">
      <c r="AC1110" s="61"/>
      <c r="AD1110" s="62"/>
      <c r="AE1110" s="62"/>
    </row>
    <row r="1111">
      <c r="AC1111" s="61"/>
      <c r="AD1111" s="62"/>
      <c r="AE1111" s="62"/>
    </row>
    <row r="1112">
      <c r="AC1112" s="61"/>
      <c r="AD1112" s="62"/>
      <c r="AE1112" s="62"/>
    </row>
    <row r="1113">
      <c r="AC1113" s="61"/>
      <c r="AD1113" s="62"/>
      <c r="AE1113" s="62"/>
    </row>
    <row r="1114">
      <c r="AC1114" s="61"/>
      <c r="AD1114" s="62"/>
      <c r="AE1114" s="62"/>
    </row>
    <row r="1115">
      <c r="AC1115" s="61"/>
      <c r="AD1115" s="62"/>
      <c r="AE1115" s="62"/>
    </row>
    <row r="1116">
      <c r="AC1116" s="61"/>
      <c r="AD1116" s="62"/>
      <c r="AE1116" s="62"/>
    </row>
    <row r="1117">
      <c r="AC1117" s="61"/>
      <c r="AD1117" s="62"/>
      <c r="AE1117" s="62"/>
    </row>
    <row r="1118">
      <c r="AC1118" s="61"/>
      <c r="AD1118" s="62"/>
      <c r="AE1118" s="62"/>
    </row>
    <row r="1119">
      <c r="AC1119" s="61"/>
      <c r="AD1119" s="62"/>
      <c r="AE1119" s="62"/>
    </row>
    <row r="1120">
      <c r="AC1120" s="61"/>
      <c r="AD1120" s="62"/>
      <c r="AE1120" s="62"/>
    </row>
    <row r="1121">
      <c r="AC1121" s="61"/>
      <c r="AD1121" s="62"/>
      <c r="AE1121" s="62"/>
    </row>
    <row r="1122">
      <c r="AC1122" s="61"/>
      <c r="AD1122" s="62"/>
      <c r="AE1122" s="62"/>
    </row>
    <row r="1123">
      <c r="AC1123" s="61"/>
      <c r="AD1123" s="62"/>
      <c r="AE1123" s="62"/>
    </row>
    <row r="1124">
      <c r="AC1124" s="61"/>
      <c r="AD1124" s="62"/>
      <c r="AE1124" s="62"/>
    </row>
    <row r="1125">
      <c r="AC1125" s="61"/>
      <c r="AD1125" s="62"/>
      <c r="AE1125" s="62"/>
    </row>
    <row r="1126">
      <c r="AC1126" s="61"/>
      <c r="AD1126" s="62"/>
      <c r="AE1126" s="62"/>
    </row>
    <row r="1127">
      <c r="AC1127" s="61"/>
      <c r="AD1127" s="62"/>
      <c r="AE1127" s="62"/>
    </row>
    <row r="1128">
      <c r="AC1128" s="61"/>
      <c r="AD1128" s="62"/>
      <c r="AE1128" s="62"/>
    </row>
    <row r="1129">
      <c r="AC1129" s="61"/>
      <c r="AD1129" s="62"/>
      <c r="AE1129" s="62"/>
    </row>
    <row r="1130">
      <c r="AC1130" s="61"/>
      <c r="AD1130" s="62"/>
      <c r="AE1130" s="62"/>
    </row>
    <row r="1131">
      <c r="AC1131" s="61"/>
      <c r="AD1131" s="62"/>
      <c r="AE1131" s="62"/>
    </row>
    <row r="1132">
      <c r="AC1132" s="61"/>
      <c r="AD1132" s="62"/>
      <c r="AE1132" s="62"/>
    </row>
    <row r="1133">
      <c r="AC1133" s="61"/>
      <c r="AD1133" s="62"/>
      <c r="AE1133" s="62"/>
    </row>
    <row r="1134">
      <c r="AC1134" s="61"/>
      <c r="AD1134" s="62"/>
      <c r="AE1134" s="62"/>
    </row>
    <row r="1135">
      <c r="AC1135" s="61"/>
      <c r="AD1135" s="62"/>
      <c r="AE1135" s="62"/>
    </row>
    <row r="1136">
      <c r="AC1136" s="61"/>
      <c r="AD1136" s="62"/>
      <c r="AE1136" s="62"/>
    </row>
    <row r="1137">
      <c r="AC1137" s="61"/>
      <c r="AD1137" s="62"/>
      <c r="AE1137" s="62"/>
    </row>
    <row r="1138">
      <c r="AC1138" s="61"/>
      <c r="AD1138" s="62"/>
      <c r="AE1138" s="62"/>
    </row>
    <row r="1139">
      <c r="AC1139" s="61"/>
      <c r="AD1139" s="62"/>
      <c r="AE1139" s="62"/>
    </row>
    <row r="1140">
      <c r="AC1140" s="61"/>
      <c r="AD1140" s="62"/>
      <c r="AE1140" s="62"/>
    </row>
    <row r="1141">
      <c r="AC1141" s="61"/>
      <c r="AD1141" s="62"/>
      <c r="AE1141" s="62"/>
    </row>
    <row r="1142">
      <c r="AC1142" s="61"/>
      <c r="AD1142" s="62"/>
      <c r="AE1142" s="62"/>
    </row>
    <row r="1143">
      <c r="AC1143" s="61"/>
      <c r="AD1143" s="62"/>
      <c r="AE1143" s="62"/>
    </row>
    <row r="1144">
      <c r="AC1144" s="61"/>
      <c r="AD1144" s="62"/>
      <c r="AE1144" s="62"/>
    </row>
    <row r="1145">
      <c r="AC1145" s="61"/>
      <c r="AD1145" s="62"/>
      <c r="AE1145" s="62"/>
    </row>
    <row r="1146">
      <c r="AC1146" s="61"/>
      <c r="AD1146" s="62"/>
      <c r="AE1146" s="62"/>
    </row>
    <row r="1147">
      <c r="AC1147" s="61"/>
      <c r="AD1147" s="62"/>
      <c r="AE1147" s="62"/>
    </row>
    <row r="1148">
      <c r="AC1148" s="61"/>
      <c r="AD1148" s="62"/>
      <c r="AE1148" s="62"/>
    </row>
    <row r="1149">
      <c r="AC1149" s="61"/>
      <c r="AD1149" s="62"/>
      <c r="AE1149" s="62"/>
    </row>
    <row r="1150">
      <c r="AC1150" s="61"/>
      <c r="AD1150" s="62"/>
      <c r="AE1150" s="62"/>
    </row>
    <row r="1151">
      <c r="AC1151" s="61"/>
      <c r="AD1151" s="62"/>
      <c r="AE1151" s="62"/>
    </row>
    <row r="1152">
      <c r="AC1152" s="61"/>
      <c r="AD1152" s="62"/>
      <c r="AE1152" s="62"/>
    </row>
    <row r="1153">
      <c r="AC1153" s="61"/>
      <c r="AD1153" s="62"/>
      <c r="AE1153" s="62"/>
    </row>
    <row r="1154">
      <c r="AC1154" s="61"/>
      <c r="AD1154" s="62"/>
      <c r="AE1154" s="62"/>
    </row>
    <row r="1155">
      <c r="AC1155" s="61"/>
      <c r="AD1155" s="62"/>
      <c r="AE1155" s="62"/>
    </row>
    <row r="1156">
      <c r="AC1156" s="61"/>
      <c r="AD1156" s="62"/>
      <c r="AE1156" s="62"/>
    </row>
    <row r="1157">
      <c r="AC1157" s="61"/>
      <c r="AD1157" s="62"/>
      <c r="AE1157" s="62"/>
    </row>
    <row r="1158">
      <c r="AC1158" s="61"/>
      <c r="AD1158" s="62"/>
      <c r="AE1158" s="62"/>
    </row>
    <row r="1159">
      <c r="AC1159" s="61"/>
      <c r="AD1159" s="62"/>
      <c r="AE1159" s="62"/>
    </row>
    <row r="1160">
      <c r="AC1160" s="61"/>
      <c r="AD1160" s="62"/>
      <c r="AE1160" s="62"/>
    </row>
    <row r="1161">
      <c r="AC1161" s="61"/>
      <c r="AD1161" s="62"/>
      <c r="AE1161" s="62"/>
    </row>
    <row r="1162">
      <c r="AC1162" s="61"/>
      <c r="AD1162" s="62"/>
      <c r="AE1162" s="62"/>
    </row>
    <row r="1163">
      <c r="AC1163" s="61"/>
      <c r="AD1163" s="62"/>
      <c r="AE1163" s="62"/>
    </row>
    <row r="1164">
      <c r="AC1164" s="61"/>
      <c r="AD1164" s="62"/>
      <c r="AE1164" s="62"/>
    </row>
    <row r="1165">
      <c r="AC1165" s="61"/>
      <c r="AD1165" s="62"/>
      <c r="AE1165" s="62"/>
    </row>
    <row r="1166">
      <c r="AC1166" s="61"/>
      <c r="AD1166" s="62"/>
      <c r="AE1166" s="62"/>
    </row>
    <row r="1167">
      <c r="AC1167" s="61"/>
      <c r="AD1167" s="62"/>
      <c r="AE1167" s="62"/>
    </row>
    <row r="1168">
      <c r="AC1168" s="61"/>
      <c r="AD1168" s="62"/>
      <c r="AE1168" s="62"/>
    </row>
    <row r="1169">
      <c r="AC1169" s="61"/>
      <c r="AD1169" s="62"/>
      <c r="AE1169" s="62"/>
    </row>
    <row r="1170">
      <c r="AC1170" s="61"/>
      <c r="AD1170" s="62"/>
      <c r="AE1170" s="62"/>
    </row>
    <row r="1171">
      <c r="AC1171" s="61"/>
      <c r="AD1171" s="62"/>
      <c r="AE1171" s="62"/>
    </row>
    <row r="1172">
      <c r="AC1172" s="61"/>
      <c r="AD1172" s="62"/>
      <c r="AE1172" s="62"/>
    </row>
    <row r="1173">
      <c r="AC1173" s="61"/>
      <c r="AD1173" s="62"/>
      <c r="AE1173" s="62"/>
    </row>
    <row r="1174">
      <c r="AC1174" s="61"/>
      <c r="AD1174" s="62"/>
      <c r="AE1174" s="62"/>
    </row>
    <row r="1175">
      <c r="AC1175" s="61"/>
      <c r="AD1175" s="62"/>
      <c r="AE1175" s="62"/>
    </row>
    <row r="1176">
      <c r="AC1176" s="61"/>
      <c r="AD1176" s="62"/>
      <c r="AE1176" s="62"/>
    </row>
    <row r="1177">
      <c r="AC1177" s="61"/>
      <c r="AD1177" s="62"/>
      <c r="AE1177" s="62"/>
    </row>
    <row r="1178">
      <c r="AC1178" s="61"/>
      <c r="AD1178" s="62"/>
      <c r="AE1178" s="62"/>
    </row>
    <row r="1179">
      <c r="AC1179" s="61"/>
      <c r="AD1179" s="62"/>
      <c r="AE1179" s="62"/>
    </row>
    <row r="1180">
      <c r="AC1180" s="61"/>
      <c r="AD1180" s="62"/>
      <c r="AE1180" s="62"/>
    </row>
    <row r="1181">
      <c r="AC1181" s="61"/>
      <c r="AD1181" s="62"/>
      <c r="AE1181" s="62"/>
    </row>
    <row r="1182">
      <c r="AC1182" s="61"/>
      <c r="AD1182" s="62"/>
      <c r="AE1182" s="62"/>
    </row>
    <row r="1183">
      <c r="AC1183" s="61"/>
      <c r="AD1183" s="62"/>
      <c r="AE1183" s="62"/>
    </row>
    <row r="1184">
      <c r="AC1184" s="61"/>
      <c r="AD1184" s="62"/>
      <c r="AE1184" s="62"/>
    </row>
    <row r="1185">
      <c r="AC1185" s="61"/>
      <c r="AD1185" s="62"/>
      <c r="AE1185" s="62"/>
    </row>
    <row r="1186">
      <c r="AC1186" s="61"/>
      <c r="AD1186" s="62"/>
      <c r="AE1186" s="62"/>
    </row>
    <row r="1187">
      <c r="AC1187" s="61"/>
      <c r="AD1187" s="62"/>
      <c r="AE1187" s="62"/>
    </row>
    <row r="1188">
      <c r="AC1188" s="61"/>
      <c r="AD1188" s="62"/>
      <c r="AE1188" s="62"/>
    </row>
    <row r="1189">
      <c r="AC1189" s="61"/>
      <c r="AD1189" s="62"/>
      <c r="AE1189" s="62"/>
    </row>
    <row r="1190">
      <c r="AC1190" s="61"/>
      <c r="AD1190" s="62"/>
      <c r="AE1190" s="62"/>
    </row>
    <row r="1191">
      <c r="AC1191" s="61"/>
      <c r="AD1191" s="62"/>
      <c r="AE1191" s="62"/>
    </row>
    <row r="1192">
      <c r="AC1192" s="61"/>
      <c r="AD1192" s="62"/>
      <c r="AE1192" s="62"/>
    </row>
    <row r="1193">
      <c r="AC1193" s="61"/>
      <c r="AD1193" s="62"/>
      <c r="AE1193" s="62"/>
    </row>
    <row r="1194">
      <c r="AC1194" s="61"/>
      <c r="AD1194" s="62"/>
      <c r="AE1194" s="62"/>
    </row>
    <row r="1195">
      <c r="AC1195" s="61"/>
      <c r="AD1195" s="62"/>
      <c r="AE1195" s="62"/>
    </row>
    <row r="1196">
      <c r="AC1196" s="61"/>
      <c r="AD1196" s="62"/>
      <c r="AE1196" s="62"/>
    </row>
    <row r="1197">
      <c r="AC1197" s="61"/>
      <c r="AD1197" s="62"/>
      <c r="AE1197" s="62"/>
    </row>
    <row r="1198">
      <c r="AC1198" s="61"/>
      <c r="AD1198" s="62"/>
      <c r="AE1198" s="62"/>
    </row>
    <row r="1199">
      <c r="AC1199" s="61"/>
      <c r="AD1199" s="62"/>
      <c r="AE1199" s="62"/>
    </row>
    <row r="1200">
      <c r="AC1200" s="61"/>
      <c r="AD1200" s="62"/>
      <c r="AE1200" s="62"/>
    </row>
    <row r="1201">
      <c r="AC1201" s="61"/>
      <c r="AD1201" s="62"/>
      <c r="AE1201" s="62"/>
    </row>
    <row r="1202">
      <c r="AC1202" s="61"/>
      <c r="AD1202" s="62"/>
      <c r="AE1202" s="62"/>
    </row>
    <row r="1203">
      <c r="AC1203" s="61"/>
      <c r="AD1203" s="62"/>
      <c r="AE1203" s="62"/>
    </row>
    <row r="1204">
      <c r="AC1204" s="61"/>
      <c r="AD1204" s="62"/>
      <c r="AE1204" s="62"/>
    </row>
    <row r="1205">
      <c r="AC1205" s="61"/>
      <c r="AD1205" s="62"/>
      <c r="AE1205" s="62"/>
    </row>
    <row r="1206">
      <c r="AC1206" s="61"/>
      <c r="AD1206" s="62"/>
      <c r="AE1206" s="62"/>
    </row>
    <row r="1207">
      <c r="AC1207" s="61"/>
      <c r="AD1207" s="62"/>
      <c r="AE1207" s="62"/>
    </row>
    <row r="1208">
      <c r="AC1208" s="61"/>
      <c r="AD1208" s="62"/>
      <c r="AE1208" s="62"/>
    </row>
    <row r="1209">
      <c r="AC1209" s="61"/>
      <c r="AD1209" s="62"/>
      <c r="AE1209" s="62"/>
    </row>
    <row r="1210">
      <c r="AC1210" s="61"/>
      <c r="AD1210" s="62"/>
      <c r="AE1210" s="62"/>
    </row>
    <row r="1211">
      <c r="AC1211" s="61"/>
      <c r="AD1211" s="62"/>
      <c r="AE1211" s="62"/>
    </row>
    <row r="1212">
      <c r="AC1212" s="61"/>
      <c r="AD1212" s="62"/>
      <c r="AE1212" s="62"/>
    </row>
    <row r="1213">
      <c r="AC1213" s="61"/>
      <c r="AD1213" s="62"/>
      <c r="AE1213" s="62"/>
    </row>
    <row r="1214">
      <c r="AC1214" s="61"/>
      <c r="AD1214" s="62"/>
      <c r="AE1214" s="62"/>
    </row>
    <row r="1215">
      <c r="AC1215" s="61"/>
      <c r="AD1215" s="62"/>
      <c r="AE1215" s="62"/>
    </row>
    <row r="1216">
      <c r="AC1216" s="61"/>
      <c r="AD1216" s="62"/>
      <c r="AE1216" s="62"/>
    </row>
    <row r="1217">
      <c r="AC1217" s="61"/>
      <c r="AD1217" s="62"/>
      <c r="AE1217" s="62"/>
    </row>
    <row r="1218">
      <c r="AC1218" s="61"/>
      <c r="AD1218" s="62"/>
      <c r="AE1218" s="62"/>
    </row>
    <row r="1219">
      <c r="AC1219" s="61"/>
      <c r="AD1219" s="62"/>
      <c r="AE1219" s="62"/>
    </row>
    <row r="1220">
      <c r="AC1220" s="61"/>
      <c r="AD1220" s="62"/>
      <c r="AE1220" s="62"/>
    </row>
    <row r="1221">
      <c r="AC1221" s="61"/>
      <c r="AD1221" s="62"/>
      <c r="AE1221" s="62"/>
    </row>
    <row r="1222">
      <c r="AC1222" s="61"/>
      <c r="AD1222" s="62"/>
      <c r="AE1222" s="62"/>
    </row>
    <row r="1223">
      <c r="AC1223" s="61"/>
      <c r="AD1223" s="62"/>
      <c r="AE1223" s="62"/>
    </row>
    <row r="1224">
      <c r="AC1224" s="61"/>
      <c r="AD1224" s="62"/>
      <c r="AE1224" s="62"/>
    </row>
    <row r="1225">
      <c r="AC1225" s="61"/>
      <c r="AD1225" s="62"/>
      <c r="AE1225" s="62"/>
    </row>
    <row r="1226">
      <c r="AC1226" s="61"/>
      <c r="AD1226" s="62"/>
      <c r="AE1226" s="62"/>
    </row>
    <row r="1227">
      <c r="AC1227" s="61"/>
      <c r="AD1227" s="62"/>
      <c r="AE1227" s="62"/>
    </row>
    <row r="1228">
      <c r="AC1228" s="61"/>
      <c r="AD1228" s="62"/>
      <c r="AE1228" s="62"/>
    </row>
    <row r="1229">
      <c r="AC1229" s="61"/>
      <c r="AD1229" s="62"/>
      <c r="AE1229" s="62"/>
    </row>
    <row r="1230">
      <c r="AC1230" s="61"/>
      <c r="AD1230" s="62"/>
      <c r="AE1230" s="62"/>
    </row>
    <row r="1231">
      <c r="AC1231" s="61"/>
      <c r="AD1231" s="62"/>
      <c r="AE1231" s="62"/>
    </row>
    <row r="1232">
      <c r="AC1232" s="61"/>
      <c r="AD1232" s="62"/>
      <c r="AE1232" s="62"/>
    </row>
    <row r="1233">
      <c r="AC1233" s="61"/>
      <c r="AD1233" s="62"/>
      <c r="AE1233" s="62"/>
    </row>
    <row r="1234">
      <c r="AC1234" s="61"/>
      <c r="AD1234" s="62"/>
      <c r="AE1234" s="62"/>
    </row>
    <row r="1235">
      <c r="AC1235" s="61"/>
      <c r="AD1235" s="62"/>
      <c r="AE1235" s="62"/>
    </row>
    <row r="1236">
      <c r="AC1236" s="61"/>
      <c r="AD1236" s="62"/>
      <c r="AE1236" s="62"/>
    </row>
    <row r="1237">
      <c r="AC1237" s="61"/>
      <c r="AD1237" s="62"/>
      <c r="AE1237" s="62"/>
    </row>
    <row r="1238">
      <c r="AC1238" s="61"/>
      <c r="AD1238" s="62"/>
      <c r="AE1238" s="62"/>
    </row>
    <row r="1239">
      <c r="AC1239" s="61"/>
      <c r="AD1239" s="62"/>
      <c r="AE1239" s="62"/>
    </row>
    <row r="1240">
      <c r="AC1240" s="61"/>
      <c r="AD1240" s="62"/>
      <c r="AE1240" s="62"/>
    </row>
    <row r="1241">
      <c r="AC1241" s="61"/>
      <c r="AD1241" s="62"/>
      <c r="AE1241" s="62"/>
    </row>
    <row r="1242">
      <c r="AC1242" s="61"/>
      <c r="AD1242" s="62"/>
      <c r="AE1242" s="62"/>
    </row>
    <row r="1243">
      <c r="AC1243" s="61"/>
      <c r="AD1243" s="62"/>
      <c r="AE1243" s="62"/>
    </row>
    <row r="1244">
      <c r="AC1244" s="61"/>
      <c r="AD1244" s="62"/>
      <c r="AE1244" s="62"/>
    </row>
    <row r="1245">
      <c r="AC1245" s="61"/>
      <c r="AD1245" s="62"/>
      <c r="AE1245" s="62"/>
    </row>
    <row r="1246">
      <c r="AC1246" s="61"/>
      <c r="AD1246" s="62"/>
      <c r="AE1246" s="62"/>
    </row>
    <row r="1247">
      <c r="AC1247" s="61"/>
      <c r="AD1247" s="62"/>
      <c r="AE1247" s="62"/>
    </row>
    <row r="1248">
      <c r="AC1248" s="61"/>
      <c r="AD1248" s="62"/>
      <c r="AE1248" s="62"/>
    </row>
    <row r="1249">
      <c r="AC1249" s="61"/>
      <c r="AD1249" s="62"/>
      <c r="AE1249" s="62"/>
    </row>
    <row r="1250">
      <c r="AC1250" s="61"/>
      <c r="AD1250" s="62"/>
      <c r="AE1250" s="62"/>
    </row>
    <row r="1251">
      <c r="AC1251" s="61"/>
      <c r="AD1251" s="62"/>
      <c r="AE1251" s="62"/>
    </row>
    <row r="1252">
      <c r="AC1252" s="61"/>
      <c r="AD1252" s="62"/>
      <c r="AE1252" s="62"/>
    </row>
    <row r="1253">
      <c r="AC1253" s="61"/>
      <c r="AD1253" s="62"/>
      <c r="AE1253" s="62"/>
    </row>
    <row r="1254">
      <c r="AC1254" s="61"/>
      <c r="AD1254" s="62"/>
      <c r="AE1254" s="62"/>
    </row>
    <row r="1255">
      <c r="AC1255" s="61"/>
      <c r="AD1255" s="62"/>
      <c r="AE1255" s="62"/>
    </row>
    <row r="1256">
      <c r="AC1256" s="61"/>
      <c r="AD1256" s="62"/>
      <c r="AE1256" s="62"/>
    </row>
    <row r="1257">
      <c r="AC1257" s="61"/>
      <c r="AD1257" s="62"/>
      <c r="AE1257" s="62"/>
    </row>
    <row r="1258">
      <c r="AC1258" s="61"/>
      <c r="AD1258" s="62"/>
      <c r="AE1258" s="62"/>
    </row>
    <row r="1259">
      <c r="AC1259" s="61"/>
      <c r="AD1259" s="62"/>
      <c r="AE1259" s="62"/>
    </row>
    <row r="1260">
      <c r="AC1260" s="61"/>
      <c r="AD1260" s="62"/>
      <c r="AE1260" s="62"/>
    </row>
    <row r="1261">
      <c r="AC1261" s="61"/>
      <c r="AD1261" s="62"/>
      <c r="AE1261" s="62"/>
    </row>
    <row r="1262">
      <c r="AC1262" s="61"/>
      <c r="AD1262" s="62"/>
      <c r="AE1262" s="62"/>
    </row>
    <row r="1263">
      <c r="AC1263" s="61"/>
      <c r="AD1263" s="62"/>
      <c r="AE1263" s="62"/>
    </row>
    <row r="1264">
      <c r="AC1264" s="61"/>
      <c r="AD1264" s="62"/>
      <c r="AE1264" s="62"/>
    </row>
    <row r="1265">
      <c r="AC1265" s="61"/>
      <c r="AD1265" s="62"/>
      <c r="AE1265" s="62"/>
    </row>
    <row r="1266">
      <c r="AC1266" s="61"/>
      <c r="AD1266" s="62"/>
      <c r="AE1266" s="62"/>
    </row>
    <row r="1267">
      <c r="AC1267" s="61"/>
      <c r="AD1267" s="62"/>
      <c r="AE1267" s="62"/>
    </row>
    <row r="1268">
      <c r="AC1268" s="61"/>
      <c r="AD1268" s="62"/>
      <c r="AE1268" s="62"/>
    </row>
    <row r="1269">
      <c r="AC1269" s="61"/>
      <c r="AD1269" s="62"/>
      <c r="AE1269" s="62"/>
    </row>
    <row r="1270">
      <c r="AC1270" s="61"/>
      <c r="AD1270" s="62"/>
      <c r="AE1270" s="62"/>
    </row>
    <row r="1271">
      <c r="AC1271" s="61"/>
      <c r="AD1271" s="62"/>
      <c r="AE1271" s="62"/>
    </row>
    <row r="1272">
      <c r="AC1272" s="61"/>
      <c r="AD1272" s="62"/>
      <c r="AE1272" s="62"/>
    </row>
    <row r="1273">
      <c r="AC1273" s="61"/>
      <c r="AD1273" s="62"/>
      <c r="AE1273" s="62"/>
    </row>
    <row r="1274">
      <c r="AC1274" s="61"/>
      <c r="AD1274" s="62"/>
      <c r="AE1274" s="62"/>
    </row>
    <row r="1275">
      <c r="AC1275" s="61"/>
      <c r="AD1275" s="62"/>
      <c r="AE1275" s="62"/>
    </row>
    <row r="1276">
      <c r="AC1276" s="61"/>
      <c r="AD1276" s="62"/>
      <c r="AE1276" s="62"/>
    </row>
    <row r="1277">
      <c r="AC1277" s="61"/>
      <c r="AD1277" s="62"/>
      <c r="AE1277" s="62"/>
    </row>
    <row r="1278">
      <c r="AC1278" s="61"/>
      <c r="AD1278" s="62"/>
      <c r="AE1278" s="62"/>
    </row>
    <row r="1279">
      <c r="AC1279" s="61"/>
      <c r="AD1279" s="62"/>
      <c r="AE1279" s="62"/>
    </row>
    <row r="1280">
      <c r="AC1280" s="61"/>
      <c r="AD1280" s="62"/>
      <c r="AE1280" s="62"/>
    </row>
    <row r="1281">
      <c r="AC1281" s="61"/>
      <c r="AD1281" s="62"/>
      <c r="AE1281" s="62"/>
    </row>
    <row r="1282">
      <c r="AC1282" s="61"/>
      <c r="AD1282" s="62"/>
      <c r="AE1282" s="62"/>
    </row>
    <row r="1283">
      <c r="AC1283" s="61"/>
      <c r="AD1283" s="62"/>
      <c r="AE1283" s="62"/>
    </row>
    <row r="1284">
      <c r="AC1284" s="61"/>
      <c r="AD1284" s="62"/>
      <c r="AE1284" s="62"/>
    </row>
    <row r="1285">
      <c r="AC1285" s="61"/>
      <c r="AD1285" s="62"/>
      <c r="AE1285" s="62"/>
    </row>
    <row r="1286">
      <c r="AC1286" s="61"/>
      <c r="AD1286" s="62"/>
      <c r="AE1286" s="62"/>
    </row>
    <row r="1287">
      <c r="AC1287" s="61"/>
      <c r="AD1287" s="62"/>
      <c r="AE1287" s="62"/>
    </row>
    <row r="1288">
      <c r="AC1288" s="61"/>
      <c r="AD1288" s="62"/>
      <c r="AE1288" s="62"/>
    </row>
    <row r="1289">
      <c r="AC1289" s="61"/>
      <c r="AD1289" s="62"/>
      <c r="AE1289" s="62"/>
    </row>
    <row r="1290">
      <c r="AC1290" s="61"/>
      <c r="AD1290" s="62"/>
      <c r="AE1290" s="62"/>
    </row>
    <row r="1291">
      <c r="AC1291" s="61"/>
      <c r="AD1291" s="62"/>
      <c r="AE1291" s="62"/>
    </row>
    <row r="1292">
      <c r="AC1292" s="61"/>
      <c r="AD1292" s="62"/>
      <c r="AE1292" s="62"/>
    </row>
    <row r="1293">
      <c r="AC1293" s="61"/>
      <c r="AD1293" s="62"/>
      <c r="AE1293" s="62"/>
    </row>
    <row r="1294">
      <c r="AC1294" s="61"/>
      <c r="AD1294" s="62"/>
      <c r="AE1294" s="62"/>
    </row>
    <row r="1295">
      <c r="AC1295" s="61"/>
      <c r="AD1295" s="62"/>
      <c r="AE1295" s="62"/>
    </row>
    <row r="1296">
      <c r="AC1296" s="61"/>
      <c r="AD1296" s="62"/>
      <c r="AE1296" s="62"/>
    </row>
    <row r="1297">
      <c r="AC1297" s="61"/>
      <c r="AD1297" s="62"/>
      <c r="AE1297" s="62"/>
    </row>
    <row r="1298">
      <c r="AC1298" s="61"/>
      <c r="AD1298" s="62"/>
      <c r="AE1298" s="62"/>
    </row>
    <row r="1299">
      <c r="AC1299" s="61"/>
      <c r="AD1299" s="62"/>
      <c r="AE1299" s="62"/>
    </row>
    <row r="1300">
      <c r="AC1300" s="61"/>
      <c r="AD1300" s="62"/>
      <c r="AE1300" s="62"/>
    </row>
    <row r="1301">
      <c r="AC1301" s="61"/>
      <c r="AD1301" s="62"/>
      <c r="AE1301" s="62"/>
    </row>
    <row r="1302">
      <c r="AC1302" s="61"/>
      <c r="AD1302" s="62"/>
      <c r="AE1302" s="62"/>
    </row>
    <row r="1303">
      <c r="AC1303" s="61"/>
      <c r="AD1303" s="62"/>
      <c r="AE1303" s="62"/>
    </row>
    <row r="1304">
      <c r="AC1304" s="61"/>
      <c r="AD1304" s="62"/>
      <c r="AE1304" s="62"/>
    </row>
    <row r="1305">
      <c r="AC1305" s="61"/>
      <c r="AD1305" s="62"/>
      <c r="AE1305" s="62"/>
    </row>
    <row r="1306">
      <c r="AC1306" s="61"/>
      <c r="AD1306" s="62"/>
      <c r="AE1306" s="62"/>
    </row>
    <row r="1307">
      <c r="AC1307" s="61"/>
      <c r="AD1307" s="62"/>
      <c r="AE1307" s="62"/>
    </row>
    <row r="1308">
      <c r="AC1308" s="61"/>
      <c r="AD1308" s="62"/>
      <c r="AE1308" s="62"/>
    </row>
    <row r="1309">
      <c r="AC1309" s="61"/>
      <c r="AD1309" s="62"/>
      <c r="AE1309" s="62"/>
    </row>
    <row r="1310">
      <c r="AC1310" s="61"/>
      <c r="AD1310" s="62"/>
      <c r="AE1310" s="62"/>
    </row>
    <row r="1311">
      <c r="AC1311" s="61"/>
      <c r="AD1311" s="62"/>
      <c r="AE1311" s="62"/>
    </row>
    <row r="1312">
      <c r="AC1312" s="61"/>
      <c r="AD1312" s="62"/>
      <c r="AE1312" s="62"/>
    </row>
    <row r="1313">
      <c r="AC1313" s="61"/>
      <c r="AD1313" s="62"/>
      <c r="AE1313" s="62"/>
    </row>
    <row r="1314">
      <c r="AC1314" s="61"/>
      <c r="AD1314" s="62"/>
      <c r="AE1314" s="62"/>
    </row>
    <row r="1315">
      <c r="AC1315" s="61"/>
      <c r="AD1315" s="62"/>
      <c r="AE1315" s="62"/>
    </row>
    <row r="1316">
      <c r="AC1316" s="61"/>
      <c r="AD1316" s="62"/>
      <c r="AE1316" s="62"/>
    </row>
    <row r="1317">
      <c r="AC1317" s="61"/>
      <c r="AD1317" s="62"/>
      <c r="AE1317" s="62"/>
    </row>
    <row r="1318">
      <c r="AC1318" s="61"/>
      <c r="AD1318" s="62"/>
      <c r="AE1318" s="62"/>
    </row>
    <row r="1319">
      <c r="AC1319" s="61"/>
      <c r="AD1319" s="62"/>
      <c r="AE1319" s="62"/>
    </row>
    <row r="1320">
      <c r="AC1320" s="61"/>
      <c r="AD1320" s="62"/>
      <c r="AE1320" s="62"/>
    </row>
    <row r="1321">
      <c r="AC1321" s="61"/>
      <c r="AD1321" s="62"/>
      <c r="AE1321" s="62"/>
    </row>
    <row r="1322">
      <c r="AC1322" s="61"/>
      <c r="AD1322" s="62"/>
      <c r="AE1322" s="62"/>
    </row>
    <row r="1323">
      <c r="AC1323" s="61"/>
      <c r="AD1323" s="62"/>
      <c r="AE1323" s="62"/>
    </row>
    <row r="1324">
      <c r="AC1324" s="61"/>
      <c r="AD1324" s="62"/>
      <c r="AE1324" s="62"/>
    </row>
    <row r="1325">
      <c r="AC1325" s="61"/>
      <c r="AD1325" s="62"/>
      <c r="AE1325" s="62"/>
    </row>
    <row r="1326">
      <c r="AC1326" s="61"/>
      <c r="AD1326" s="62"/>
      <c r="AE1326" s="62"/>
    </row>
    <row r="1327">
      <c r="AC1327" s="61"/>
      <c r="AD1327" s="62"/>
      <c r="AE1327" s="62"/>
    </row>
    <row r="1328">
      <c r="AC1328" s="61"/>
      <c r="AD1328" s="62"/>
      <c r="AE1328" s="62"/>
    </row>
    <row r="1329">
      <c r="AC1329" s="61"/>
      <c r="AD1329" s="62"/>
      <c r="AE1329" s="62"/>
    </row>
    <row r="1330">
      <c r="AC1330" s="61"/>
      <c r="AD1330" s="62"/>
      <c r="AE1330" s="62"/>
    </row>
    <row r="1331">
      <c r="AC1331" s="61"/>
      <c r="AD1331" s="62"/>
      <c r="AE1331" s="62"/>
    </row>
    <row r="1332">
      <c r="AC1332" s="61"/>
      <c r="AD1332" s="62"/>
      <c r="AE1332" s="62"/>
    </row>
    <row r="1333">
      <c r="AC1333" s="61"/>
      <c r="AD1333" s="62"/>
      <c r="AE1333" s="62"/>
    </row>
    <row r="1334">
      <c r="AC1334" s="61"/>
      <c r="AD1334" s="62"/>
      <c r="AE1334" s="62"/>
    </row>
    <row r="1335">
      <c r="AC1335" s="61"/>
      <c r="AD1335" s="62"/>
      <c r="AE1335" s="62"/>
    </row>
    <row r="1336">
      <c r="AC1336" s="61"/>
      <c r="AD1336" s="62"/>
      <c r="AE1336" s="62"/>
    </row>
    <row r="1337">
      <c r="AC1337" s="61"/>
      <c r="AD1337" s="62"/>
      <c r="AE1337" s="62"/>
    </row>
    <row r="1338">
      <c r="AC1338" s="61"/>
      <c r="AD1338" s="62"/>
      <c r="AE1338" s="62"/>
    </row>
    <row r="1339">
      <c r="AC1339" s="61"/>
      <c r="AD1339" s="62"/>
      <c r="AE1339" s="62"/>
    </row>
    <row r="1340">
      <c r="AC1340" s="61"/>
      <c r="AD1340" s="62"/>
      <c r="AE1340" s="62"/>
    </row>
    <row r="1341">
      <c r="AC1341" s="61"/>
      <c r="AD1341" s="62"/>
      <c r="AE1341" s="62"/>
    </row>
    <row r="1342">
      <c r="AC1342" s="61"/>
      <c r="AD1342" s="62"/>
      <c r="AE1342" s="62"/>
    </row>
    <row r="1343">
      <c r="AC1343" s="61"/>
      <c r="AD1343" s="62"/>
      <c r="AE1343" s="62"/>
    </row>
    <row r="1344">
      <c r="AC1344" s="61"/>
      <c r="AD1344" s="62"/>
      <c r="AE1344" s="62"/>
    </row>
    <row r="1345">
      <c r="AC1345" s="61"/>
      <c r="AD1345" s="62"/>
      <c r="AE1345" s="62"/>
    </row>
    <row r="1346">
      <c r="AC1346" s="61"/>
      <c r="AD1346" s="62"/>
      <c r="AE1346" s="62"/>
    </row>
    <row r="1347">
      <c r="AC1347" s="61"/>
      <c r="AD1347" s="62"/>
      <c r="AE1347" s="62"/>
    </row>
    <row r="1348">
      <c r="AC1348" s="61"/>
      <c r="AD1348" s="62"/>
      <c r="AE1348" s="62"/>
    </row>
    <row r="1349">
      <c r="AC1349" s="61"/>
      <c r="AD1349" s="62"/>
      <c r="AE1349" s="62"/>
    </row>
    <row r="1350">
      <c r="AC1350" s="61"/>
      <c r="AD1350" s="62"/>
      <c r="AE1350" s="62"/>
    </row>
    <row r="1351">
      <c r="AC1351" s="61"/>
      <c r="AD1351" s="62"/>
      <c r="AE1351" s="62"/>
    </row>
    <row r="1352">
      <c r="AC1352" s="61"/>
      <c r="AD1352" s="62"/>
      <c r="AE1352" s="62"/>
    </row>
    <row r="1353">
      <c r="AC1353" s="61"/>
      <c r="AD1353" s="62"/>
      <c r="AE1353" s="62"/>
    </row>
    <row r="1354">
      <c r="AC1354" s="61"/>
      <c r="AD1354" s="62"/>
      <c r="AE1354" s="62"/>
    </row>
    <row r="1355">
      <c r="AC1355" s="61"/>
      <c r="AD1355" s="62"/>
      <c r="AE1355" s="62"/>
    </row>
    <row r="1356">
      <c r="AC1356" s="61"/>
      <c r="AD1356" s="62"/>
      <c r="AE1356" s="62"/>
    </row>
    <row r="1357">
      <c r="AC1357" s="61"/>
      <c r="AD1357" s="62"/>
      <c r="AE1357" s="62"/>
    </row>
    <row r="1358">
      <c r="AC1358" s="61"/>
      <c r="AD1358" s="62"/>
      <c r="AE1358" s="62"/>
    </row>
    <row r="1359">
      <c r="AC1359" s="61"/>
      <c r="AD1359" s="62"/>
      <c r="AE1359" s="62"/>
    </row>
    <row r="1360">
      <c r="AC1360" s="61"/>
      <c r="AD1360" s="62"/>
      <c r="AE1360" s="62"/>
    </row>
    <row r="1361">
      <c r="AC1361" s="61"/>
      <c r="AD1361" s="62"/>
      <c r="AE1361" s="62"/>
    </row>
    <row r="1362">
      <c r="AC1362" s="61"/>
      <c r="AD1362" s="62"/>
      <c r="AE1362" s="62"/>
    </row>
    <row r="1363">
      <c r="AC1363" s="61"/>
      <c r="AD1363" s="62"/>
      <c r="AE1363" s="62"/>
    </row>
    <row r="1364">
      <c r="AC1364" s="61"/>
      <c r="AD1364" s="62"/>
      <c r="AE1364" s="62"/>
    </row>
    <row r="1365">
      <c r="AC1365" s="61"/>
      <c r="AD1365" s="62"/>
      <c r="AE1365" s="62"/>
    </row>
    <row r="1366">
      <c r="AC1366" s="61"/>
      <c r="AD1366" s="62"/>
      <c r="AE1366" s="62"/>
    </row>
    <row r="1367">
      <c r="AC1367" s="61"/>
      <c r="AD1367" s="62"/>
      <c r="AE1367" s="62"/>
    </row>
    <row r="1368">
      <c r="AC1368" s="61"/>
      <c r="AD1368" s="62"/>
      <c r="AE1368" s="62"/>
    </row>
    <row r="1369">
      <c r="AC1369" s="61"/>
      <c r="AD1369" s="62"/>
      <c r="AE1369" s="62"/>
    </row>
    <row r="1370">
      <c r="AC1370" s="61"/>
      <c r="AD1370" s="62"/>
      <c r="AE1370" s="62"/>
    </row>
    <row r="1371">
      <c r="AC1371" s="61"/>
      <c r="AD1371" s="62"/>
      <c r="AE1371" s="62"/>
    </row>
    <row r="1372">
      <c r="AC1372" s="61"/>
      <c r="AD1372" s="62"/>
      <c r="AE1372" s="62"/>
    </row>
    <row r="1373">
      <c r="AC1373" s="61"/>
      <c r="AD1373" s="62"/>
      <c r="AE1373" s="62"/>
    </row>
    <row r="1374">
      <c r="AC1374" s="61"/>
      <c r="AD1374" s="62"/>
      <c r="AE1374" s="62"/>
    </row>
    <row r="1375">
      <c r="AC1375" s="61"/>
      <c r="AD1375" s="62"/>
      <c r="AE1375" s="62"/>
    </row>
    <row r="1376">
      <c r="AC1376" s="61"/>
      <c r="AD1376" s="62"/>
      <c r="AE1376" s="62"/>
    </row>
    <row r="1377">
      <c r="AC1377" s="61"/>
      <c r="AD1377" s="62"/>
      <c r="AE1377" s="62"/>
    </row>
    <row r="1378">
      <c r="AC1378" s="61"/>
      <c r="AD1378" s="62"/>
      <c r="AE1378" s="62"/>
    </row>
    <row r="1379">
      <c r="AC1379" s="61"/>
      <c r="AD1379" s="62"/>
      <c r="AE1379" s="62"/>
    </row>
    <row r="1380">
      <c r="AC1380" s="61"/>
      <c r="AD1380" s="62"/>
      <c r="AE1380" s="62"/>
    </row>
    <row r="1381">
      <c r="AC1381" s="61"/>
      <c r="AD1381" s="62"/>
      <c r="AE1381" s="62"/>
    </row>
    <row r="1382">
      <c r="AC1382" s="61"/>
      <c r="AD1382" s="62"/>
      <c r="AE1382" s="62"/>
    </row>
    <row r="1383">
      <c r="AC1383" s="61"/>
      <c r="AD1383" s="62"/>
      <c r="AE1383" s="62"/>
    </row>
    <row r="1384">
      <c r="AC1384" s="61"/>
      <c r="AD1384" s="62"/>
      <c r="AE1384" s="62"/>
    </row>
    <row r="1385">
      <c r="AC1385" s="61"/>
      <c r="AD1385" s="62"/>
      <c r="AE1385" s="62"/>
    </row>
    <row r="1386">
      <c r="AC1386" s="61"/>
      <c r="AD1386" s="62"/>
      <c r="AE1386" s="62"/>
    </row>
    <row r="1387">
      <c r="AC1387" s="61"/>
      <c r="AD1387" s="62"/>
      <c r="AE1387" s="62"/>
    </row>
    <row r="1388">
      <c r="AC1388" s="61"/>
      <c r="AD1388" s="62"/>
      <c r="AE1388" s="62"/>
    </row>
    <row r="1389">
      <c r="AC1389" s="61"/>
      <c r="AD1389" s="62"/>
      <c r="AE1389" s="62"/>
    </row>
    <row r="1390">
      <c r="AC1390" s="61"/>
      <c r="AD1390" s="62"/>
      <c r="AE1390" s="62"/>
    </row>
    <row r="1391">
      <c r="AC1391" s="61"/>
      <c r="AD1391" s="62"/>
      <c r="AE1391" s="62"/>
    </row>
    <row r="1392">
      <c r="AC1392" s="61"/>
      <c r="AD1392" s="62"/>
      <c r="AE1392" s="62"/>
    </row>
    <row r="1393">
      <c r="AC1393" s="61"/>
      <c r="AD1393" s="62"/>
      <c r="AE1393" s="62"/>
    </row>
    <row r="1394">
      <c r="AC1394" s="61"/>
      <c r="AD1394" s="62"/>
      <c r="AE1394" s="62"/>
    </row>
    <row r="1395">
      <c r="AC1395" s="61"/>
      <c r="AD1395" s="62"/>
      <c r="AE1395" s="62"/>
    </row>
    <row r="1396">
      <c r="AC1396" s="61"/>
      <c r="AD1396" s="62"/>
      <c r="AE1396" s="62"/>
    </row>
    <row r="1397">
      <c r="AC1397" s="61"/>
      <c r="AD1397" s="62"/>
      <c r="AE1397" s="62"/>
    </row>
    <row r="1398">
      <c r="AC1398" s="61"/>
      <c r="AD1398" s="62"/>
      <c r="AE1398" s="62"/>
    </row>
    <row r="1399">
      <c r="AC1399" s="61"/>
      <c r="AD1399" s="62"/>
      <c r="AE1399" s="62"/>
    </row>
    <row r="1400">
      <c r="AC1400" s="61"/>
      <c r="AD1400" s="62"/>
      <c r="AE1400" s="62"/>
    </row>
    <row r="1401">
      <c r="AC1401" s="61"/>
      <c r="AD1401" s="62"/>
      <c r="AE1401" s="62"/>
    </row>
    <row r="1402">
      <c r="AC1402" s="61"/>
      <c r="AD1402" s="62"/>
      <c r="AE1402" s="62"/>
    </row>
    <row r="1403">
      <c r="AC1403" s="61"/>
      <c r="AD1403" s="62"/>
      <c r="AE1403" s="62"/>
    </row>
    <row r="1404">
      <c r="AC1404" s="61"/>
      <c r="AD1404" s="62"/>
      <c r="AE1404" s="62"/>
    </row>
    <row r="1405">
      <c r="AC1405" s="61"/>
      <c r="AD1405" s="62"/>
      <c r="AE1405" s="62"/>
    </row>
    <row r="1406">
      <c r="AC1406" s="61"/>
      <c r="AD1406" s="62"/>
      <c r="AE1406" s="62"/>
    </row>
    <row r="1407">
      <c r="AC1407" s="61"/>
      <c r="AD1407" s="62"/>
      <c r="AE1407" s="62"/>
    </row>
    <row r="1408">
      <c r="AC1408" s="61"/>
      <c r="AD1408" s="62"/>
      <c r="AE1408" s="62"/>
    </row>
    <row r="1409">
      <c r="AC1409" s="61"/>
      <c r="AD1409" s="62"/>
      <c r="AE1409" s="62"/>
    </row>
    <row r="1410">
      <c r="AC1410" s="61"/>
      <c r="AD1410" s="62"/>
      <c r="AE1410" s="62"/>
    </row>
    <row r="1411">
      <c r="AC1411" s="61"/>
      <c r="AD1411" s="62"/>
      <c r="AE1411" s="62"/>
    </row>
    <row r="1412">
      <c r="AC1412" s="61"/>
      <c r="AD1412" s="62"/>
      <c r="AE1412" s="62"/>
    </row>
    <row r="1413">
      <c r="AC1413" s="61"/>
      <c r="AD1413" s="62"/>
      <c r="AE1413" s="62"/>
    </row>
    <row r="1414">
      <c r="AC1414" s="61"/>
      <c r="AD1414" s="62"/>
      <c r="AE1414" s="62"/>
    </row>
    <row r="1415">
      <c r="AC1415" s="61"/>
      <c r="AD1415" s="62"/>
      <c r="AE1415" s="62"/>
    </row>
    <row r="1416">
      <c r="AC1416" s="61"/>
      <c r="AD1416" s="62"/>
      <c r="AE1416" s="62"/>
    </row>
    <row r="1417">
      <c r="AC1417" s="61"/>
      <c r="AD1417" s="62"/>
      <c r="AE1417" s="62"/>
    </row>
    <row r="1418">
      <c r="AC1418" s="61"/>
      <c r="AD1418" s="62"/>
      <c r="AE1418" s="62"/>
    </row>
    <row r="1419">
      <c r="AC1419" s="61"/>
      <c r="AD1419" s="62"/>
      <c r="AE1419" s="62"/>
    </row>
    <row r="1420">
      <c r="AC1420" s="61"/>
      <c r="AD1420" s="62"/>
      <c r="AE1420" s="62"/>
    </row>
    <row r="1421">
      <c r="AC1421" s="61"/>
      <c r="AD1421" s="62"/>
      <c r="AE1421" s="62"/>
    </row>
    <row r="1422">
      <c r="AC1422" s="61"/>
      <c r="AD1422" s="62"/>
      <c r="AE1422" s="62"/>
    </row>
    <row r="1423">
      <c r="AC1423" s="61"/>
      <c r="AD1423" s="62"/>
      <c r="AE1423" s="62"/>
    </row>
    <row r="1424">
      <c r="AC1424" s="61"/>
      <c r="AD1424" s="62"/>
      <c r="AE1424" s="62"/>
    </row>
    <row r="1425">
      <c r="AC1425" s="61"/>
      <c r="AD1425" s="62"/>
      <c r="AE1425" s="62"/>
    </row>
    <row r="1426">
      <c r="AC1426" s="61"/>
      <c r="AD1426" s="62"/>
      <c r="AE1426" s="62"/>
    </row>
    <row r="1427">
      <c r="AC1427" s="61"/>
      <c r="AD1427" s="62"/>
      <c r="AE1427" s="62"/>
    </row>
    <row r="1428">
      <c r="AC1428" s="61"/>
      <c r="AD1428" s="62"/>
      <c r="AE1428" s="62"/>
    </row>
    <row r="1429">
      <c r="AC1429" s="61"/>
      <c r="AD1429" s="62"/>
      <c r="AE1429" s="62"/>
    </row>
    <row r="1430">
      <c r="AC1430" s="61"/>
      <c r="AD1430" s="62"/>
      <c r="AE1430" s="62"/>
    </row>
    <row r="1431">
      <c r="AC1431" s="61"/>
      <c r="AD1431" s="62"/>
      <c r="AE1431" s="62"/>
    </row>
    <row r="1432">
      <c r="AC1432" s="61"/>
      <c r="AD1432" s="62"/>
      <c r="AE1432" s="62"/>
    </row>
    <row r="1433">
      <c r="AC1433" s="61"/>
      <c r="AD1433" s="62"/>
      <c r="AE1433" s="62"/>
    </row>
    <row r="1434">
      <c r="AC1434" s="61"/>
      <c r="AD1434" s="62"/>
      <c r="AE1434" s="62"/>
    </row>
    <row r="1435">
      <c r="AC1435" s="61"/>
      <c r="AD1435" s="62"/>
      <c r="AE1435" s="62"/>
    </row>
    <row r="1436">
      <c r="AC1436" s="61"/>
      <c r="AD1436" s="62"/>
      <c r="AE1436" s="62"/>
    </row>
    <row r="1437">
      <c r="AC1437" s="61"/>
      <c r="AD1437" s="62"/>
      <c r="AE1437" s="62"/>
    </row>
    <row r="1438">
      <c r="AC1438" s="61"/>
      <c r="AD1438" s="62"/>
      <c r="AE1438" s="62"/>
    </row>
    <row r="1439">
      <c r="AC1439" s="61"/>
      <c r="AD1439" s="62"/>
      <c r="AE1439" s="62"/>
    </row>
    <row r="1440">
      <c r="AC1440" s="61"/>
      <c r="AD1440" s="62"/>
      <c r="AE1440" s="62"/>
    </row>
    <row r="1441">
      <c r="AC1441" s="61"/>
      <c r="AD1441" s="62"/>
      <c r="AE1441" s="62"/>
    </row>
    <row r="1442">
      <c r="AC1442" s="61"/>
      <c r="AD1442" s="62"/>
      <c r="AE1442" s="62"/>
    </row>
    <row r="1443">
      <c r="AC1443" s="61"/>
      <c r="AD1443" s="62"/>
      <c r="AE1443" s="62"/>
    </row>
    <row r="1444">
      <c r="AC1444" s="61"/>
      <c r="AD1444" s="62"/>
      <c r="AE1444" s="62"/>
    </row>
    <row r="1445">
      <c r="AC1445" s="61"/>
      <c r="AD1445" s="62"/>
      <c r="AE1445" s="62"/>
    </row>
    <row r="1446">
      <c r="AC1446" s="61"/>
      <c r="AD1446" s="62"/>
      <c r="AE1446" s="62"/>
    </row>
    <row r="1447">
      <c r="AC1447" s="61"/>
      <c r="AD1447" s="62"/>
      <c r="AE1447" s="62"/>
    </row>
    <row r="1448">
      <c r="AC1448" s="61"/>
      <c r="AD1448" s="62"/>
      <c r="AE1448" s="62"/>
    </row>
    <row r="1449">
      <c r="AC1449" s="61"/>
      <c r="AD1449" s="62"/>
      <c r="AE1449" s="62"/>
    </row>
    <row r="1450">
      <c r="AC1450" s="61"/>
      <c r="AD1450" s="62"/>
      <c r="AE1450" s="62"/>
    </row>
    <row r="1451">
      <c r="AC1451" s="61"/>
      <c r="AD1451" s="62"/>
      <c r="AE1451" s="62"/>
    </row>
    <row r="1452">
      <c r="AC1452" s="61"/>
      <c r="AD1452" s="62"/>
      <c r="AE1452" s="62"/>
    </row>
    <row r="1453">
      <c r="AC1453" s="61"/>
      <c r="AD1453" s="62"/>
      <c r="AE1453" s="62"/>
    </row>
    <row r="1454">
      <c r="AC1454" s="61"/>
      <c r="AD1454" s="62"/>
      <c r="AE1454" s="62"/>
    </row>
    <row r="1455">
      <c r="AC1455" s="61"/>
      <c r="AD1455" s="62"/>
      <c r="AE1455" s="62"/>
    </row>
    <row r="1456">
      <c r="AC1456" s="61"/>
      <c r="AD1456" s="62"/>
      <c r="AE1456" s="62"/>
    </row>
    <row r="1457">
      <c r="AC1457" s="61"/>
      <c r="AD1457" s="62"/>
      <c r="AE1457" s="62"/>
    </row>
    <row r="1458">
      <c r="AC1458" s="61"/>
      <c r="AD1458" s="62"/>
      <c r="AE1458" s="62"/>
    </row>
    <row r="1459">
      <c r="AC1459" s="61"/>
      <c r="AD1459" s="62"/>
      <c r="AE1459" s="62"/>
    </row>
    <row r="1460">
      <c r="AC1460" s="61"/>
      <c r="AD1460" s="62"/>
      <c r="AE1460" s="62"/>
    </row>
    <row r="1461">
      <c r="AC1461" s="61"/>
      <c r="AD1461" s="62"/>
      <c r="AE1461" s="62"/>
    </row>
    <row r="1462">
      <c r="AC1462" s="61"/>
      <c r="AD1462" s="62"/>
      <c r="AE1462" s="62"/>
    </row>
    <row r="1463">
      <c r="AC1463" s="61"/>
      <c r="AD1463" s="62"/>
      <c r="AE1463" s="62"/>
    </row>
    <row r="1464">
      <c r="AC1464" s="61"/>
      <c r="AD1464" s="62"/>
      <c r="AE1464" s="62"/>
    </row>
    <row r="1465">
      <c r="AC1465" s="61"/>
      <c r="AD1465" s="62"/>
      <c r="AE1465" s="62"/>
    </row>
    <row r="1466">
      <c r="AC1466" s="61"/>
      <c r="AD1466" s="62"/>
      <c r="AE1466" s="62"/>
    </row>
    <row r="1467">
      <c r="AC1467" s="61"/>
      <c r="AD1467" s="62"/>
      <c r="AE1467" s="62"/>
    </row>
    <row r="1468">
      <c r="AC1468" s="61"/>
      <c r="AD1468" s="62"/>
      <c r="AE1468" s="62"/>
    </row>
    <row r="1469">
      <c r="AC1469" s="61"/>
      <c r="AD1469" s="62"/>
      <c r="AE1469" s="62"/>
    </row>
    <row r="1470">
      <c r="AC1470" s="61"/>
      <c r="AD1470" s="62"/>
      <c r="AE1470" s="62"/>
    </row>
    <row r="1471">
      <c r="AC1471" s="61"/>
      <c r="AD1471" s="62"/>
      <c r="AE1471" s="62"/>
    </row>
    <row r="1472">
      <c r="AC1472" s="61"/>
      <c r="AD1472" s="62"/>
      <c r="AE1472" s="62"/>
    </row>
    <row r="1473">
      <c r="AC1473" s="61"/>
      <c r="AD1473" s="62"/>
      <c r="AE1473" s="62"/>
    </row>
    <row r="1474">
      <c r="AC1474" s="61"/>
      <c r="AD1474" s="62"/>
      <c r="AE1474" s="62"/>
    </row>
    <row r="1475">
      <c r="AC1475" s="61"/>
      <c r="AD1475" s="62"/>
      <c r="AE1475" s="62"/>
    </row>
    <row r="1476">
      <c r="AC1476" s="61"/>
      <c r="AD1476" s="62"/>
      <c r="AE1476" s="62"/>
    </row>
    <row r="1477">
      <c r="AC1477" s="61"/>
      <c r="AD1477" s="62"/>
      <c r="AE1477" s="62"/>
    </row>
    <row r="1478">
      <c r="AC1478" s="61"/>
      <c r="AD1478" s="62"/>
      <c r="AE1478" s="62"/>
    </row>
    <row r="1479">
      <c r="AC1479" s="61"/>
      <c r="AD1479" s="62"/>
      <c r="AE1479" s="62"/>
    </row>
    <row r="1480">
      <c r="AC1480" s="61"/>
      <c r="AD1480" s="62"/>
      <c r="AE1480" s="62"/>
    </row>
    <row r="1481">
      <c r="AC1481" s="61"/>
      <c r="AD1481" s="62"/>
      <c r="AE1481" s="62"/>
    </row>
    <row r="1482">
      <c r="AC1482" s="61"/>
      <c r="AD1482" s="62"/>
      <c r="AE1482" s="62"/>
    </row>
    <row r="1483">
      <c r="AC1483" s="61"/>
      <c r="AD1483" s="62"/>
      <c r="AE1483" s="62"/>
    </row>
    <row r="1484">
      <c r="AC1484" s="61"/>
      <c r="AD1484" s="62"/>
      <c r="AE1484" s="62"/>
    </row>
    <row r="1485">
      <c r="AC1485" s="61"/>
      <c r="AD1485" s="62"/>
      <c r="AE1485" s="62"/>
    </row>
    <row r="1486">
      <c r="AC1486" s="61"/>
      <c r="AD1486" s="62"/>
      <c r="AE1486" s="62"/>
    </row>
    <row r="1487">
      <c r="AC1487" s="61"/>
      <c r="AD1487" s="62"/>
      <c r="AE1487" s="62"/>
    </row>
    <row r="1488">
      <c r="AC1488" s="61"/>
      <c r="AD1488" s="62"/>
      <c r="AE1488" s="62"/>
    </row>
    <row r="1489">
      <c r="AC1489" s="61"/>
      <c r="AD1489" s="62"/>
      <c r="AE1489" s="62"/>
    </row>
    <row r="1490">
      <c r="AC1490" s="61"/>
      <c r="AD1490" s="62"/>
      <c r="AE1490" s="62"/>
    </row>
    <row r="1491">
      <c r="AC1491" s="61"/>
      <c r="AD1491" s="62"/>
      <c r="AE1491" s="62"/>
    </row>
    <row r="1492">
      <c r="AC1492" s="61"/>
      <c r="AD1492" s="62"/>
      <c r="AE1492" s="62"/>
    </row>
    <row r="1493">
      <c r="AC1493" s="61"/>
      <c r="AD1493" s="62"/>
      <c r="AE1493" s="62"/>
    </row>
    <row r="1494">
      <c r="AC1494" s="61"/>
      <c r="AD1494" s="62"/>
      <c r="AE1494" s="62"/>
    </row>
    <row r="1495">
      <c r="AC1495" s="61"/>
      <c r="AD1495" s="62"/>
      <c r="AE1495" s="62"/>
    </row>
    <row r="1496">
      <c r="AC1496" s="61"/>
      <c r="AD1496" s="62"/>
      <c r="AE1496" s="62"/>
    </row>
    <row r="1497">
      <c r="AC1497" s="61"/>
      <c r="AD1497" s="62"/>
      <c r="AE1497" s="62"/>
    </row>
    <row r="1498">
      <c r="AC1498" s="61"/>
      <c r="AD1498" s="62"/>
      <c r="AE1498" s="62"/>
    </row>
    <row r="1499">
      <c r="AC1499" s="61"/>
      <c r="AD1499" s="62"/>
      <c r="AE1499" s="62"/>
    </row>
    <row r="1500">
      <c r="AC1500" s="61"/>
      <c r="AD1500" s="62"/>
      <c r="AE1500" s="62"/>
    </row>
    <row r="1501">
      <c r="AC1501" s="61"/>
      <c r="AD1501" s="62"/>
      <c r="AE1501" s="62"/>
    </row>
    <row r="1502">
      <c r="AC1502" s="61"/>
      <c r="AD1502" s="62"/>
      <c r="AE1502" s="62"/>
    </row>
    <row r="1503">
      <c r="AC1503" s="61"/>
      <c r="AD1503" s="62"/>
      <c r="AE1503" s="62"/>
    </row>
    <row r="1504">
      <c r="AC1504" s="61"/>
      <c r="AD1504" s="62"/>
      <c r="AE1504" s="62"/>
    </row>
    <row r="1505">
      <c r="AC1505" s="61"/>
      <c r="AD1505" s="62"/>
      <c r="AE1505" s="62"/>
    </row>
    <row r="1506">
      <c r="AC1506" s="61"/>
      <c r="AD1506" s="62"/>
      <c r="AE1506" s="62"/>
    </row>
    <row r="1507">
      <c r="AC1507" s="61"/>
      <c r="AD1507" s="62"/>
      <c r="AE1507" s="62"/>
    </row>
    <row r="1508">
      <c r="AC1508" s="61"/>
      <c r="AD1508" s="62"/>
      <c r="AE1508" s="62"/>
    </row>
    <row r="1509">
      <c r="AC1509" s="61"/>
      <c r="AD1509" s="62"/>
      <c r="AE1509" s="62"/>
    </row>
    <row r="1510">
      <c r="AC1510" s="61"/>
      <c r="AD1510" s="62"/>
      <c r="AE1510" s="62"/>
    </row>
    <row r="1511">
      <c r="AC1511" s="61"/>
      <c r="AD1511" s="62"/>
      <c r="AE1511" s="62"/>
    </row>
    <row r="1512">
      <c r="AC1512" s="61"/>
      <c r="AD1512" s="62"/>
      <c r="AE1512" s="62"/>
    </row>
    <row r="1513">
      <c r="AC1513" s="61"/>
      <c r="AD1513" s="62"/>
      <c r="AE1513" s="62"/>
    </row>
    <row r="1514">
      <c r="AC1514" s="61"/>
      <c r="AD1514" s="62"/>
      <c r="AE1514" s="62"/>
    </row>
    <row r="1515">
      <c r="AC1515" s="61"/>
      <c r="AD1515" s="62"/>
      <c r="AE1515" s="62"/>
    </row>
    <row r="1516">
      <c r="AC1516" s="61"/>
      <c r="AD1516" s="62"/>
      <c r="AE1516" s="62"/>
    </row>
    <row r="1517">
      <c r="AC1517" s="61"/>
      <c r="AD1517" s="62"/>
      <c r="AE1517" s="62"/>
    </row>
    <row r="1518">
      <c r="AC1518" s="61"/>
      <c r="AD1518" s="62"/>
      <c r="AE1518" s="62"/>
    </row>
    <row r="1519">
      <c r="AC1519" s="61"/>
      <c r="AD1519" s="62"/>
      <c r="AE1519" s="62"/>
    </row>
    <row r="1520">
      <c r="AC1520" s="61"/>
      <c r="AD1520" s="62"/>
      <c r="AE1520" s="62"/>
    </row>
    <row r="1521">
      <c r="AC1521" s="61"/>
      <c r="AD1521" s="62"/>
      <c r="AE1521" s="62"/>
    </row>
    <row r="1522">
      <c r="AC1522" s="61"/>
      <c r="AD1522" s="62"/>
      <c r="AE1522" s="62"/>
    </row>
    <row r="1523">
      <c r="AC1523" s="61"/>
      <c r="AD1523" s="62"/>
      <c r="AE1523" s="62"/>
    </row>
    <row r="1524">
      <c r="AC1524" s="61"/>
      <c r="AD1524" s="62"/>
      <c r="AE1524" s="62"/>
    </row>
    <row r="1525">
      <c r="AC1525" s="61"/>
      <c r="AD1525" s="62"/>
      <c r="AE1525" s="62"/>
    </row>
    <row r="1526">
      <c r="AC1526" s="61"/>
      <c r="AD1526" s="62"/>
      <c r="AE1526" s="62"/>
    </row>
    <row r="1527">
      <c r="AC1527" s="61"/>
      <c r="AD1527" s="62"/>
      <c r="AE1527" s="62"/>
    </row>
    <row r="1528">
      <c r="AC1528" s="61"/>
      <c r="AD1528" s="62"/>
      <c r="AE1528" s="62"/>
    </row>
    <row r="1529">
      <c r="AC1529" s="61"/>
      <c r="AD1529" s="62"/>
      <c r="AE1529" s="62"/>
    </row>
    <row r="1530">
      <c r="AC1530" s="61"/>
      <c r="AD1530" s="62"/>
      <c r="AE1530" s="62"/>
    </row>
    <row r="1531">
      <c r="AC1531" s="61"/>
      <c r="AD1531" s="62"/>
      <c r="AE1531" s="62"/>
    </row>
    <row r="1532">
      <c r="AC1532" s="61"/>
      <c r="AD1532" s="62"/>
      <c r="AE1532" s="62"/>
    </row>
    <row r="1533">
      <c r="AC1533" s="61"/>
      <c r="AD1533" s="62"/>
      <c r="AE1533" s="62"/>
    </row>
    <row r="1534">
      <c r="AC1534" s="61"/>
      <c r="AD1534" s="62"/>
      <c r="AE1534" s="62"/>
    </row>
    <row r="1535">
      <c r="AC1535" s="61"/>
      <c r="AD1535" s="62"/>
      <c r="AE1535" s="62"/>
    </row>
    <row r="1536">
      <c r="AC1536" s="61"/>
      <c r="AD1536" s="62"/>
      <c r="AE1536" s="62"/>
    </row>
    <row r="1537">
      <c r="AC1537" s="61"/>
      <c r="AD1537" s="62"/>
      <c r="AE1537" s="62"/>
    </row>
    <row r="1538">
      <c r="AC1538" s="61"/>
      <c r="AD1538" s="62"/>
      <c r="AE1538" s="62"/>
    </row>
    <row r="1539">
      <c r="AC1539" s="61"/>
      <c r="AD1539" s="62"/>
      <c r="AE1539" s="62"/>
    </row>
    <row r="1540">
      <c r="AC1540" s="61"/>
      <c r="AD1540" s="62"/>
      <c r="AE1540" s="62"/>
    </row>
    <row r="1541">
      <c r="AC1541" s="61"/>
      <c r="AD1541" s="62"/>
      <c r="AE1541" s="62"/>
    </row>
    <row r="1542">
      <c r="AC1542" s="61"/>
      <c r="AD1542" s="62"/>
      <c r="AE1542" s="62"/>
    </row>
    <row r="1543">
      <c r="AC1543" s="61"/>
      <c r="AD1543" s="62"/>
      <c r="AE1543" s="62"/>
    </row>
    <row r="1544">
      <c r="AC1544" s="61"/>
      <c r="AD1544" s="62"/>
      <c r="AE1544" s="62"/>
    </row>
    <row r="1545">
      <c r="AC1545" s="61"/>
      <c r="AD1545" s="62"/>
      <c r="AE1545" s="62"/>
    </row>
    <row r="1546">
      <c r="AC1546" s="61"/>
      <c r="AD1546" s="62"/>
      <c r="AE1546" s="62"/>
    </row>
    <row r="1547">
      <c r="AC1547" s="61"/>
      <c r="AD1547" s="62"/>
      <c r="AE1547" s="62"/>
    </row>
    <row r="1548">
      <c r="AC1548" s="61"/>
      <c r="AD1548" s="62"/>
      <c r="AE1548" s="62"/>
    </row>
    <row r="1549">
      <c r="AC1549" s="61"/>
      <c r="AD1549" s="62"/>
      <c r="AE1549" s="62"/>
    </row>
    <row r="1550">
      <c r="AC1550" s="61"/>
      <c r="AD1550" s="62"/>
      <c r="AE1550" s="62"/>
    </row>
    <row r="1551">
      <c r="AC1551" s="61"/>
      <c r="AD1551" s="62"/>
      <c r="AE1551" s="62"/>
    </row>
    <row r="1552">
      <c r="AC1552" s="61"/>
      <c r="AD1552" s="62"/>
      <c r="AE1552" s="62"/>
    </row>
    <row r="1553">
      <c r="AC1553" s="61"/>
      <c r="AD1553" s="62"/>
      <c r="AE1553" s="62"/>
    </row>
    <row r="1554">
      <c r="AC1554" s="61"/>
      <c r="AD1554" s="62"/>
      <c r="AE1554" s="62"/>
    </row>
    <row r="1555">
      <c r="AC1555" s="61"/>
      <c r="AD1555" s="62"/>
      <c r="AE1555" s="62"/>
    </row>
    <row r="1556">
      <c r="AC1556" s="61"/>
      <c r="AD1556" s="62"/>
      <c r="AE1556" s="62"/>
    </row>
    <row r="1557">
      <c r="AC1557" s="61"/>
      <c r="AD1557" s="62"/>
      <c r="AE1557" s="62"/>
    </row>
    <row r="1558">
      <c r="AC1558" s="61"/>
      <c r="AD1558" s="62"/>
      <c r="AE1558" s="62"/>
    </row>
    <row r="1559">
      <c r="AC1559" s="61"/>
      <c r="AD1559" s="62"/>
      <c r="AE1559" s="62"/>
    </row>
    <row r="1560">
      <c r="AC1560" s="61"/>
      <c r="AD1560" s="62"/>
      <c r="AE1560" s="62"/>
    </row>
    <row r="1561">
      <c r="AC1561" s="61"/>
      <c r="AD1561" s="62"/>
      <c r="AE1561" s="62"/>
    </row>
    <row r="1562">
      <c r="AC1562" s="61"/>
      <c r="AD1562" s="62"/>
      <c r="AE1562" s="62"/>
    </row>
    <row r="1563">
      <c r="AC1563" s="61"/>
      <c r="AD1563" s="62"/>
      <c r="AE1563" s="62"/>
    </row>
    <row r="1564">
      <c r="AC1564" s="61"/>
      <c r="AD1564" s="62"/>
      <c r="AE1564" s="62"/>
    </row>
    <row r="1565">
      <c r="AC1565" s="61"/>
      <c r="AD1565" s="62"/>
      <c r="AE1565" s="62"/>
    </row>
    <row r="1566">
      <c r="AC1566" s="61"/>
      <c r="AD1566" s="62"/>
      <c r="AE1566" s="62"/>
    </row>
    <row r="1567">
      <c r="AC1567" s="61"/>
      <c r="AD1567" s="62"/>
      <c r="AE1567" s="62"/>
    </row>
    <row r="1568">
      <c r="AC1568" s="61"/>
      <c r="AD1568" s="62"/>
      <c r="AE1568" s="62"/>
    </row>
    <row r="1569">
      <c r="AC1569" s="61"/>
      <c r="AD1569" s="62"/>
      <c r="AE1569" s="62"/>
    </row>
    <row r="1570">
      <c r="AC1570" s="61"/>
      <c r="AD1570" s="62"/>
      <c r="AE1570" s="62"/>
    </row>
    <row r="1571">
      <c r="AC1571" s="61"/>
      <c r="AD1571" s="62"/>
      <c r="AE1571" s="62"/>
    </row>
    <row r="1572">
      <c r="AC1572" s="61"/>
      <c r="AD1572" s="62"/>
      <c r="AE1572" s="62"/>
    </row>
    <row r="1573">
      <c r="AC1573" s="61"/>
      <c r="AD1573" s="62"/>
      <c r="AE1573" s="62"/>
    </row>
    <row r="1574">
      <c r="AC1574" s="61"/>
      <c r="AD1574" s="62"/>
      <c r="AE1574" s="62"/>
    </row>
    <row r="1575">
      <c r="AC1575" s="61"/>
      <c r="AD1575" s="62"/>
      <c r="AE1575" s="62"/>
    </row>
    <row r="1576">
      <c r="AC1576" s="61"/>
      <c r="AD1576" s="62"/>
      <c r="AE1576" s="62"/>
    </row>
    <row r="1577">
      <c r="AC1577" s="61"/>
      <c r="AD1577" s="62"/>
      <c r="AE1577" s="62"/>
    </row>
    <row r="1578">
      <c r="AC1578" s="61"/>
      <c r="AD1578" s="62"/>
      <c r="AE1578" s="62"/>
    </row>
    <row r="1579">
      <c r="AC1579" s="61"/>
      <c r="AD1579" s="62"/>
      <c r="AE1579" s="62"/>
    </row>
    <row r="1580">
      <c r="AC1580" s="61"/>
      <c r="AD1580" s="62"/>
      <c r="AE1580" s="62"/>
    </row>
    <row r="1581">
      <c r="AC1581" s="61"/>
      <c r="AD1581" s="62"/>
      <c r="AE1581" s="62"/>
    </row>
    <row r="1582">
      <c r="AC1582" s="61"/>
      <c r="AD1582" s="62"/>
      <c r="AE1582" s="62"/>
    </row>
    <row r="1583">
      <c r="AC1583" s="61"/>
      <c r="AD1583" s="62"/>
      <c r="AE1583" s="62"/>
    </row>
    <row r="1584">
      <c r="AC1584" s="61"/>
      <c r="AD1584" s="62"/>
      <c r="AE1584" s="62"/>
    </row>
    <row r="1585">
      <c r="AC1585" s="61"/>
      <c r="AD1585" s="62"/>
      <c r="AE1585" s="62"/>
    </row>
    <row r="1586">
      <c r="AC1586" s="61"/>
      <c r="AD1586" s="62"/>
      <c r="AE1586" s="62"/>
    </row>
    <row r="1587">
      <c r="AC1587" s="61"/>
      <c r="AD1587" s="62"/>
      <c r="AE1587" s="62"/>
    </row>
    <row r="1588">
      <c r="AC1588" s="61"/>
      <c r="AD1588" s="62"/>
      <c r="AE1588" s="62"/>
    </row>
    <row r="1589">
      <c r="AC1589" s="61"/>
      <c r="AD1589" s="62"/>
      <c r="AE1589" s="62"/>
    </row>
    <row r="1590">
      <c r="AC1590" s="61"/>
      <c r="AD1590" s="62"/>
      <c r="AE1590" s="62"/>
    </row>
    <row r="1591">
      <c r="AC1591" s="61"/>
      <c r="AD1591" s="62"/>
      <c r="AE1591" s="62"/>
    </row>
    <row r="1592">
      <c r="AC1592" s="61"/>
      <c r="AD1592" s="62"/>
      <c r="AE1592" s="62"/>
    </row>
    <row r="1593">
      <c r="AC1593" s="61"/>
      <c r="AD1593" s="62"/>
      <c r="AE1593" s="62"/>
    </row>
    <row r="1594">
      <c r="AC1594" s="61"/>
      <c r="AD1594" s="62"/>
      <c r="AE1594" s="62"/>
    </row>
    <row r="1595">
      <c r="AC1595" s="61"/>
      <c r="AD1595" s="62"/>
      <c r="AE1595" s="62"/>
    </row>
    <row r="1596">
      <c r="AC1596" s="61"/>
      <c r="AD1596" s="62"/>
      <c r="AE1596" s="62"/>
    </row>
    <row r="1597">
      <c r="AC1597" s="61"/>
      <c r="AD1597" s="62"/>
      <c r="AE1597" s="62"/>
    </row>
    <row r="1598">
      <c r="AC1598" s="61"/>
      <c r="AD1598" s="62"/>
      <c r="AE1598" s="62"/>
    </row>
    <row r="1599">
      <c r="AC1599" s="61"/>
      <c r="AD1599" s="62"/>
      <c r="AE1599" s="62"/>
    </row>
    <row r="1600">
      <c r="AC1600" s="61"/>
      <c r="AD1600" s="62"/>
      <c r="AE1600" s="62"/>
    </row>
    <row r="1601">
      <c r="AC1601" s="61"/>
      <c r="AD1601" s="62"/>
      <c r="AE1601" s="62"/>
    </row>
    <row r="1602">
      <c r="AC1602" s="61"/>
      <c r="AD1602" s="62"/>
      <c r="AE1602" s="62"/>
    </row>
    <row r="1603">
      <c r="AC1603" s="61"/>
      <c r="AD1603" s="62"/>
      <c r="AE1603" s="62"/>
    </row>
    <row r="1604">
      <c r="AC1604" s="61"/>
      <c r="AD1604" s="62"/>
      <c r="AE1604" s="62"/>
    </row>
    <row r="1605">
      <c r="AC1605" s="61"/>
      <c r="AD1605" s="62"/>
      <c r="AE1605" s="62"/>
    </row>
    <row r="1606">
      <c r="AC1606" s="61"/>
      <c r="AD1606" s="62"/>
      <c r="AE1606" s="62"/>
    </row>
    <row r="1607">
      <c r="AC1607" s="61"/>
      <c r="AD1607" s="62"/>
      <c r="AE1607" s="62"/>
    </row>
    <row r="1608">
      <c r="AC1608" s="61"/>
      <c r="AD1608" s="62"/>
      <c r="AE1608" s="62"/>
    </row>
    <row r="1609">
      <c r="AC1609" s="61"/>
      <c r="AD1609" s="62"/>
      <c r="AE1609" s="62"/>
    </row>
    <row r="1610">
      <c r="AC1610" s="61"/>
      <c r="AD1610" s="62"/>
      <c r="AE1610" s="62"/>
    </row>
    <row r="1611">
      <c r="AC1611" s="61"/>
      <c r="AD1611" s="62"/>
      <c r="AE1611" s="62"/>
    </row>
    <row r="1612">
      <c r="AC1612" s="61"/>
      <c r="AD1612" s="62"/>
      <c r="AE1612" s="62"/>
    </row>
    <row r="1613">
      <c r="AC1613" s="61"/>
      <c r="AD1613" s="62"/>
      <c r="AE1613" s="62"/>
    </row>
    <row r="1614">
      <c r="AC1614" s="61"/>
      <c r="AD1614" s="62"/>
      <c r="AE1614" s="62"/>
    </row>
    <row r="1615">
      <c r="AC1615" s="61"/>
      <c r="AD1615" s="62"/>
      <c r="AE1615" s="62"/>
    </row>
    <row r="1616">
      <c r="AC1616" s="61"/>
      <c r="AD1616" s="62"/>
      <c r="AE1616" s="62"/>
    </row>
    <row r="1617">
      <c r="AC1617" s="61"/>
      <c r="AD1617" s="62"/>
      <c r="AE1617" s="62"/>
    </row>
    <row r="1618">
      <c r="AC1618" s="61"/>
      <c r="AD1618" s="62"/>
      <c r="AE1618" s="62"/>
    </row>
    <row r="1619">
      <c r="AC1619" s="61"/>
      <c r="AD1619" s="62"/>
      <c r="AE1619" s="62"/>
    </row>
    <row r="1620">
      <c r="AC1620" s="61"/>
      <c r="AD1620" s="62"/>
      <c r="AE1620" s="62"/>
    </row>
    <row r="1621">
      <c r="AC1621" s="61"/>
      <c r="AD1621" s="62"/>
      <c r="AE1621" s="62"/>
    </row>
    <row r="1622">
      <c r="AC1622" s="61"/>
      <c r="AD1622" s="62"/>
      <c r="AE1622" s="62"/>
    </row>
    <row r="1623">
      <c r="AC1623" s="61"/>
      <c r="AD1623" s="62"/>
      <c r="AE1623" s="62"/>
    </row>
    <row r="1624">
      <c r="AC1624" s="61"/>
      <c r="AD1624" s="62"/>
      <c r="AE1624" s="62"/>
    </row>
    <row r="1625">
      <c r="AC1625" s="61"/>
      <c r="AD1625" s="62"/>
      <c r="AE1625" s="62"/>
    </row>
    <row r="1626">
      <c r="AC1626" s="61"/>
      <c r="AD1626" s="62"/>
      <c r="AE1626" s="62"/>
    </row>
    <row r="1627">
      <c r="AC1627" s="61"/>
      <c r="AD1627" s="62"/>
      <c r="AE1627" s="62"/>
    </row>
    <row r="1628">
      <c r="AC1628" s="61"/>
      <c r="AD1628" s="62"/>
      <c r="AE1628" s="62"/>
    </row>
    <row r="1629">
      <c r="AC1629" s="61"/>
      <c r="AD1629" s="62"/>
      <c r="AE1629" s="62"/>
    </row>
    <row r="1630">
      <c r="AC1630" s="61"/>
      <c r="AD1630" s="62"/>
      <c r="AE1630" s="62"/>
    </row>
    <row r="1631">
      <c r="AC1631" s="61"/>
      <c r="AD1631" s="62"/>
      <c r="AE1631" s="62"/>
    </row>
    <row r="1632">
      <c r="AC1632" s="61"/>
      <c r="AD1632" s="62"/>
      <c r="AE1632" s="62"/>
    </row>
    <row r="1633">
      <c r="AC1633" s="61"/>
      <c r="AD1633" s="62"/>
      <c r="AE1633" s="62"/>
    </row>
    <row r="1634">
      <c r="AC1634" s="61"/>
      <c r="AD1634" s="62"/>
      <c r="AE1634" s="62"/>
    </row>
    <row r="1635">
      <c r="AC1635" s="61"/>
      <c r="AD1635" s="62"/>
      <c r="AE1635" s="62"/>
    </row>
    <row r="1636">
      <c r="AC1636" s="61"/>
      <c r="AD1636" s="62"/>
      <c r="AE1636" s="62"/>
    </row>
    <row r="1637">
      <c r="AC1637" s="61"/>
      <c r="AD1637" s="62"/>
      <c r="AE1637" s="62"/>
    </row>
    <row r="1638">
      <c r="AC1638" s="61"/>
      <c r="AD1638" s="62"/>
      <c r="AE1638" s="62"/>
    </row>
    <row r="1639">
      <c r="AC1639" s="61"/>
      <c r="AD1639" s="62"/>
      <c r="AE1639" s="62"/>
    </row>
    <row r="1640">
      <c r="AC1640" s="61"/>
      <c r="AD1640" s="62"/>
      <c r="AE1640" s="62"/>
    </row>
    <row r="1641">
      <c r="AC1641" s="61"/>
      <c r="AD1641" s="62"/>
      <c r="AE1641" s="62"/>
    </row>
    <row r="1642">
      <c r="AC1642" s="61"/>
      <c r="AD1642" s="62"/>
      <c r="AE1642" s="62"/>
    </row>
    <row r="1643">
      <c r="AC1643" s="61"/>
      <c r="AD1643" s="62"/>
      <c r="AE1643" s="62"/>
    </row>
    <row r="1644">
      <c r="AC1644" s="61"/>
      <c r="AD1644" s="62"/>
      <c r="AE1644" s="62"/>
    </row>
    <row r="1645">
      <c r="AC1645" s="61"/>
      <c r="AD1645" s="62"/>
      <c r="AE1645" s="62"/>
    </row>
    <row r="1646">
      <c r="AC1646" s="61"/>
      <c r="AD1646" s="62"/>
      <c r="AE1646" s="62"/>
    </row>
    <row r="1647">
      <c r="AC1647" s="61"/>
      <c r="AD1647" s="62"/>
      <c r="AE1647" s="62"/>
    </row>
    <row r="1648">
      <c r="AC1648" s="61"/>
      <c r="AD1648" s="62"/>
      <c r="AE1648" s="62"/>
    </row>
    <row r="1649">
      <c r="AC1649" s="61"/>
      <c r="AD1649" s="62"/>
      <c r="AE1649" s="62"/>
    </row>
    <row r="1650">
      <c r="AC1650" s="61"/>
      <c r="AD1650" s="62"/>
      <c r="AE1650" s="62"/>
    </row>
    <row r="1651">
      <c r="AC1651" s="61"/>
      <c r="AD1651" s="62"/>
      <c r="AE1651" s="62"/>
    </row>
    <row r="1652">
      <c r="AC1652" s="61"/>
      <c r="AD1652" s="62"/>
      <c r="AE1652" s="62"/>
    </row>
    <row r="1653">
      <c r="AC1653" s="61"/>
      <c r="AD1653" s="62"/>
      <c r="AE1653" s="62"/>
    </row>
    <row r="1654">
      <c r="AC1654" s="61"/>
      <c r="AD1654" s="62"/>
      <c r="AE1654" s="62"/>
    </row>
    <row r="1655">
      <c r="AC1655" s="61"/>
      <c r="AD1655" s="62"/>
      <c r="AE1655" s="62"/>
    </row>
    <row r="1656">
      <c r="AC1656" s="61"/>
      <c r="AD1656" s="62"/>
      <c r="AE1656" s="62"/>
    </row>
    <row r="1657">
      <c r="AC1657" s="61"/>
      <c r="AD1657" s="62"/>
      <c r="AE1657" s="62"/>
    </row>
    <row r="1658">
      <c r="AC1658" s="61"/>
      <c r="AD1658" s="62"/>
      <c r="AE1658" s="62"/>
    </row>
    <row r="1659">
      <c r="AC1659" s="61"/>
      <c r="AD1659" s="62"/>
      <c r="AE1659" s="62"/>
    </row>
    <row r="1660">
      <c r="AC1660" s="61"/>
      <c r="AD1660" s="62"/>
      <c r="AE1660" s="62"/>
    </row>
    <row r="1661">
      <c r="AC1661" s="61"/>
      <c r="AD1661" s="62"/>
      <c r="AE1661" s="62"/>
    </row>
    <row r="1662">
      <c r="AC1662" s="61"/>
      <c r="AD1662" s="62"/>
      <c r="AE1662" s="62"/>
    </row>
    <row r="1663">
      <c r="AC1663" s="61"/>
      <c r="AD1663" s="62"/>
      <c r="AE1663" s="62"/>
    </row>
    <row r="1664">
      <c r="AC1664" s="61"/>
      <c r="AD1664" s="62"/>
      <c r="AE1664" s="62"/>
    </row>
    <row r="1665">
      <c r="AC1665" s="61"/>
      <c r="AD1665" s="62"/>
      <c r="AE1665" s="62"/>
    </row>
    <row r="1666">
      <c r="AC1666" s="61"/>
      <c r="AD1666" s="62"/>
      <c r="AE1666" s="62"/>
    </row>
    <row r="1667">
      <c r="AC1667" s="61"/>
      <c r="AD1667" s="62"/>
      <c r="AE1667" s="62"/>
    </row>
    <row r="1668">
      <c r="AC1668" s="61"/>
      <c r="AD1668" s="62"/>
      <c r="AE1668" s="62"/>
    </row>
    <row r="1669">
      <c r="AC1669" s="61"/>
      <c r="AD1669" s="62"/>
      <c r="AE1669" s="62"/>
    </row>
    <row r="1670">
      <c r="AC1670" s="61"/>
      <c r="AD1670" s="62"/>
      <c r="AE1670" s="62"/>
    </row>
    <row r="1671">
      <c r="AC1671" s="61"/>
      <c r="AD1671" s="62"/>
      <c r="AE1671" s="62"/>
    </row>
    <row r="1672">
      <c r="AC1672" s="61"/>
      <c r="AD1672" s="62"/>
      <c r="AE1672" s="62"/>
    </row>
    <row r="1673">
      <c r="AC1673" s="61"/>
      <c r="AD1673" s="62"/>
      <c r="AE1673" s="62"/>
    </row>
    <row r="1674">
      <c r="AC1674" s="61"/>
      <c r="AD1674" s="62"/>
      <c r="AE1674" s="62"/>
    </row>
    <row r="1675">
      <c r="AC1675" s="61"/>
      <c r="AD1675" s="62"/>
      <c r="AE1675" s="62"/>
    </row>
    <row r="1676">
      <c r="AC1676" s="61"/>
      <c r="AD1676" s="62"/>
      <c r="AE1676" s="62"/>
    </row>
    <row r="1677">
      <c r="AC1677" s="61"/>
      <c r="AD1677" s="62"/>
      <c r="AE1677" s="62"/>
    </row>
    <row r="1678">
      <c r="AC1678" s="61"/>
      <c r="AD1678" s="62"/>
      <c r="AE1678" s="62"/>
    </row>
    <row r="1679">
      <c r="AC1679" s="61"/>
      <c r="AD1679" s="62"/>
      <c r="AE1679" s="62"/>
    </row>
    <row r="1680">
      <c r="AC1680" s="61"/>
      <c r="AD1680" s="62"/>
      <c r="AE1680" s="62"/>
    </row>
    <row r="1681">
      <c r="AC1681" s="61"/>
      <c r="AD1681" s="62"/>
      <c r="AE1681" s="62"/>
    </row>
    <row r="1682">
      <c r="AC1682" s="61"/>
      <c r="AD1682" s="62"/>
      <c r="AE1682" s="62"/>
    </row>
    <row r="1683">
      <c r="AC1683" s="61"/>
      <c r="AD1683" s="62"/>
      <c r="AE1683" s="62"/>
    </row>
    <row r="1684">
      <c r="AC1684" s="61"/>
      <c r="AD1684" s="62"/>
      <c r="AE1684" s="62"/>
    </row>
    <row r="1685">
      <c r="AC1685" s="61"/>
      <c r="AD1685" s="62"/>
      <c r="AE1685" s="62"/>
    </row>
    <row r="1686">
      <c r="AC1686" s="61"/>
      <c r="AD1686" s="62"/>
      <c r="AE1686" s="62"/>
    </row>
    <row r="1687">
      <c r="AC1687" s="61"/>
      <c r="AD1687" s="62"/>
      <c r="AE1687" s="62"/>
    </row>
    <row r="1688">
      <c r="AC1688" s="61"/>
      <c r="AD1688" s="62"/>
      <c r="AE1688" s="62"/>
    </row>
    <row r="1689">
      <c r="AC1689" s="61"/>
      <c r="AD1689" s="62"/>
      <c r="AE1689" s="62"/>
    </row>
    <row r="1690">
      <c r="AC1690" s="61"/>
      <c r="AD1690" s="62"/>
      <c r="AE1690" s="62"/>
    </row>
    <row r="1691">
      <c r="AC1691" s="61"/>
      <c r="AD1691" s="62"/>
      <c r="AE1691" s="62"/>
    </row>
    <row r="1692">
      <c r="AC1692" s="61"/>
      <c r="AD1692" s="62"/>
      <c r="AE1692" s="62"/>
    </row>
    <row r="1693">
      <c r="AC1693" s="61"/>
      <c r="AD1693" s="62"/>
      <c r="AE1693" s="62"/>
    </row>
    <row r="1694">
      <c r="AC1694" s="61"/>
      <c r="AD1694" s="62"/>
      <c r="AE1694" s="62"/>
    </row>
    <row r="1695">
      <c r="AC1695" s="61"/>
      <c r="AD1695" s="62"/>
      <c r="AE1695" s="62"/>
    </row>
    <row r="1696">
      <c r="AC1696" s="61"/>
      <c r="AD1696" s="62"/>
      <c r="AE1696" s="62"/>
    </row>
    <row r="1697">
      <c r="AC1697" s="61"/>
      <c r="AD1697" s="62"/>
      <c r="AE1697" s="62"/>
    </row>
    <row r="1698">
      <c r="AC1698" s="61"/>
      <c r="AD1698" s="62"/>
      <c r="AE1698" s="62"/>
    </row>
    <row r="1699">
      <c r="AC1699" s="61"/>
      <c r="AD1699" s="62"/>
      <c r="AE1699" s="62"/>
    </row>
    <row r="1700">
      <c r="AC1700" s="61"/>
      <c r="AD1700" s="62"/>
      <c r="AE1700" s="62"/>
    </row>
    <row r="1701">
      <c r="AC1701" s="61"/>
      <c r="AD1701" s="62"/>
      <c r="AE1701" s="62"/>
    </row>
    <row r="1702">
      <c r="AC1702" s="61"/>
      <c r="AD1702" s="62"/>
      <c r="AE1702" s="62"/>
    </row>
    <row r="1703">
      <c r="AC1703" s="61"/>
      <c r="AD1703" s="62"/>
      <c r="AE1703" s="62"/>
    </row>
    <row r="1704">
      <c r="AC1704" s="61"/>
      <c r="AD1704" s="62"/>
      <c r="AE1704" s="62"/>
    </row>
    <row r="1705">
      <c r="AC1705" s="61"/>
      <c r="AD1705" s="62"/>
      <c r="AE1705" s="62"/>
    </row>
    <row r="1706">
      <c r="AC1706" s="61"/>
      <c r="AD1706" s="62"/>
      <c r="AE1706" s="62"/>
    </row>
    <row r="1707">
      <c r="AC1707" s="61"/>
      <c r="AD1707" s="62"/>
      <c r="AE1707" s="62"/>
    </row>
    <row r="1708">
      <c r="AC1708" s="61"/>
      <c r="AD1708" s="62"/>
      <c r="AE1708" s="62"/>
    </row>
    <row r="1709">
      <c r="AC1709" s="61"/>
      <c r="AD1709" s="62"/>
      <c r="AE1709" s="62"/>
    </row>
    <row r="1710">
      <c r="AC1710" s="61"/>
      <c r="AD1710" s="62"/>
      <c r="AE1710" s="62"/>
    </row>
    <row r="1711">
      <c r="AC1711" s="61"/>
      <c r="AD1711" s="62"/>
      <c r="AE1711" s="62"/>
    </row>
    <row r="1712">
      <c r="AC1712" s="61"/>
      <c r="AD1712" s="62"/>
      <c r="AE1712" s="62"/>
    </row>
    <row r="1713">
      <c r="AC1713" s="61"/>
      <c r="AD1713" s="62"/>
      <c r="AE1713" s="62"/>
    </row>
    <row r="1714">
      <c r="AC1714" s="61"/>
      <c r="AD1714" s="62"/>
      <c r="AE1714" s="62"/>
    </row>
    <row r="1715">
      <c r="AC1715" s="61"/>
      <c r="AD1715" s="62"/>
      <c r="AE1715" s="62"/>
    </row>
    <row r="1716">
      <c r="AC1716" s="61"/>
      <c r="AD1716" s="62"/>
      <c r="AE1716" s="62"/>
    </row>
    <row r="1717">
      <c r="AC1717" s="61"/>
      <c r="AD1717" s="62"/>
      <c r="AE1717" s="62"/>
    </row>
    <row r="1718">
      <c r="AC1718" s="61"/>
      <c r="AD1718" s="62"/>
      <c r="AE1718" s="62"/>
    </row>
    <row r="1719">
      <c r="AC1719" s="61"/>
      <c r="AD1719" s="62"/>
      <c r="AE1719" s="62"/>
    </row>
    <row r="1720">
      <c r="AC1720" s="61"/>
      <c r="AD1720" s="62"/>
      <c r="AE1720" s="62"/>
    </row>
    <row r="1721">
      <c r="AC1721" s="61"/>
      <c r="AD1721" s="62"/>
      <c r="AE1721" s="62"/>
    </row>
    <row r="1722">
      <c r="AC1722" s="61"/>
      <c r="AD1722" s="62"/>
      <c r="AE1722" s="62"/>
    </row>
    <row r="1723">
      <c r="AC1723" s="61"/>
      <c r="AD1723" s="62"/>
      <c r="AE1723" s="62"/>
    </row>
    <row r="1724">
      <c r="AC1724" s="61"/>
      <c r="AD1724" s="62"/>
      <c r="AE1724" s="62"/>
    </row>
    <row r="1725">
      <c r="AC1725" s="61"/>
      <c r="AD1725" s="62"/>
      <c r="AE1725" s="62"/>
    </row>
    <row r="1726">
      <c r="AC1726" s="61"/>
      <c r="AD1726" s="62"/>
      <c r="AE1726" s="62"/>
    </row>
    <row r="1727">
      <c r="AC1727" s="61"/>
      <c r="AD1727" s="62"/>
      <c r="AE1727" s="62"/>
    </row>
    <row r="1728">
      <c r="AC1728" s="61"/>
      <c r="AD1728" s="62"/>
      <c r="AE1728" s="62"/>
    </row>
    <row r="1729">
      <c r="AC1729" s="61"/>
      <c r="AD1729" s="62"/>
      <c r="AE1729" s="62"/>
    </row>
    <row r="1730">
      <c r="AC1730" s="61"/>
      <c r="AD1730" s="62"/>
      <c r="AE1730" s="62"/>
    </row>
    <row r="1731">
      <c r="AC1731" s="61"/>
      <c r="AD1731" s="62"/>
      <c r="AE1731" s="62"/>
    </row>
    <row r="1732">
      <c r="AC1732" s="61"/>
      <c r="AD1732" s="62"/>
      <c r="AE1732" s="62"/>
    </row>
    <row r="1733">
      <c r="AC1733" s="61"/>
      <c r="AD1733" s="62"/>
      <c r="AE1733" s="62"/>
    </row>
    <row r="1734">
      <c r="AC1734" s="61"/>
      <c r="AD1734" s="62"/>
      <c r="AE1734" s="62"/>
    </row>
    <row r="1735">
      <c r="AC1735" s="61"/>
      <c r="AD1735" s="62"/>
      <c r="AE1735" s="62"/>
    </row>
    <row r="1736">
      <c r="AC1736" s="61"/>
      <c r="AD1736" s="62"/>
      <c r="AE1736" s="62"/>
    </row>
    <row r="1737">
      <c r="AC1737" s="61"/>
      <c r="AD1737" s="62"/>
      <c r="AE1737" s="62"/>
    </row>
    <row r="1738">
      <c r="AC1738" s="61"/>
      <c r="AD1738" s="62"/>
      <c r="AE1738" s="62"/>
    </row>
    <row r="1739">
      <c r="AC1739" s="61"/>
      <c r="AD1739" s="62"/>
      <c r="AE1739" s="62"/>
    </row>
    <row r="1740">
      <c r="AC1740" s="61"/>
      <c r="AD1740" s="62"/>
      <c r="AE1740" s="62"/>
    </row>
    <row r="1741">
      <c r="AC1741" s="61"/>
      <c r="AD1741" s="62"/>
      <c r="AE1741" s="62"/>
    </row>
    <row r="1742">
      <c r="AC1742" s="61"/>
      <c r="AD1742" s="62"/>
      <c r="AE1742" s="62"/>
    </row>
    <row r="1743">
      <c r="AC1743" s="61"/>
      <c r="AD1743" s="62"/>
      <c r="AE1743" s="62"/>
    </row>
    <row r="1744">
      <c r="AC1744" s="61"/>
      <c r="AD1744" s="62"/>
      <c r="AE1744" s="62"/>
    </row>
    <row r="1745">
      <c r="AC1745" s="61"/>
      <c r="AD1745" s="62"/>
      <c r="AE1745" s="62"/>
    </row>
    <row r="1746">
      <c r="AC1746" s="61"/>
      <c r="AD1746" s="62"/>
      <c r="AE1746" s="62"/>
    </row>
    <row r="1747">
      <c r="AC1747" s="61"/>
      <c r="AD1747" s="62"/>
      <c r="AE1747" s="62"/>
    </row>
    <row r="1748">
      <c r="AC1748" s="61"/>
      <c r="AD1748" s="62"/>
      <c r="AE1748" s="62"/>
    </row>
    <row r="1749">
      <c r="AC1749" s="61"/>
      <c r="AD1749" s="62"/>
      <c r="AE1749" s="62"/>
    </row>
    <row r="1750">
      <c r="AC1750" s="61"/>
      <c r="AD1750" s="62"/>
      <c r="AE1750" s="62"/>
    </row>
    <row r="1751">
      <c r="AC1751" s="61"/>
      <c r="AD1751" s="62"/>
      <c r="AE1751" s="62"/>
    </row>
    <row r="1752">
      <c r="AC1752" s="61"/>
      <c r="AD1752" s="62"/>
      <c r="AE1752" s="62"/>
    </row>
    <row r="1753">
      <c r="AC1753" s="61"/>
      <c r="AD1753" s="62"/>
      <c r="AE1753" s="62"/>
    </row>
    <row r="1754">
      <c r="AC1754" s="61"/>
      <c r="AD1754" s="62"/>
      <c r="AE1754" s="62"/>
    </row>
    <row r="1755">
      <c r="AC1755" s="61"/>
      <c r="AD1755" s="62"/>
      <c r="AE1755" s="62"/>
    </row>
    <row r="1756">
      <c r="AC1756" s="61"/>
      <c r="AD1756" s="62"/>
      <c r="AE1756" s="62"/>
    </row>
    <row r="1757">
      <c r="AC1757" s="61"/>
      <c r="AD1757" s="62"/>
      <c r="AE1757" s="62"/>
    </row>
    <row r="1758">
      <c r="AC1758" s="61"/>
      <c r="AD1758" s="62"/>
      <c r="AE1758" s="62"/>
    </row>
    <row r="1759">
      <c r="AC1759" s="61"/>
      <c r="AD1759" s="62"/>
      <c r="AE1759" s="62"/>
    </row>
    <row r="1760">
      <c r="AC1760" s="61"/>
      <c r="AD1760" s="62"/>
      <c r="AE1760" s="62"/>
    </row>
    <row r="1761">
      <c r="AC1761" s="61"/>
      <c r="AD1761" s="62"/>
      <c r="AE1761" s="62"/>
    </row>
    <row r="1762">
      <c r="AC1762" s="61"/>
      <c r="AD1762" s="62"/>
      <c r="AE1762" s="62"/>
    </row>
    <row r="1763">
      <c r="AC1763" s="61"/>
      <c r="AD1763" s="62"/>
      <c r="AE1763" s="62"/>
    </row>
    <row r="1764">
      <c r="AC1764" s="61"/>
      <c r="AD1764" s="62"/>
      <c r="AE1764" s="62"/>
    </row>
    <row r="1765">
      <c r="AC1765" s="61"/>
      <c r="AD1765" s="62"/>
      <c r="AE1765" s="62"/>
    </row>
    <row r="1766">
      <c r="AC1766" s="61"/>
      <c r="AD1766" s="62"/>
      <c r="AE1766" s="62"/>
    </row>
    <row r="1767">
      <c r="AC1767" s="61"/>
      <c r="AD1767" s="62"/>
      <c r="AE1767" s="62"/>
    </row>
    <row r="1768">
      <c r="AC1768" s="61"/>
      <c r="AD1768" s="62"/>
      <c r="AE1768" s="62"/>
    </row>
    <row r="1769">
      <c r="AC1769" s="61"/>
      <c r="AD1769" s="62"/>
      <c r="AE1769" s="62"/>
    </row>
    <row r="1770">
      <c r="AC1770" s="61"/>
      <c r="AD1770" s="62"/>
      <c r="AE1770" s="62"/>
    </row>
    <row r="1771">
      <c r="AC1771" s="61"/>
      <c r="AD1771" s="62"/>
      <c r="AE1771" s="62"/>
    </row>
    <row r="1772">
      <c r="AC1772" s="61"/>
      <c r="AD1772" s="62"/>
      <c r="AE1772" s="62"/>
    </row>
    <row r="1773">
      <c r="AC1773" s="61"/>
      <c r="AD1773" s="62"/>
      <c r="AE1773" s="62"/>
    </row>
    <row r="1774">
      <c r="AC1774" s="61"/>
      <c r="AD1774" s="62"/>
      <c r="AE1774" s="62"/>
    </row>
    <row r="1775">
      <c r="AC1775" s="61"/>
      <c r="AD1775" s="62"/>
      <c r="AE1775" s="62"/>
    </row>
    <row r="1776">
      <c r="AC1776" s="61"/>
      <c r="AD1776" s="62"/>
      <c r="AE1776" s="62"/>
    </row>
    <row r="1777">
      <c r="AC1777" s="61"/>
      <c r="AD1777" s="62"/>
      <c r="AE1777" s="62"/>
    </row>
    <row r="1778">
      <c r="AC1778" s="61"/>
      <c r="AD1778" s="62"/>
      <c r="AE1778" s="62"/>
    </row>
    <row r="1779">
      <c r="AC1779" s="61"/>
      <c r="AD1779" s="62"/>
      <c r="AE1779" s="62"/>
    </row>
    <row r="1780">
      <c r="AC1780" s="61"/>
      <c r="AD1780" s="62"/>
      <c r="AE1780" s="62"/>
    </row>
    <row r="1781">
      <c r="AC1781" s="61"/>
      <c r="AD1781" s="62"/>
      <c r="AE1781" s="62"/>
    </row>
    <row r="1782">
      <c r="AC1782" s="61"/>
      <c r="AD1782" s="62"/>
      <c r="AE1782" s="62"/>
    </row>
    <row r="1783">
      <c r="AC1783" s="61"/>
      <c r="AD1783" s="62"/>
      <c r="AE1783" s="62"/>
    </row>
    <row r="1784">
      <c r="AC1784" s="61"/>
      <c r="AD1784" s="62"/>
      <c r="AE1784" s="62"/>
    </row>
    <row r="1785">
      <c r="AC1785" s="61"/>
      <c r="AD1785" s="62"/>
      <c r="AE1785" s="62"/>
    </row>
    <row r="1786">
      <c r="AC1786" s="61"/>
      <c r="AD1786" s="62"/>
      <c r="AE1786" s="62"/>
    </row>
    <row r="1787">
      <c r="AC1787" s="61"/>
      <c r="AD1787" s="62"/>
      <c r="AE1787" s="62"/>
    </row>
    <row r="1788">
      <c r="AC1788" s="61"/>
      <c r="AD1788" s="62"/>
      <c r="AE1788" s="62"/>
    </row>
    <row r="1789">
      <c r="AC1789" s="61"/>
      <c r="AD1789" s="62"/>
      <c r="AE1789" s="62"/>
    </row>
    <row r="1790">
      <c r="AC1790" s="61"/>
      <c r="AD1790" s="62"/>
      <c r="AE1790" s="62"/>
    </row>
    <row r="1791">
      <c r="AC1791" s="61"/>
      <c r="AD1791" s="62"/>
      <c r="AE1791" s="62"/>
    </row>
    <row r="1792">
      <c r="AC1792" s="61"/>
      <c r="AD1792" s="62"/>
      <c r="AE1792" s="62"/>
    </row>
    <row r="1793">
      <c r="AC1793" s="61"/>
      <c r="AD1793" s="62"/>
      <c r="AE1793" s="62"/>
    </row>
    <row r="1794">
      <c r="AC1794" s="61"/>
      <c r="AD1794" s="62"/>
      <c r="AE1794" s="62"/>
    </row>
    <row r="1795">
      <c r="AC1795" s="61"/>
      <c r="AD1795" s="62"/>
      <c r="AE1795" s="62"/>
    </row>
    <row r="1796">
      <c r="AC1796" s="61"/>
      <c r="AD1796" s="62"/>
      <c r="AE1796" s="62"/>
    </row>
    <row r="1797">
      <c r="AC1797" s="61"/>
      <c r="AD1797" s="62"/>
      <c r="AE1797" s="62"/>
    </row>
    <row r="1798">
      <c r="AC1798" s="61"/>
      <c r="AD1798" s="62"/>
      <c r="AE1798" s="62"/>
    </row>
    <row r="1799">
      <c r="AC1799" s="61"/>
      <c r="AD1799" s="62"/>
      <c r="AE1799" s="62"/>
    </row>
    <row r="1800">
      <c r="AC1800" s="61"/>
      <c r="AD1800" s="62"/>
      <c r="AE1800" s="62"/>
    </row>
    <row r="1801">
      <c r="AC1801" s="61"/>
      <c r="AD1801" s="62"/>
      <c r="AE1801" s="62"/>
    </row>
    <row r="1802">
      <c r="AC1802" s="61"/>
      <c r="AD1802" s="62"/>
      <c r="AE1802" s="62"/>
    </row>
    <row r="1803">
      <c r="AC1803" s="61"/>
      <c r="AD1803" s="62"/>
      <c r="AE1803" s="62"/>
    </row>
    <row r="1804">
      <c r="AC1804" s="61"/>
      <c r="AD1804" s="62"/>
      <c r="AE1804" s="62"/>
    </row>
    <row r="1805">
      <c r="AC1805" s="61"/>
      <c r="AD1805" s="62"/>
      <c r="AE1805" s="62"/>
    </row>
    <row r="1806">
      <c r="AC1806" s="61"/>
      <c r="AD1806" s="62"/>
      <c r="AE1806" s="62"/>
    </row>
    <row r="1807">
      <c r="AC1807" s="61"/>
      <c r="AD1807" s="62"/>
      <c r="AE1807" s="62"/>
    </row>
    <row r="1808">
      <c r="AC1808" s="61"/>
      <c r="AD1808" s="62"/>
      <c r="AE1808" s="62"/>
    </row>
    <row r="1809">
      <c r="AC1809" s="61"/>
      <c r="AD1809" s="62"/>
      <c r="AE1809" s="62"/>
    </row>
    <row r="1810">
      <c r="AC1810" s="61"/>
      <c r="AD1810" s="62"/>
      <c r="AE1810" s="62"/>
    </row>
    <row r="1811">
      <c r="AC1811" s="61"/>
      <c r="AD1811" s="62"/>
      <c r="AE1811" s="62"/>
    </row>
    <row r="1812">
      <c r="AC1812" s="61"/>
      <c r="AD1812" s="62"/>
      <c r="AE1812" s="62"/>
    </row>
    <row r="1813">
      <c r="AC1813" s="61"/>
      <c r="AD1813" s="62"/>
      <c r="AE1813" s="62"/>
    </row>
    <row r="1814">
      <c r="AC1814" s="61"/>
      <c r="AD1814" s="62"/>
      <c r="AE1814" s="62"/>
    </row>
    <row r="1815">
      <c r="AC1815" s="61"/>
      <c r="AD1815" s="62"/>
      <c r="AE1815" s="62"/>
    </row>
    <row r="1816">
      <c r="AC1816" s="61"/>
      <c r="AD1816" s="62"/>
      <c r="AE1816" s="62"/>
    </row>
    <row r="1817">
      <c r="AC1817" s="61"/>
      <c r="AD1817" s="62"/>
      <c r="AE1817" s="62"/>
    </row>
    <row r="1818">
      <c r="AC1818" s="61"/>
      <c r="AD1818" s="62"/>
      <c r="AE1818" s="62"/>
    </row>
    <row r="1819">
      <c r="AC1819" s="61"/>
      <c r="AD1819" s="62"/>
      <c r="AE1819" s="62"/>
    </row>
    <row r="1820">
      <c r="AC1820" s="61"/>
      <c r="AD1820" s="62"/>
      <c r="AE1820" s="62"/>
    </row>
    <row r="1821">
      <c r="AC1821" s="61"/>
      <c r="AD1821" s="62"/>
      <c r="AE1821" s="62"/>
    </row>
    <row r="1822">
      <c r="AC1822" s="61"/>
      <c r="AD1822" s="62"/>
      <c r="AE1822" s="62"/>
    </row>
    <row r="1823">
      <c r="AC1823" s="61"/>
      <c r="AD1823" s="62"/>
      <c r="AE1823" s="62"/>
    </row>
    <row r="1824">
      <c r="AC1824" s="61"/>
      <c r="AD1824" s="62"/>
      <c r="AE1824" s="62"/>
    </row>
    <row r="1825">
      <c r="AC1825" s="61"/>
      <c r="AD1825" s="62"/>
      <c r="AE1825" s="62"/>
    </row>
    <row r="1826">
      <c r="AC1826" s="61"/>
      <c r="AD1826" s="62"/>
      <c r="AE1826" s="62"/>
    </row>
    <row r="1827">
      <c r="AC1827" s="61"/>
      <c r="AD1827" s="62"/>
      <c r="AE1827" s="62"/>
    </row>
    <row r="1828">
      <c r="AC1828" s="61"/>
      <c r="AD1828" s="62"/>
      <c r="AE1828" s="62"/>
    </row>
    <row r="1829">
      <c r="AC1829" s="61"/>
      <c r="AD1829" s="62"/>
      <c r="AE1829" s="62"/>
    </row>
    <row r="1830">
      <c r="AC1830" s="61"/>
      <c r="AD1830" s="62"/>
      <c r="AE1830" s="62"/>
    </row>
    <row r="1831">
      <c r="AC1831" s="61"/>
      <c r="AD1831" s="62"/>
      <c r="AE1831" s="62"/>
    </row>
    <row r="1832">
      <c r="AC1832" s="61"/>
      <c r="AD1832" s="62"/>
      <c r="AE1832" s="62"/>
    </row>
    <row r="1833">
      <c r="AC1833" s="61"/>
      <c r="AD1833" s="62"/>
      <c r="AE1833" s="62"/>
    </row>
    <row r="1834">
      <c r="AC1834" s="61"/>
      <c r="AD1834" s="62"/>
      <c r="AE1834" s="62"/>
    </row>
    <row r="1835">
      <c r="AC1835" s="61"/>
      <c r="AD1835" s="62"/>
      <c r="AE1835" s="62"/>
    </row>
    <row r="1836">
      <c r="AC1836" s="61"/>
      <c r="AD1836" s="62"/>
      <c r="AE1836" s="62"/>
    </row>
    <row r="1837">
      <c r="AC1837" s="61"/>
      <c r="AD1837" s="62"/>
      <c r="AE1837" s="62"/>
    </row>
    <row r="1838">
      <c r="AC1838" s="61"/>
      <c r="AD1838" s="62"/>
      <c r="AE1838" s="62"/>
    </row>
    <row r="1839">
      <c r="AC1839" s="61"/>
      <c r="AD1839" s="62"/>
      <c r="AE1839" s="62"/>
    </row>
    <row r="1840">
      <c r="AC1840" s="61"/>
      <c r="AD1840" s="62"/>
      <c r="AE1840" s="62"/>
    </row>
    <row r="1841">
      <c r="AC1841" s="61"/>
      <c r="AD1841" s="62"/>
      <c r="AE1841" s="62"/>
    </row>
    <row r="1842">
      <c r="AC1842" s="61"/>
      <c r="AD1842" s="62"/>
      <c r="AE1842" s="62"/>
    </row>
    <row r="1843">
      <c r="AC1843" s="61"/>
      <c r="AD1843" s="62"/>
      <c r="AE1843" s="62"/>
    </row>
    <row r="1844">
      <c r="AC1844" s="61"/>
      <c r="AD1844" s="62"/>
      <c r="AE1844" s="62"/>
    </row>
    <row r="1845">
      <c r="AC1845" s="61"/>
      <c r="AD1845" s="62"/>
      <c r="AE1845" s="62"/>
    </row>
    <row r="1846">
      <c r="AC1846" s="61"/>
      <c r="AD1846" s="62"/>
      <c r="AE1846" s="62"/>
    </row>
    <row r="1847">
      <c r="AC1847" s="61"/>
      <c r="AD1847" s="62"/>
      <c r="AE1847" s="62"/>
    </row>
    <row r="1848">
      <c r="AC1848" s="61"/>
      <c r="AD1848" s="62"/>
      <c r="AE1848" s="62"/>
    </row>
    <row r="1849">
      <c r="AC1849" s="61"/>
      <c r="AD1849" s="62"/>
      <c r="AE1849" s="62"/>
    </row>
    <row r="1850">
      <c r="AC1850" s="61"/>
      <c r="AD1850" s="62"/>
      <c r="AE1850" s="62"/>
    </row>
    <row r="1851">
      <c r="AC1851" s="61"/>
      <c r="AD1851" s="62"/>
      <c r="AE1851" s="62"/>
    </row>
    <row r="1852">
      <c r="AC1852" s="61"/>
      <c r="AD1852" s="62"/>
      <c r="AE1852" s="62"/>
    </row>
    <row r="1853">
      <c r="AC1853" s="61"/>
      <c r="AD1853" s="62"/>
      <c r="AE1853" s="62"/>
    </row>
    <row r="1854">
      <c r="AC1854" s="61"/>
      <c r="AD1854" s="62"/>
      <c r="AE1854" s="62"/>
    </row>
    <row r="1855">
      <c r="AC1855" s="61"/>
      <c r="AD1855" s="62"/>
      <c r="AE1855" s="62"/>
    </row>
    <row r="1856">
      <c r="AC1856" s="61"/>
      <c r="AD1856" s="62"/>
      <c r="AE1856" s="62"/>
    </row>
    <row r="1857">
      <c r="AC1857" s="61"/>
      <c r="AD1857" s="62"/>
      <c r="AE1857" s="62"/>
    </row>
    <row r="1858">
      <c r="AC1858" s="61"/>
      <c r="AD1858" s="62"/>
      <c r="AE1858" s="62"/>
    </row>
    <row r="1859">
      <c r="AC1859" s="61"/>
      <c r="AD1859" s="62"/>
      <c r="AE1859" s="62"/>
    </row>
    <row r="1860">
      <c r="AC1860" s="61"/>
      <c r="AD1860" s="62"/>
      <c r="AE1860" s="62"/>
    </row>
    <row r="1861">
      <c r="AC1861" s="61"/>
      <c r="AD1861" s="62"/>
      <c r="AE1861" s="62"/>
    </row>
    <row r="1862">
      <c r="AC1862" s="61"/>
      <c r="AD1862" s="62"/>
      <c r="AE1862" s="62"/>
    </row>
    <row r="1863">
      <c r="AC1863" s="61"/>
      <c r="AD1863" s="62"/>
      <c r="AE1863" s="62"/>
    </row>
    <row r="1864">
      <c r="AC1864" s="61"/>
      <c r="AD1864" s="62"/>
      <c r="AE1864" s="62"/>
    </row>
    <row r="1865">
      <c r="AC1865" s="61"/>
      <c r="AD1865" s="62"/>
      <c r="AE1865" s="62"/>
    </row>
    <row r="1866">
      <c r="AC1866" s="61"/>
      <c r="AD1866" s="62"/>
      <c r="AE1866" s="62"/>
    </row>
    <row r="1867">
      <c r="AC1867" s="61"/>
      <c r="AD1867" s="62"/>
      <c r="AE1867" s="62"/>
    </row>
    <row r="1868">
      <c r="AC1868" s="61"/>
      <c r="AD1868" s="62"/>
      <c r="AE1868" s="62"/>
    </row>
    <row r="1869">
      <c r="AC1869" s="61"/>
      <c r="AD1869" s="62"/>
      <c r="AE1869" s="62"/>
    </row>
    <row r="1870">
      <c r="AC1870" s="61"/>
      <c r="AD1870" s="62"/>
      <c r="AE1870" s="62"/>
    </row>
    <row r="1871">
      <c r="AC1871" s="61"/>
      <c r="AD1871" s="62"/>
      <c r="AE1871" s="62"/>
    </row>
    <row r="1872">
      <c r="AC1872" s="61"/>
      <c r="AD1872" s="62"/>
      <c r="AE1872" s="62"/>
    </row>
    <row r="1873">
      <c r="AC1873" s="61"/>
      <c r="AD1873" s="62"/>
      <c r="AE1873" s="62"/>
    </row>
    <row r="1874">
      <c r="AC1874" s="61"/>
      <c r="AD1874" s="62"/>
      <c r="AE1874" s="62"/>
    </row>
    <row r="1875">
      <c r="AC1875" s="61"/>
      <c r="AD1875" s="62"/>
      <c r="AE1875" s="62"/>
    </row>
    <row r="1876">
      <c r="AC1876" s="61"/>
      <c r="AD1876" s="62"/>
      <c r="AE1876" s="62"/>
    </row>
    <row r="1877">
      <c r="AC1877" s="61"/>
      <c r="AD1877" s="62"/>
      <c r="AE1877" s="62"/>
    </row>
    <row r="1878">
      <c r="AC1878" s="61"/>
      <c r="AD1878" s="62"/>
      <c r="AE1878" s="62"/>
    </row>
    <row r="1879">
      <c r="AC1879" s="61"/>
      <c r="AD1879" s="62"/>
      <c r="AE1879" s="62"/>
    </row>
    <row r="1880">
      <c r="AC1880" s="61"/>
      <c r="AD1880" s="62"/>
      <c r="AE1880" s="62"/>
    </row>
    <row r="1881">
      <c r="AC1881" s="61"/>
      <c r="AD1881" s="62"/>
      <c r="AE1881" s="62"/>
    </row>
    <row r="1882">
      <c r="AC1882" s="61"/>
      <c r="AD1882" s="62"/>
      <c r="AE1882" s="62"/>
    </row>
    <row r="1883">
      <c r="AC1883" s="61"/>
      <c r="AD1883" s="62"/>
      <c r="AE1883" s="62"/>
    </row>
    <row r="1884">
      <c r="AC1884" s="61"/>
      <c r="AD1884" s="62"/>
      <c r="AE1884" s="62"/>
    </row>
    <row r="1885">
      <c r="AC1885" s="61"/>
      <c r="AD1885" s="62"/>
      <c r="AE1885" s="62"/>
    </row>
    <row r="1886">
      <c r="AC1886" s="61"/>
      <c r="AD1886" s="62"/>
      <c r="AE1886" s="62"/>
    </row>
    <row r="1887">
      <c r="AC1887" s="61"/>
      <c r="AD1887" s="62"/>
      <c r="AE1887" s="62"/>
    </row>
    <row r="1888">
      <c r="AC1888" s="61"/>
      <c r="AD1888" s="62"/>
      <c r="AE1888" s="62"/>
    </row>
    <row r="1889">
      <c r="AC1889" s="61"/>
      <c r="AD1889" s="62"/>
      <c r="AE1889" s="62"/>
    </row>
    <row r="1890">
      <c r="AC1890" s="61"/>
      <c r="AD1890" s="62"/>
      <c r="AE1890" s="62"/>
    </row>
    <row r="1891">
      <c r="AC1891" s="61"/>
      <c r="AD1891" s="62"/>
      <c r="AE1891" s="62"/>
    </row>
    <row r="1892">
      <c r="AC1892" s="61"/>
      <c r="AD1892" s="62"/>
      <c r="AE1892" s="62"/>
    </row>
    <row r="1893">
      <c r="AC1893" s="61"/>
      <c r="AD1893" s="62"/>
      <c r="AE1893" s="62"/>
    </row>
    <row r="1894">
      <c r="AC1894" s="61"/>
      <c r="AD1894" s="62"/>
      <c r="AE1894" s="62"/>
    </row>
    <row r="1895">
      <c r="AC1895" s="61"/>
      <c r="AD1895" s="62"/>
      <c r="AE1895" s="62"/>
    </row>
    <row r="1896">
      <c r="AC1896" s="61"/>
      <c r="AD1896" s="62"/>
      <c r="AE1896" s="62"/>
    </row>
    <row r="1897">
      <c r="AC1897" s="61"/>
      <c r="AD1897" s="62"/>
      <c r="AE1897" s="62"/>
    </row>
    <row r="1898">
      <c r="AC1898" s="61"/>
      <c r="AD1898" s="62"/>
      <c r="AE1898" s="62"/>
    </row>
    <row r="1899">
      <c r="AC1899" s="61"/>
      <c r="AD1899" s="62"/>
      <c r="AE1899" s="62"/>
    </row>
    <row r="1900">
      <c r="AC1900" s="61"/>
      <c r="AD1900" s="62"/>
      <c r="AE1900" s="62"/>
    </row>
    <row r="1901">
      <c r="AC1901" s="61"/>
      <c r="AD1901" s="62"/>
      <c r="AE1901" s="62"/>
    </row>
    <row r="1902">
      <c r="AC1902" s="61"/>
      <c r="AD1902" s="62"/>
      <c r="AE1902" s="62"/>
    </row>
    <row r="1903">
      <c r="AC1903" s="61"/>
      <c r="AD1903" s="62"/>
      <c r="AE1903" s="62"/>
    </row>
    <row r="1904">
      <c r="AC1904" s="61"/>
      <c r="AD1904" s="62"/>
      <c r="AE1904" s="62"/>
    </row>
    <row r="1905">
      <c r="AC1905" s="61"/>
      <c r="AD1905" s="62"/>
      <c r="AE1905" s="62"/>
    </row>
    <row r="1906">
      <c r="AC1906" s="61"/>
      <c r="AD1906" s="62"/>
      <c r="AE1906" s="62"/>
    </row>
    <row r="1907">
      <c r="AC1907" s="61"/>
      <c r="AD1907" s="62"/>
      <c r="AE1907" s="62"/>
    </row>
    <row r="1908">
      <c r="AC1908" s="61"/>
      <c r="AD1908" s="62"/>
      <c r="AE1908" s="62"/>
    </row>
    <row r="1909">
      <c r="AC1909" s="61"/>
      <c r="AD1909" s="62"/>
      <c r="AE1909" s="62"/>
    </row>
    <row r="1910">
      <c r="AC1910" s="61"/>
      <c r="AD1910" s="62"/>
      <c r="AE1910" s="62"/>
    </row>
    <row r="1911">
      <c r="AC1911" s="61"/>
      <c r="AD1911" s="62"/>
      <c r="AE1911" s="62"/>
    </row>
    <row r="1912">
      <c r="AC1912" s="61"/>
      <c r="AD1912" s="62"/>
      <c r="AE1912" s="62"/>
    </row>
    <row r="1913">
      <c r="AC1913" s="61"/>
      <c r="AD1913" s="62"/>
      <c r="AE1913" s="62"/>
    </row>
    <row r="1914">
      <c r="AC1914" s="61"/>
      <c r="AD1914" s="62"/>
      <c r="AE1914" s="62"/>
    </row>
    <row r="1915">
      <c r="AC1915" s="61"/>
      <c r="AD1915" s="62"/>
      <c r="AE1915" s="62"/>
    </row>
    <row r="1916">
      <c r="AC1916" s="61"/>
      <c r="AD1916" s="62"/>
      <c r="AE1916" s="62"/>
    </row>
    <row r="1917">
      <c r="AC1917" s="61"/>
      <c r="AD1917" s="62"/>
      <c r="AE1917" s="62"/>
    </row>
    <row r="1918">
      <c r="AC1918" s="61"/>
      <c r="AD1918" s="62"/>
      <c r="AE1918" s="62"/>
    </row>
    <row r="1919">
      <c r="AC1919" s="61"/>
      <c r="AD1919" s="62"/>
      <c r="AE1919" s="62"/>
    </row>
    <row r="1920">
      <c r="AC1920" s="61"/>
      <c r="AD1920" s="62"/>
      <c r="AE1920" s="62"/>
    </row>
    <row r="1921">
      <c r="AC1921" s="61"/>
      <c r="AD1921" s="62"/>
      <c r="AE1921" s="62"/>
    </row>
    <row r="1922">
      <c r="AC1922" s="61"/>
      <c r="AD1922" s="62"/>
      <c r="AE1922" s="62"/>
    </row>
    <row r="1923">
      <c r="AC1923" s="61"/>
      <c r="AD1923" s="62"/>
      <c r="AE1923" s="62"/>
    </row>
    <row r="1924">
      <c r="AC1924" s="61"/>
      <c r="AD1924" s="62"/>
      <c r="AE1924" s="62"/>
    </row>
    <row r="1925">
      <c r="AC1925" s="61"/>
      <c r="AD1925" s="62"/>
      <c r="AE1925" s="62"/>
    </row>
    <row r="1926">
      <c r="AC1926" s="61"/>
      <c r="AD1926" s="62"/>
      <c r="AE1926" s="62"/>
    </row>
    <row r="1927">
      <c r="AC1927" s="61"/>
      <c r="AD1927" s="62"/>
      <c r="AE1927" s="62"/>
    </row>
    <row r="1928">
      <c r="AC1928" s="61"/>
      <c r="AD1928" s="62"/>
      <c r="AE1928" s="62"/>
    </row>
    <row r="1929">
      <c r="AC1929" s="61"/>
      <c r="AD1929" s="62"/>
      <c r="AE1929" s="62"/>
    </row>
    <row r="1930">
      <c r="AC1930" s="61"/>
      <c r="AD1930" s="62"/>
      <c r="AE1930" s="62"/>
    </row>
    <row r="1931">
      <c r="AC1931" s="61"/>
      <c r="AD1931" s="62"/>
      <c r="AE1931" s="62"/>
    </row>
    <row r="1932">
      <c r="AC1932" s="61"/>
      <c r="AD1932" s="62"/>
      <c r="AE1932" s="62"/>
    </row>
    <row r="1933">
      <c r="AC1933" s="61"/>
      <c r="AD1933" s="62"/>
      <c r="AE1933" s="62"/>
    </row>
    <row r="1934">
      <c r="AC1934" s="61"/>
      <c r="AD1934" s="62"/>
      <c r="AE1934" s="62"/>
    </row>
    <row r="1935">
      <c r="AC1935" s="61"/>
      <c r="AD1935" s="62"/>
      <c r="AE1935" s="62"/>
    </row>
    <row r="1936">
      <c r="AC1936" s="61"/>
      <c r="AD1936" s="62"/>
      <c r="AE1936" s="62"/>
    </row>
    <row r="1937">
      <c r="AC1937" s="61"/>
      <c r="AD1937" s="62"/>
      <c r="AE1937" s="62"/>
    </row>
    <row r="1938">
      <c r="AC1938" s="61"/>
      <c r="AD1938" s="62"/>
      <c r="AE1938" s="62"/>
    </row>
    <row r="1939">
      <c r="AC1939" s="61"/>
      <c r="AD1939" s="62"/>
      <c r="AE1939" s="62"/>
    </row>
    <row r="1940">
      <c r="AC1940" s="61"/>
      <c r="AD1940" s="62"/>
      <c r="AE1940" s="62"/>
    </row>
    <row r="1941">
      <c r="AC1941" s="61"/>
      <c r="AD1941" s="62"/>
      <c r="AE1941" s="62"/>
    </row>
    <row r="1942">
      <c r="AC1942" s="61"/>
      <c r="AD1942" s="62"/>
      <c r="AE1942" s="62"/>
    </row>
    <row r="1943">
      <c r="AC1943" s="61"/>
      <c r="AD1943" s="62"/>
      <c r="AE1943" s="62"/>
    </row>
    <row r="1944">
      <c r="AC1944" s="61"/>
      <c r="AD1944" s="62"/>
      <c r="AE1944" s="62"/>
    </row>
    <row r="1945">
      <c r="AC1945" s="61"/>
      <c r="AD1945" s="62"/>
      <c r="AE1945" s="62"/>
    </row>
    <row r="1946">
      <c r="AC1946" s="61"/>
      <c r="AD1946" s="62"/>
      <c r="AE1946" s="62"/>
    </row>
    <row r="1947">
      <c r="AC1947" s="61"/>
      <c r="AD1947" s="62"/>
      <c r="AE1947" s="62"/>
    </row>
    <row r="1948">
      <c r="AC1948" s="61"/>
      <c r="AD1948" s="62"/>
      <c r="AE1948" s="62"/>
    </row>
    <row r="1949">
      <c r="AC1949" s="61"/>
      <c r="AD1949" s="62"/>
      <c r="AE1949" s="62"/>
    </row>
    <row r="1950">
      <c r="AC1950" s="61"/>
      <c r="AD1950" s="62"/>
      <c r="AE1950" s="62"/>
    </row>
    <row r="1951">
      <c r="AC1951" s="61"/>
      <c r="AD1951" s="62"/>
      <c r="AE1951" s="62"/>
    </row>
    <row r="1952">
      <c r="AC1952" s="61"/>
      <c r="AD1952" s="62"/>
      <c r="AE1952" s="62"/>
    </row>
    <row r="1953">
      <c r="AC1953" s="61"/>
      <c r="AD1953" s="62"/>
      <c r="AE1953" s="62"/>
    </row>
    <row r="1954">
      <c r="AC1954" s="61"/>
      <c r="AD1954" s="62"/>
      <c r="AE1954" s="62"/>
    </row>
    <row r="1955">
      <c r="AC1955" s="61"/>
      <c r="AD1955" s="62"/>
      <c r="AE1955" s="62"/>
    </row>
    <row r="1956">
      <c r="AC1956" s="61"/>
      <c r="AD1956" s="62"/>
      <c r="AE1956" s="62"/>
    </row>
    <row r="1957">
      <c r="AC1957" s="61"/>
      <c r="AD1957" s="62"/>
      <c r="AE1957" s="62"/>
    </row>
    <row r="1958">
      <c r="AC1958" s="61"/>
      <c r="AD1958" s="62"/>
      <c r="AE1958" s="62"/>
    </row>
    <row r="1959">
      <c r="AC1959" s="61"/>
      <c r="AD1959" s="62"/>
      <c r="AE1959" s="62"/>
    </row>
    <row r="1960">
      <c r="AC1960" s="61"/>
      <c r="AD1960" s="62"/>
      <c r="AE1960" s="62"/>
    </row>
    <row r="1961">
      <c r="AC1961" s="61"/>
      <c r="AD1961" s="62"/>
      <c r="AE1961" s="62"/>
    </row>
    <row r="1962">
      <c r="AC1962" s="61"/>
      <c r="AD1962" s="62"/>
      <c r="AE1962" s="62"/>
    </row>
    <row r="1963">
      <c r="AC1963" s="61"/>
      <c r="AD1963" s="62"/>
      <c r="AE1963" s="62"/>
    </row>
    <row r="1964">
      <c r="AC1964" s="61"/>
      <c r="AD1964" s="62"/>
      <c r="AE1964" s="62"/>
    </row>
    <row r="1965">
      <c r="AC1965" s="61"/>
      <c r="AD1965" s="62"/>
      <c r="AE1965" s="62"/>
    </row>
    <row r="1966">
      <c r="AC1966" s="61"/>
      <c r="AD1966" s="62"/>
      <c r="AE1966" s="62"/>
    </row>
    <row r="1967">
      <c r="AC1967" s="61"/>
      <c r="AD1967" s="62"/>
      <c r="AE1967" s="62"/>
    </row>
    <row r="1968">
      <c r="AC1968" s="61"/>
      <c r="AD1968" s="62"/>
      <c r="AE1968" s="62"/>
    </row>
    <row r="1969">
      <c r="AC1969" s="61"/>
      <c r="AD1969" s="62"/>
      <c r="AE1969" s="62"/>
    </row>
    <row r="1970">
      <c r="AC1970" s="61"/>
      <c r="AD1970" s="62"/>
      <c r="AE1970" s="62"/>
    </row>
    <row r="1971">
      <c r="AC1971" s="61"/>
      <c r="AD1971" s="62"/>
      <c r="AE1971" s="62"/>
    </row>
    <row r="1972">
      <c r="AC1972" s="61"/>
      <c r="AD1972" s="62"/>
      <c r="AE1972" s="62"/>
    </row>
    <row r="1973">
      <c r="AC1973" s="61"/>
      <c r="AD1973" s="62"/>
      <c r="AE1973" s="62"/>
    </row>
    <row r="1974">
      <c r="AC1974" s="61"/>
      <c r="AD1974" s="62"/>
      <c r="AE1974" s="62"/>
    </row>
    <row r="1975">
      <c r="AC1975" s="61"/>
      <c r="AD1975" s="62"/>
      <c r="AE1975" s="62"/>
    </row>
    <row r="1976">
      <c r="AC1976" s="61"/>
      <c r="AD1976" s="62"/>
      <c r="AE1976" s="62"/>
    </row>
    <row r="1977">
      <c r="AC1977" s="61"/>
      <c r="AD1977" s="62"/>
      <c r="AE1977" s="62"/>
    </row>
    <row r="1978">
      <c r="AC1978" s="61"/>
      <c r="AD1978" s="62"/>
      <c r="AE1978" s="62"/>
    </row>
    <row r="1979">
      <c r="AC1979" s="61"/>
      <c r="AD1979" s="62"/>
      <c r="AE1979" s="62"/>
    </row>
    <row r="1980">
      <c r="AC1980" s="61"/>
      <c r="AD1980" s="62"/>
      <c r="AE1980" s="62"/>
    </row>
    <row r="1981">
      <c r="AC1981" s="61"/>
      <c r="AD1981" s="62"/>
      <c r="AE1981" s="62"/>
    </row>
    <row r="1982">
      <c r="AC1982" s="61"/>
      <c r="AD1982" s="62"/>
      <c r="AE1982" s="62"/>
    </row>
    <row r="1983">
      <c r="AC1983" s="61"/>
      <c r="AD1983" s="62"/>
      <c r="AE1983" s="62"/>
    </row>
    <row r="1984">
      <c r="AC1984" s="61"/>
      <c r="AD1984" s="62"/>
      <c r="AE1984" s="62"/>
    </row>
    <row r="1985">
      <c r="AC1985" s="61"/>
      <c r="AD1985" s="62"/>
      <c r="AE1985" s="62"/>
    </row>
    <row r="1986">
      <c r="AC1986" s="61"/>
      <c r="AD1986" s="62"/>
      <c r="AE1986" s="62"/>
    </row>
    <row r="1987">
      <c r="AC1987" s="61"/>
      <c r="AD1987" s="62"/>
      <c r="AE1987" s="62"/>
    </row>
    <row r="1988">
      <c r="AC1988" s="61"/>
      <c r="AD1988" s="62"/>
      <c r="AE1988" s="62"/>
    </row>
    <row r="1989">
      <c r="AC1989" s="61"/>
      <c r="AD1989" s="62"/>
      <c r="AE1989" s="62"/>
    </row>
    <row r="1990">
      <c r="AC1990" s="61"/>
      <c r="AD1990" s="62"/>
      <c r="AE1990" s="62"/>
    </row>
    <row r="1991">
      <c r="AC1991" s="61"/>
      <c r="AD1991" s="62"/>
      <c r="AE1991" s="62"/>
    </row>
    <row r="1992">
      <c r="AC1992" s="61"/>
      <c r="AD1992" s="62"/>
      <c r="AE1992" s="62"/>
    </row>
    <row r="1993">
      <c r="AC1993" s="61"/>
      <c r="AD1993" s="62"/>
      <c r="AE1993" s="62"/>
    </row>
    <row r="1994">
      <c r="AC1994" s="61"/>
      <c r="AD1994" s="62"/>
      <c r="AE1994" s="62"/>
    </row>
    <row r="1995">
      <c r="AC1995" s="61"/>
      <c r="AD1995" s="62"/>
      <c r="AE1995" s="62"/>
    </row>
    <row r="1996">
      <c r="AC1996" s="61"/>
      <c r="AD1996" s="62"/>
      <c r="AE1996" s="62"/>
    </row>
    <row r="1997">
      <c r="AC1997" s="61"/>
      <c r="AD1997" s="62"/>
      <c r="AE1997" s="62"/>
    </row>
    <row r="1998">
      <c r="AC1998" s="61"/>
      <c r="AD1998" s="62"/>
      <c r="AE1998" s="62"/>
    </row>
    <row r="1999">
      <c r="AC1999" s="61"/>
      <c r="AD1999" s="62"/>
      <c r="AE1999" s="62"/>
    </row>
    <row r="2000">
      <c r="AC2000" s="61"/>
      <c r="AD2000" s="62"/>
      <c r="AE2000" s="62"/>
    </row>
    <row r="2001">
      <c r="AC2001" s="61"/>
      <c r="AD2001" s="62"/>
      <c r="AE2001" s="62"/>
    </row>
    <row r="2002">
      <c r="AC2002" s="61"/>
      <c r="AD2002" s="62"/>
      <c r="AE2002" s="62"/>
    </row>
    <row r="2003">
      <c r="AC2003" s="61"/>
      <c r="AD2003" s="62"/>
      <c r="AE2003" s="62"/>
    </row>
    <row r="2004">
      <c r="AC2004" s="61"/>
      <c r="AD2004" s="62"/>
      <c r="AE2004" s="62"/>
    </row>
    <row r="2005">
      <c r="AC2005" s="61"/>
      <c r="AD2005" s="62"/>
      <c r="AE2005" s="62"/>
    </row>
    <row r="2006">
      <c r="AC2006" s="61"/>
      <c r="AD2006" s="62"/>
      <c r="AE2006" s="62"/>
    </row>
    <row r="2007">
      <c r="AC2007" s="61"/>
      <c r="AD2007" s="62"/>
      <c r="AE2007" s="62"/>
    </row>
    <row r="2008">
      <c r="AC2008" s="61"/>
      <c r="AD2008" s="62"/>
      <c r="AE2008" s="62"/>
    </row>
    <row r="2009">
      <c r="AC2009" s="61"/>
      <c r="AD2009" s="62"/>
      <c r="AE2009" s="62"/>
    </row>
    <row r="2010">
      <c r="AC2010" s="61"/>
      <c r="AD2010" s="62"/>
      <c r="AE2010" s="62"/>
    </row>
    <row r="2011">
      <c r="AC2011" s="61"/>
      <c r="AD2011" s="62"/>
      <c r="AE2011" s="62"/>
    </row>
    <row r="2012">
      <c r="AC2012" s="61"/>
      <c r="AD2012" s="62"/>
      <c r="AE2012" s="62"/>
    </row>
    <row r="2013">
      <c r="AC2013" s="61"/>
      <c r="AD2013" s="62"/>
      <c r="AE2013" s="62"/>
    </row>
    <row r="2014">
      <c r="AC2014" s="61"/>
      <c r="AD2014" s="62"/>
      <c r="AE2014" s="62"/>
    </row>
    <row r="2015">
      <c r="AC2015" s="61"/>
      <c r="AD2015" s="62"/>
      <c r="AE2015" s="62"/>
    </row>
    <row r="2016">
      <c r="AC2016" s="61"/>
      <c r="AD2016" s="62"/>
      <c r="AE2016" s="62"/>
    </row>
    <row r="2017">
      <c r="AC2017" s="61"/>
      <c r="AD2017" s="62"/>
      <c r="AE2017" s="62"/>
    </row>
    <row r="2018">
      <c r="AC2018" s="61"/>
      <c r="AD2018" s="62"/>
      <c r="AE2018" s="62"/>
    </row>
    <row r="2019">
      <c r="AC2019" s="61"/>
      <c r="AD2019" s="62"/>
      <c r="AE2019" s="62"/>
    </row>
    <row r="2020">
      <c r="AC2020" s="61"/>
      <c r="AD2020" s="62"/>
      <c r="AE2020" s="62"/>
    </row>
    <row r="2021">
      <c r="AC2021" s="61"/>
      <c r="AD2021" s="62"/>
      <c r="AE2021" s="62"/>
    </row>
    <row r="2022">
      <c r="AC2022" s="61"/>
      <c r="AD2022" s="62"/>
      <c r="AE2022" s="62"/>
    </row>
    <row r="2023">
      <c r="AC2023" s="61"/>
      <c r="AD2023" s="62"/>
      <c r="AE2023" s="62"/>
    </row>
    <row r="2024">
      <c r="AC2024" s="61"/>
      <c r="AD2024" s="62"/>
      <c r="AE2024" s="62"/>
    </row>
    <row r="2025">
      <c r="AC2025" s="61"/>
      <c r="AD2025" s="62"/>
      <c r="AE2025" s="62"/>
    </row>
    <row r="2026">
      <c r="AC2026" s="61"/>
      <c r="AD2026" s="62"/>
      <c r="AE2026" s="62"/>
    </row>
    <row r="2027">
      <c r="AC2027" s="61"/>
      <c r="AD2027" s="62"/>
      <c r="AE2027" s="62"/>
    </row>
    <row r="2028">
      <c r="AC2028" s="61"/>
      <c r="AD2028" s="62"/>
      <c r="AE2028" s="62"/>
    </row>
    <row r="2029">
      <c r="AC2029" s="61"/>
      <c r="AD2029" s="62"/>
      <c r="AE2029" s="62"/>
    </row>
    <row r="2030">
      <c r="AC2030" s="61"/>
      <c r="AD2030" s="62"/>
      <c r="AE2030" s="62"/>
    </row>
    <row r="2031">
      <c r="AC2031" s="61"/>
      <c r="AD2031" s="62"/>
      <c r="AE2031" s="62"/>
    </row>
    <row r="2032">
      <c r="AC2032" s="61"/>
      <c r="AD2032" s="62"/>
      <c r="AE2032" s="62"/>
    </row>
    <row r="2033">
      <c r="AC2033" s="61"/>
      <c r="AD2033" s="62"/>
      <c r="AE2033" s="62"/>
    </row>
    <row r="2034">
      <c r="AC2034" s="61"/>
      <c r="AD2034" s="62"/>
      <c r="AE2034" s="62"/>
    </row>
    <row r="2035">
      <c r="AC2035" s="61"/>
      <c r="AD2035" s="62"/>
      <c r="AE2035" s="62"/>
    </row>
    <row r="2036">
      <c r="AC2036" s="61"/>
      <c r="AD2036" s="62"/>
      <c r="AE2036" s="62"/>
    </row>
    <row r="2037">
      <c r="AC2037" s="61"/>
      <c r="AD2037" s="62"/>
      <c r="AE2037" s="62"/>
    </row>
    <row r="2038">
      <c r="AC2038" s="61"/>
      <c r="AD2038" s="62"/>
      <c r="AE2038" s="62"/>
    </row>
    <row r="2039">
      <c r="AC2039" s="61"/>
      <c r="AD2039" s="62"/>
      <c r="AE2039" s="62"/>
    </row>
    <row r="2040">
      <c r="AC2040" s="61"/>
      <c r="AD2040" s="62"/>
      <c r="AE2040" s="62"/>
    </row>
    <row r="2041">
      <c r="AC2041" s="61"/>
      <c r="AD2041" s="62"/>
      <c r="AE2041" s="62"/>
    </row>
    <row r="2042">
      <c r="AC2042" s="61"/>
      <c r="AD2042" s="62"/>
      <c r="AE2042" s="62"/>
    </row>
    <row r="2043">
      <c r="AC2043" s="61"/>
      <c r="AD2043" s="62"/>
      <c r="AE2043" s="62"/>
    </row>
    <row r="2044">
      <c r="AC2044" s="61"/>
      <c r="AD2044" s="62"/>
      <c r="AE2044" s="62"/>
    </row>
    <row r="2045">
      <c r="AC2045" s="61"/>
      <c r="AD2045" s="62"/>
      <c r="AE2045" s="62"/>
    </row>
    <row r="2046">
      <c r="AC2046" s="61"/>
      <c r="AD2046" s="62"/>
      <c r="AE2046" s="62"/>
    </row>
    <row r="2047">
      <c r="AC2047" s="61"/>
      <c r="AD2047" s="62"/>
      <c r="AE2047" s="62"/>
    </row>
    <row r="2048">
      <c r="AC2048" s="61"/>
      <c r="AD2048" s="62"/>
      <c r="AE2048" s="62"/>
    </row>
    <row r="2049">
      <c r="AC2049" s="61"/>
      <c r="AD2049" s="62"/>
      <c r="AE2049" s="62"/>
    </row>
    <row r="2050">
      <c r="AC2050" s="61"/>
      <c r="AD2050" s="62"/>
      <c r="AE2050" s="62"/>
    </row>
    <row r="2051">
      <c r="AC2051" s="61"/>
      <c r="AD2051" s="62"/>
      <c r="AE2051" s="62"/>
    </row>
    <row r="2052">
      <c r="AC2052" s="61"/>
      <c r="AD2052" s="62"/>
      <c r="AE2052" s="62"/>
    </row>
    <row r="2053">
      <c r="AC2053" s="61"/>
      <c r="AD2053" s="62"/>
      <c r="AE2053" s="62"/>
    </row>
    <row r="2054">
      <c r="AC2054" s="61"/>
      <c r="AD2054" s="62"/>
      <c r="AE2054" s="62"/>
    </row>
    <row r="2055">
      <c r="AC2055" s="61"/>
      <c r="AD2055" s="62"/>
      <c r="AE2055" s="62"/>
    </row>
    <row r="2056">
      <c r="AC2056" s="61"/>
      <c r="AD2056" s="62"/>
      <c r="AE2056" s="62"/>
    </row>
    <row r="2057">
      <c r="AC2057" s="61"/>
      <c r="AD2057" s="62"/>
      <c r="AE2057" s="62"/>
    </row>
    <row r="2058">
      <c r="AC2058" s="61"/>
      <c r="AD2058" s="62"/>
      <c r="AE2058" s="62"/>
    </row>
    <row r="2059">
      <c r="AC2059" s="61"/>
      <c r="AD2059" s="62"/>
      <c r="AE2059" s="62"/>
    </row>
    <row r="2060">
      <c r="AC2060" s="61"/>
      <c r="AD2060" s="62"/>
      <c r="AE2060" s="62"/>
    </row>
    <row r="2061">
      <c r="AC2061" s="61"/>
      <c r="AD2061" s="62"/>
      <c r="AE2061" s="62"/>
    </row>
    <row r="2062">
      <c r="AC2062" s="61"/>
      <c r="AD2062" s="62"/>
      <c r="AE2062" s="62"/>
    </row>
    <row r="2063">
      <c r="AC2063" s="61"/>
      <c r="AD2063" s="62"/>
      <c r="AE2063" s="62"/>
    </row>
    <row r="2064">
      <c r="AC2064" s="61"/>
      <c r="AD2064" s="62"/>
      <c r="AE2064" s="62"/>
    </row>
    <row r="2065">
      <c r="AC2065" s="61"/>
      <c r="AD2065" s="62"/>
      <c r="AE2065" s="62"/>
    </row>
    <row r="2066">
      <c r="AC2066" s="61"/>
      <c r="AD2066" s="62"/>
      <c r="AE2066" s="62"/>
    </row>
    <row r="2067">
      <c r="AC2067" s="61"/>
      <c r="AD2067" s="62"/>
      <c r="AE2067" s="62"/>
    </row>
    <row r="2068">
      <c r="AC2068" s="61"/>
      <c r="AD2068" s="62"/>
      <c r="AE2068" s="62"/>
    </row>
    <row r="2069">
      <c r="AC2069" s="61"/>
      <c r="AD2069" s="62"/>
      <c r="AE2069" s="62"/>
    </row>
    <row r="2070">
      <c r="AC2070" s="61"/>
      <c r="AD2070" s="62"/>
      <c r="AE2070" s="62"/>
    </row>
    <row r="2071">
      <c r="AC2071" s="61"/>
      <c r="AD2071" s="62"/>
      <c r="AE2071" s="62"/>
    </row>
    <row r="2072">
      <c r="AC2072" s="61"/>
      <c r="AD2072" s="62"/>
      <c r="AE2072" s="62"/>
    </row>
    <row r="2073">
      <c r="AC2073" s="61"/>
      <c r="AD2073" s="62"/>
      <c r="AE2073" s="62"/>
    </row>
    <row r="2074">
      <c r="AC2074" s="61"/>
      <c r="AD2074" s="62"/>
      <c r="AE2074" s="62"/>
    </row>
    <row r="2075">
      <c r="AC2075" s="61"/>
      <c r="AD2075" s="62"/>
      <c r="AE2075" s="62"/>
    </row>
    <row r="2076">
      <c r="AC2076" s="61"/>
      <c r="AD2076" s="62"/>
      <c r="AE2076" s="62"/>
    </row>
    <row r="2077">
      <c r="AC2077" s="61"/>
      <c r="AD2077" s="62"/>
      <c r="AE2077" s="62"/>
    </row>
    <row r="2078">
      <c r="AC2078" s="61"/>
      <c r="AD2078" s="62"/>
      <c r="AE2078" s="62"/>
    </row>
    <row r="2079">
      <c r="AC2079" s="61"/>
      <c r="AD2079" s="62"/>
      <c r="AE2079" s="62"/>
    </row>
    <row r="2080">
      <c r="AC2080" s="61"/>
      <c r="AD2080" s="62"/>
      <c r="AE2080" s="62"/>
    </row>
    <row r="2081">
      <c r="AC2081" s="61"/>
      <c r="AD2081" s="62"/>
      <c r="AE2081" s="62"/>
    </row>
    <row r="2082">
      <c r="AC2082" s="61"/>
      <c r="AD2082" s="62"/>
      <c r="AE2082" s="62"/>
    </row>
    <row r="2083">
      <c r="AC2083" s="61"/>
      <c r="AD2083" s="62"/>
      <c r="AE2083" s="62"/>
    </row>
    <row r="2084">
      <c r="AC2084" s="61"/>
      <c r="AD2084" s="62"/>
      <c r="AE2084" s="62"/>
    </row>
    <row r="2085">
      <c r="AC2085" s="61"/>
      <c r="AD2085" s="62"/>
      <c r="AE2085" s="62"/>
    </row>
    <row r="2086">
      <c r="AC2086" s="61"/>
      <c r="AD2086" s="62"/>
      <c r="AE2086" s="62"/>
    </row>
    <row r="2087">
      <c r="AC2087" s="61"/>
      <c r="AD2087" s="62"/>
      <c r="AE2087" s="62"/>
    </row>
    <row r="2088">
      <c r="AC2088" s="61"/>
      <c r="AD2088" s="62"/>
      <c r="AE2088" s="62"/>
    </row>
    <row r="2089">
      <c r="AC2089" s="61"/>
      <c r="AD2089" s="62"/>
      <c r="AE2089" s="62"/>
    </row>
    <row r="2090">
      <c r="AC2090" s="61"/>
      <c r="AD2090" s="62"/>
      <c r="AE2090" s="62"/>
    </row>
    <row r="2091">
      <c r="AC2091" s="61"/>
      <c r="AD2091" s="62"/>
      <c r="AE2091" s="62"/>
    </row>
    <row r="2092">
      <c r="AC2092" s="61"/>
      <c r="AD2092" s="62"/>
      <c r="AE2092" s="62"/>
    </row>
    <row r="2093">
      <c r="AC2093" s="61"/>
      <c r="AD2093" s="62"/>
      <c r="AE2093" s="62"/>
    </row>
    <row r="2094">
      <c r="AC2094" s="61"/>
      <c r="AD2094" s="62"/>
      <c r="AE2094" s="62"/>
    </row>
    <row r="2095">
      <c r="AC2095" s="61"/>
      <c r="AD2095" s="62"/>
      <c r="AE2095" s="62"/>
    </row>
    <row r="2096">
      <c r="AC2096" s="61"/>
      <c r="AD2096" s="62"/>
      <c r="AE2096" s="62"/>
    </row>
    <row r="2097">
      <c r="AC2097" s="61"/>
      <c r="AD2097" s="62"/>
      <c r="AE2097" s="62"/>
    </row>
    <row r="2098">
      <c r="AC2098" s="61"/>
      <c r="AD2098" s="62"/>
      <c r="AE2098" s="62"/>
    </row>
    <row r="2099">
      <c r="AC2099" s="61"/>
      <c r="AD2099" s="62"/>
      <c r="AE2099" s="62"/>
    </row>
    <row r="2100">
      <c r="AC2100" s="61"/>
      <c r="AD2100" s="62"/>
      <c r="AE2100" s="62"/>
    </row>
    <row r="2101">
      <c r="AC2101" s="61"/>
      <c r="AD2101" s="62"/>
      <c r="AE2101" s="62"/>
    </row>
    <row r="2102">
      <c r="AC2102" s="61"/>
      <c r="AD2102" s="62"/>
      <c r="AE2102" s="62"/>
    </row>
    <row r="2103">
      <c r="AC2103" s="61"/>
      <c r="AD2103" s="62"/>
      <c r="AE2103" s="62"/>
    </row>
    <row r="2104">
      <c r="AC2104" s="61"/>
      <c r="AD2104" s="62"/>
      <c r="AE2104" s="62"/>
    </row>
    <row r="2105">
      <c r="AC2105" s="61"/>
      <c r="AD2105" s="62"/>
      <c r="AE2105" s="62"/>
    </row>
    <row r="2106">
      <c r="AC2106" s="61"/>
      <c r="AD2106" s="62"/>
      <c r="AE2106" s="62"/>
    </row>
    <row r="2107">
      <c r="AC2107" s="61"/>
      <c r="AD2107" s="62"/>
      <c r="AE2107" s="62"/>
    </row>
    <row r="2108">
      <c r="AC2108" s="61"/>
      <c r="AD2108" s="62"/>
      <c r="AE2108" s="62"/>
    </row>
    <row r="2109">
      <c r="AC2109" s="61"/>
      <c r="AD2109" s="62"/>
      <c r="AE2109" s="62"/>
    </row>
    <row r="2110">
      <c r="AC2110" s="61"/>
      <c r="AD2110" s="62"/>
      <c r="AE2110" s="62"/>
    </row>
    <row r="2111">
      <c r="AC2111" s="61"/>
      <c r="AD2111" s="62"/>
      <c r="AE2111" s="62"/>
    </row>
    <row r="2112">
      <c r="AC2112" s="61"/>
      <c r="AD2112" s="62"/>
      <c r="AE2112" s="62"/>
    </row>
    <row r="2113">
      <c r="AC2113" s="61"/>
      <c r="AD2113" s="62"/>
      <c r="AE2113" s="62"/>
    </row>
    <row r="2114">
      <c r="AC2114" s="61"/>
      <c r="AD2114" s="62"/>
      <c r="AE2114" s="62"/>
    </row>
    <row r="2115">
      <c r="AC2115" s="61"/>
      <c r="AD2115" s="62"/>
      <c r="AE2115" s="62"/>
    </row>
    <row r="2116">
      <c r="AC2116" s="61"/>
      <c r="AD2116" s="62"/>
      <c r="AE2116" s="62"/>
    </row>
    <row r="2117">
      <c r="AC2117" s="61"/>
      <c r="AD2117" s="62"/>
      <c r="AE2117" s="62"/>
    </row>
    <row r="2118">
      <c r="AC2118" s="61"/>
      <c r="AD2118" s="62"/>
      <c r="AE2118" s="62"/>
    </row>
    <row r="2119">
      <c r="AC2119" s="61"/>
      <c r="AD2119" s="62"/>
      <c r="AE2119" s="62"/>
    </row>
    <row r="2120">
      <c r="AC2120" s="61"/>
      <c r="AD2120" s="62"/>
      <c r="AE2120" s="62"/>
    </row>
    <row r="2121">
      <c r="AC2121" s="61"/>
      <c r="AD2121" s="62"/>
      <c r="AE2121" s="62"/>
    </row>
    <row r="2122">
      <c r="AC2122" s="61"/>
      <c r="AD2122" s="62"/>
      <c r="AE2122" s="62"/>
    </row>
    <row r="2123">
      <c r="AC2123" s="61"/>
      <c r="AD2123" s="62"/>
      <c r="AE2123" s="62"/>
    </row>
    <row r="2124">
      <c r="AC2124" s="61"/>
      <c r="AD2124" s="62"/>
      <c r="AE2124" s="62"/>
    </row>
    <row r="2125">
      <c r="AC2125" s="61"/>
      <c r="AD2125" s="62"/>
      <c r="AE2125" s="62"/>
    </row>
    <row r="2126">
      <c r="AC2126" s="61"/>
      <c r="AD2126" s="62"/>
      <c r="AE2126" s="62"/>
    </row>
    <row r="2127">
      <c r="AC2127" s="61"/>
      <c r="AD2127" s="62"/>
      <c r="AE2127" s="62"/>
    </row>
    <row r="2128">
      <c r="AC2128" s="61"/>
      <c r="AD2128" s="62"/>
      <c r="AE2128" s="62"/>
    </row>
    <row r="2129">
      <c r="AC2129" s="61"/>
      <c r="AD2129" s="62"/>
      <c r="AE2129" s="62"/>
    </row>
    <row r="2130">
      <c r="AC2130" s="61"/>
      <c r="AD2130" s="62"/>
      <c r="AE2130" s="62"/>
    </row>
    <row r="2131">
      <c r="AC2131" s="61"/>
      <c r="AD2131" s="62"/>
      <c r="AE2131" s="62"/>
    </row>
    <row r="2132">
      <c r="AC2132" s="61"/>
      <c r="AD2132" s="62"/>
      <c r="AE2132" s="62"/>
    </row>
    <row r="2133">
      <c r="AC2133" s="61"/>
      <c r="AD2133" s="62"/>
      <c r="AE2133" s="62"/>
    </row>
    <row r="2134">
      <c r="AC2134" s="61"/>
      <c r="AD2134" s="62"/>
      <c r="AE2134" s="62"/>
    </row>
    <row r="2135">
      <c r="AC2135" s="61"/>
      <c r="AD2135" s="62"/>
      <c r="AE2135" s="62"/>
    </row>
    <row r="2136">
      <c r="AC2136" s="61"/>
      <c r="AD2136" s="62"/>
      <c r="AE2136" s="62"/>
    </row>
    <row r="2137">
      <c r="AC2137" s="61"/>
      <c r="AD2137" s="62"/>
      <c r="AE2137" s="62"/>
    </row>
    <row r="2138">
      <c r="AC2138" s="61"/>
      <c r="AD2138" s="62"/>
      <c r="AE2138" s="62"/>
    </row>
    <row r="2139">
      <c r="AC2139" s="61"/>
      <c r="AD2139" s="62"/>
      <c r="AE2139" s="62"/>
    </row>
    <row r="2140">
      <c r="AC2140" s="61"/>
      <c r="AD2140" s="62"/>
      <c r="AE2140" s="62"/>
    </row>
    <row r="2141">
      <c r="AC2141" s="61"/>
      <c r="AD2141" s="62"/>
      <c r="AE2141" s="62"/>
    </row>
    <row r="2142">
      <c r="AC2142" s="61"/>
      <c r="AD2142" s="62"/>
      <c r="AE2142" s="62"/>
    </row>
    <row r="2143">
      <c r="AC2143" s="61"/>
      <c r="AD2143" s="62"/>
      <c r="AE2143" s="62"/>
    </row>
    <row r="2144">
      <c r="AC2144" s="61"/>
      <c r="AD2144" s="62"/>
      <c r="AE2144" s="62"/>
    </row>
    <row r="2145">
      <c r="AC2145" s="61"/>
      <c r="AD2145" s="62"/>
      <c r="AE2145" s="62"/>
    </row>
    <row r="2146">
      <c r="AC2146" s="61"/>
      <c r="AD2146" s="62"/>
      <c r="AE2146" s="62"/>
    </row>
    <row r="2147">
      <c r="AC2147" s="61"/>
      <c r="AD2147" s="62"/>
      <c r="AE2147" s="62"/>
    </row>
    <row r="2148">
      <c r="AC2148" s="61"/>
      <c r="AD2148" s="62"/>
      <c r="AE2148" s="62"/>
    </row>
    <row r="2149">
      <c r="AC2149" s="61"/>
      <c r="AD2149" s="62"/>
      <c r="AE2149" s="62"/>
    </row>
    <row r="2150">
      <c r="AC2150" s="61"/>
      <c r="AD2150" s="62"/>
      <c r="AE2150" s="62"/>
    </row>
    <row r="2151">
      <c r="AC2151" s="61"/>
      <c r="AD2151" s="62"/>
      <c r="AE2151" s="62"/>
    </row>
    <row r="2152">
      <c r="AC2152" s="61"/>
      <c r="AD2152" s="62"/>
      <c r="AE2152" s="62"/>
    </row>
    <row r="2153">
      <c r="AC2153" s="61"/>
      <c r="AD2153" s="62"/>
      <c r="AE2153" s="62"/>
    </row>
    <row r="2154">
      <c r="AC2154" s="61"/>
      <c r="AD2154" s="62"/>
      <c r="AE2154" s="62"/>
    </row>
    <row r="2155">
      <c r="AC2155" s="61"/>
      <c r="AD2155" s="62"/>
      <c r="AE2155" s="62"/>
    </row>
    <row r="2156">
      <c r="AC2156" s="61"/>
      <c r="AD2156" s="62"/>
      <c r="AE2156" s="62"/>
    </row>
    <row r="2157">
      <c r="AC2157" s="61"/>
      <c r="AD2157" s="62"/>
      <c r="AE2157" s="62"/>
    </row>
    <row r="2158">
      <c r="AC2158" s="61"/>
      <c r="AD2158" s="62"/>
      <c r="AE2158" s="62"/>
    </row>
    <row r="2159">
      <c r="AC2159" s="61"/>
      <c r="AD2159" s="62"/>
      <c r="AE2159" s="62"/>
    </row>
    <row r="2160">
      <c r="AC2160" s="61"/>
      <c r="AD2160" s="62"/>
      <c r="AE2160" s="62"/>
    </row>
    <row r="2161">
      <c r="AC2161" s="61"/>
      <c r="AD2161" s="62"/>
      <c r="AE2161" s="62"/>
    </row>
    <row r="2162">
      <c r="AC2162" s="61"/>
      <c r="AD2162" s="62"/>
      <c r="AE2162" s="62"/>
    </row>
    <row r="2163">
      <c r="AC2163" s="61"/>
      <c r="AD2163" s="62"/>
      <c r="AE2163" s="62"/>
    </row>
    <row r="2164">
      <c r="AC2164" s="61"/>
      <c r="AD2164" s="62"/>
      <c r="AE2164" s="62"/>
    </row>
    <row r="2165">
      <c r="AC2165" s="61"/>
      <c r="AD2165" s="62"/>
      <c r="AE2165" s="62"/>
    </row>
    <row r="2166">
      <c r="AC2166" s="61"/>
      <c r="AD2166" s="62"/>
      <c r="AE2166" s="62"/>
    </row>
    <row r="2167">
      <c r="AC2167" s="61"/>
      <c r="AD2167" s="62"/>
      <c r="AE2167" s="62"/>
    </row>
    <row r="2168">
      <c r="AC2168" s="61"/>
      <c r="AD2168" s="62"/>
      <c r="AE2168" s="62"/>
    </row>
    <row r="2169">
      <c r="AC2169" s="61"/>
      <c r="AD2169" s="62"/>
      <c r="AE2169" s="62"/>
    </row>
    <row r="2170">
      <c r="AC2170" s="61"/>
      <c r="AD2170" s="62"/>
      <c r="AE2170" s="62"/>
    </row>
    <row r="2171">
      <c r="AC2171" s="61"/>
      <c r="AD2171" s="62"/>
      <c r="AE2171" s="62"/>
    </row>
    <row r="2172">
      <c r="AC2172" s="61"/>
      <c r="AD2172" s="62"/>
      <c r="AE2172" s="62"/>
    </row>
    <row r="2173">
      <c r="AC2173" s="61"/>
      <c r="AD2173" s="62"/>
      <c r="AE2173" s="62"/>
    </row>
    <row r="2174">
      <c r="AC2174" s="61"/>
      <c r="AD2174" s="62"/>
      <c r="AE2174" s="62"/>
    </row>
    <row r="2175">
      <c r="AC2175" s="61"/>
      <c r="AD2175" s="62"/>
      <c r="AE2175" s="62"/>
    </row>
    <row r="2176">
      <c r="AC2176" s="61"/>
      <c r="AD2176" s="62"/>
      <c r="AE2176" s="62"/>
    </row>
    <row r="2177">
      <c r="AC2177" s="61"/>
      <c r="AD2177" s="62"/>
      <c r="AE2177" s="62"/>
    </row>
    <row r="2178">
      <c r="AC2178" s="61"/>
      <c r="AD2178" s="62"/>
      <c r="AE2178" s="62"/>
    </row>
    <row r="2179">
      <c r="AC2179" s="61"/>
      <c r="AD2179" s="62"/>
      <c r="AE2179" s="62"/>
    </row>
    <row r="2180">
      <c r="AC2180" s="61"/>
      <c r="AD2180" s="62"/>
      <c r="AE2180" s="62"/>
    </row>
    <row r="2181">
      <c r="AC2181" s="61"/>
      <c r="AD2181" s="62"/>
      <c r="AE2181" s="62"/>
    </row>
    <row r="2182">
      <c r="AC2182" s="61"/>
      <c r="AD2182" s="62"/>
      <c r="AE2182" s="62"/>
    </row>
    <row r="2183">
      <c r="AC2183" s="61"/>
      <c r="AD2183" s="62"/>
      <c r="AE2183" s="62"/>
    </row>
    <row r="2184">
      <c r="AC2184" s="61"/>
      <c r="AD2184" s="62"/>
      <c r="AE2184" s="62"/>
    </row>
    <row r="2185">
      <c r="AC2185" s="61"/>
      <c r="AD2185" s="62"/>
      <c r="AE2185" s="62"/>
    </row>
    <row r="2186">
      <c r="AC2186" s="61"/>
      <c r="AD2186" s="62"/>
      <c r="AE2186" s="62"/>
    </row>
    <row r="2187">
      <c r="AC2187" s="61"/>
      <c r="AD2187" s="62"/>
      <c r="AE2187" s="62"/>
    </row>
    <row r="2188">
      <c r="AC2188" s="61"/>
      <c r="AD2188" s="62"/>
      <c r="AE2188" s="62"/>
    </row>
    <row r="2189">
      <c r="AC2189" s="61"/>
      <c r="AD2189" s="62"/>
      <c r="AE2189" s="62"/>
    </row>
    <row r="2190">
      <c r="AC2190" s="61"/>
      <c r="AD2190" s="62"/>
      <c r="AE2190" s="62"/>
    </row>
    <row r="2191">
      <c r="AC2191" s="61"/>
      <c r="AD2191" s="62"/>
      <c r="AE2191" s="62"/>
    </row>
    <row r="2192">
      <c r="AC2192" s="61"/>
      <c r="AD2192" s="62"/>
      <c r="AE2192" s="62"/>
    </row>
    <row r="2193">
      <c r="AC2193" s="61"/>
      <c r="AD2193" s="62"/>
      <c r="AE2193" s="62"/>
    </row>
    <row r="2194">
      <c r="AC2194" s="61"/>
      <c r="AD2194" s="62"/>
      <c r="AE2194" s="62"/>
    </row>
    <row r="2195">
      <c r="AC2195" s="61"/>
      <c r="AD2195" s="62"/>
      <c r="AE2195" s="62"/>
    </row>
    <row r="2196">
      <c r="AC2196" s="61"/>
      <c r="AD2196" s="62"/>
      <c r="AE2196" s="62"/>
    </row>
    <row r="2197">
      <c r="AC2197" s="61"/>
      <c r="AD2197" s="62"/>
      <c r="AE2197" s="62"/>
    </row>
    <row r="2198">
      <c r="AC2198" s="61"/>
      <c r="AD2198" s="62"/>
      <c r="AE2198" s="62"/>
    </row>
    <row r="2199">
      <c r="AC2199" s="61"/>
      <c r="AD2199" s="62"/>
      <c r="AE2199" s="62"/>
    </row>
    <row r="2200">
      <c r="AC2200" s="61"/>
      <c r="AD2200" s="62"/>
      <c r="AE2200" s="62"/>
    </row>
    <row r="2201">
      <c r="AC2201" s="61"/>
      <c r="AD2201" s="62"/>
      <c r="AE2201" s="62"/>
    </row>
    <row r="2202">
      <c r="AC2202" s="61"/>
      <c r="AD2202" s="62"/>
      <c r="AE2202" s="62"/>
    </row>
    <row r="2203">
      <c r="AC2203" s="61"/>
      <c r="AD2203" s="62"/>
      <c r="AE2203" s="62"/>
    </row>
    <row r="2204">
      <c r="AC2204" s="61"/>
      <c r="AD2204" s="62"/>
      <c r="AE2204" s="62"/>
    </row>
    <row r="2205">
      <c r="AC2205" s="61"/>
      <c r="AD2205" s="62"/>
      <c r="AE2205" s="62"/>
    </row>
    <row r="2206">
      <c r="AC2206" s="61"/>
      <c r="AD2206" s="62"/>
      <c r="AE2206" s="62"/>
    </row>
    <row r="2207">
      <c r="AC2207" s="61"/>
      <c r="AD2207" s="62"/>
      <c r="AE2207" s="62"/>
    </row>
    <row r="2208">
      <c r="AC2208" s="61"/>
      <c r="AD2208" s="62"/>
      <c r="AE2208" s="62"/>
    </row>
    <row r="2209">
      <c r="AC2209" s="61"/>
      <c r="AD2209" s="62"/>
      <c r="AE2209" s="62"/>
    </row>
    <row r="2210">
      <c r="AC2210" s="61"/>
      <c r="AD2210" s="62"/>
      <c r="AE2210" s="62"/>
    </row>
    <row r="2211">
      <c r="AC2211" s="61"/>
      <c r="AD2211" s="62"/>
      <c r="AE2211" s="62"/>
    </row>
    <row r="2212">
      <c r="AC2212" s="61"/>
      <c r="AD2212" s="62"/>
      <c r="AE2212" s="62"/>
    </row>
    <row r="2213">
      <c r="AC2213" s="61"/>
      <c r="AD2213" s="62"/>
      <c r="AE2213" s="62"/>
    </row>
    <row r="2214">
      <c r="AC2214" s="61"/>
      <c r="AD2214" s="62"/>
      <c r="AE2214" s="62"/>
    </row>
    <row r="2215">
      <c r="AC2215" s="61"/>
      <c r="AD2215" s="62"/>
      <c r="AE2215" s="62"/>
    </row>
    <row r="2216">
      <c r="AC2216" s="61"/>
      <c r="AD2216" s="62"/>
      <c r="AE2216" s="62"/>
    </row>
    <row r="2217">
      <c r="AC2217" s="61"/>
      <c r="AD2217" s="62"/>
      <c r="AE2217" s="62"/>
    </row>
    <row r="2218">
      <c r="AC2218" s="61"/>
      <c r="AD2218" s="62"/>
      <c r="AE2218" s="62"/>
    </row>
    <row r="2219">
      <c r="AC2219" s="61"/>
      <c r="AD2219" s="62"/>
      <c r="AE2219" s="62"/>
    </row>
    <row r="2220">
      <c r="AC2220" s="61"/>
      <c r="AD2220" s="62"/>
      <c r="AE2220" s="62"/>
    </row>
    <row r="2221">
      <c r="AC2221" s="61"/>
      <c r="AD2221" s="62"/>
      <c r="AE2221" s="62"/>
    </row>
    <row r="2222">
      <c r="AC2222" s="61"/>
      <c r="AD2222" s="62"/>
      <c r="AE2222" s="62"/>
    </row>
    <row r="2223">
      <c r="AC2223" s="61"/>
      <c r="AD2223" s="62"/>
      <c r="AE2223" s="62"/>
    </row>
    <row r="2224">
      <c r="AC2224" s="61"/>
      <c r="AD2224" s="62"/>
      <c r="AE2224" s="62"/>
    </row>
    <row r="2225">
      <c r="AC2225" s="61"/>
      <c r="AD2225" s="62"/>
      <c r="AE2225" s="62"/>
    </row>
    <row r="2226">
      <c r="AC2226" s="61"/>
      <c r="AD2226" s="62"/>
      <c r="AE2226" s="62"/>
    </row>
    <row r="2227">
      <c r="AC2227" s="61"/>
      <c r="AD2227" s="62"/>
      <c r="AE2227" s="62"/>
    </row>
    <row r="2228">
      <c r="AC2228" s="61"/>
      <c r="AD2228" s="62"/>
      <c r="AE2228" s="62"/>
    </row>
    <row r="2229">
      <c r="AC2229" s="61"/>
      <c r="AD2229" s="62"/>
      <c r="AE2229" s="62"/>
    </row>
    <row r="2230">
      <c r="AC2230" s="61"/>
      <c r="AD2230" s="62"/>
      <c r="AE2230" s="62"/>
    </row>
    <row r="2231">
      <c r="AC2231" s="61"/>
      <c r="AD2231" s="62"/>
      <c r="AE2231" s="62"/>
    </row>
    <row r="2232">
      <c r="AC2232" s="61"/>
      <c r="AD2232" s="62"/>
      <c r="AE2232" s="62"/>
    </row>
    <row r="2233">
      <c r="AC2233" s="61"/>
      <c r="AD2233" s="62"/>
      <c r="AE2233" s="62"/>
    </row>
    <row r="2234">
      <c r="AC2234" s="61"/>
      <c r="AD2234" s="62"/>
      <c r="AE2234" s="62"/>
    </row>
    <row r="2235">
      <c r="AC2235" s="61"/>
      <c r="AD2235" s="62"/>
      <c r="AE2235" s="62"/>
    </row>
    <row r="2236">
      <c r="AC2236" s="61"/>
      <c r="AD2236" s="62"/>
      <c r="AE2236" s="62"/>
    </row>
    <row r="2237">
      <c r="AC2237" s="61"/>
      <c r="AD2237" s="62"/>
      <c r="AE2237" s="62"/>
    </row>
    <row r="2238">
      <c r="AC2238" s="61"/>
      <c r="AD2238" s="62"/>
      <c r="AE2238" s="62"/>
    </row>
    <row r="2239">
      <c r="AC2239" s="61"/>
      <c r="AD2239" s="62"/>
      <c r="AE2239" s="62"/>
    </row>
    <row r="2240">
      <c r="AC2240" s="61"/>
      <c r="AD2240" s="62"/>
      <c r="AE2240" s="62"/>
    </row>
    <row r="2241">
      <c r="AC2241" s="61"/>
      <c r="AD2241" s="62"/>
      <c r="AE2241" s="62"/>
    </row>
    <row r="2242">
      <c r="AC2242" s="61"/>
      <c r="AD2242" s="62"/>
      <c r="AE2242" s="62"/>
    </row>
    <row r="2243">
      <c r="AC2243" s="61"/>
      <c r="AD2243" s="62"/>
      <c r="AE2243" s="62"/>
    </row>
    <row r="2244">
      <c r="AC2244" s="61"/>
      <c r="AD2244" s="62"/>
      <c r="AE2244" s="62"/>
    </row>
    <row r="2245">
      <c r="AC2245" s="61"/>
      <c r="AD2245" s="62"/>
      <c r="AE2245" s="62"/>
    </row>
    <row r="2246">
      <c r="AC2246" s="61"/>
      <c r="AD2246" s="62"/>
      <c r="AE2246" s="62"/>
    </row>
    <row r="2247">
      <c r="AC2247" s="61"/>
      <c r="AD2247" s="62"/>
      <c r="AE2247" s="62"/>
    </row>
    <row r="2248">
      <c r="AC2248" s="61"/>
      <c r="AD2248" s="62"/>
      <c r="AE2248" s="62"/>
    </row>
    <row r="2249">
      <c r="AC2249" s="61"/>
      <c r="AD2249" s="62"/>
      <c r="AE2249" s="62"/>
    </row>
    <row r="2250">
      <c r="AC2250" s="61"/>
      <c r="AD2250" s="62"/>
      <c r="AE2250" s="62"/>
    </row>
    <row r="2251">
      <c r="AC2251" s="61"/>
      <c r="AD2251" s="62"/>
      <c r="AE2251" s="62"/>
    </row>
    <row r="2252">
      <c r="AC2252" s="61"/>
      <c r="AD2252" s="62"/>
      <c r="AE2252" s="62"/>
    </row>
    <row r="2253">
      <c r="AC2253" s="61"/>
      <c r="AD2253" s="62"/>
      <c r="AE2253" s="62"/>
    </row>
    <row r="2254">
      <c r="AC2254" s="61"/>
      <c r="AD2254" s="62"/>
      <c r="AE2254" s="62"/>
    </row>
    <row r="2255">
      <c r="AC2255" s="61"/>
      <c r="AD2255" s="62"/>
      <c r="AE2255" s="62"/>
    </row>
    <row r="2256">
      <c r="AC2256" s="61"/>
      <c r="AD2256" s="62"/>
      <c r="AE2256" s="62"/>
    </row>
    <row r="2257">
      <c r="AC2257" s="61"/>
      <c r="AD2257" s="62"/>
      <c r="AE2257" s="62"/>
    </row>
    <row r="2258">
      <c r="AC2258" s="61"/>
      <c r="AD2258" s="62"/>
      <c r="AE2258" s="62"/>
    </row>
    <row r="2259">
      <c r="AC2259" s="61"/>
      <c r="AD2259" s="62"/>
      <c r="AE2259" s="62"/>
    </row>
    <row r="2260">
      <c r="AC2260" s="61"/>
      <c r="AD2260" s="62"/>
      <c r="AE2260" s="62"/>
    </row>
    <row r="2261">
      <c r="AC2261" s="61"/>
      <c r="AD2261" s="62"/>
      <c r="AE2261" s="62"/>
    </row>
    <row r="2262">
      <c r="AC2262" s="61"/>
      <c r="AD2262" s="62"/>
      <c r="AE2262" s="62"/>
    </row>
    <row r="2263">
      <c r="AC2263" s="61"/>
      <c r="AD2263" s="62"/>
      <c r="AE2263" s="62"/>
    </row>
    <row r="2264">
      <c r="AC2264" s="61"/>
      <c r="AD2264" s="62"/>
      <c r="AE2264" s="62"/>
    </row>
    <row r="2265">
      <c r="AC2265" s="61"/>
      <c r="AD2265" s="62"/>
      <c r="AE2265" s="62"/>
    </row>
    <row r="2266">
      <c r="AC2266" s="61"/>
      <c r="AD2266" s="62"/>
      <c r="AE2266" s="62"/>
    </row>
    <row r="2267">
      <c r="AC2267" s="61"/>
      <c r="AD2267" s="62"/>
      <c r="AE2267" s="62"/>
    </row>
    <row r="2268">
      <c r="AC2268" s="61"/>
      <c r="AD2268" s="62"/>
      <c r="AE2268" s="62"/>
    </row>
    <row r="2269">
      <c r="AC2269" s="61"/>
      <c r="AD2269" s="62"/>
      <c r="AE2269" s="62"/>
    </row>
    <row r="2270">
      <c r="AC2270" s="61"/>
      <c r="AD2270" s="62"/>
      <c r="AE2270" s="62"/>
    </row>
    <row r="2271">
      <c r="AC2271" s="61"/>
      <c r="AD2271" s="62"/>
      <c r="AE2271" s="62"/>
    </row>
    <row r="2272">
      <c r="AC2272" s="61"/>
      <c r="AD2272" s="62"/>
      <c r="AE2272" s="62"/>
    </row>
    <row r="2273">
      <c r="AC2273" s="61"/>
      <c r="AD2273" s="62"/>
      <c r="AE2273" s="62"/>
    </row>
    <row r="2274">
      <c r="AC2274" s="61"/>
      <c r="AD2274" s="62"/>
      <c r="AE2274" s="62"/>
    </row>
    <row r="2275">
      <c r="AC2275" s="61"/>
      <c r="AD2275" s="62"/>
      <c r="AE2275" s="62"/>
    </row>
    <row r="2276">
      <c r="AC2276" s="61"/>
      <c r="AD2276" s="62"/>
      <c r="AE2276" s="62"/>
    </row>
    <row r="2277">
      <c r="AC2277" s="61"/>
      <c r="AD2277" s="62"/>
      <c r="AE2277" s="62"/>
    </row>
    <row r="2278">
      <c r="AC2278" s="61"/>
      <c r="AD2278" s="62"/>
      <c r="AE2278" s="62"/>
    </row>
    <row r="2279">
      <c r="AC2279" s="61"/>
      <c r="AD2279" s="62"/>
      <c r="AE2279" s="62"/>
    </row>
    <row r="2280">
      <c r="AC2280" s="61"/>
      <c r="AD2280" s="62"/>
      <c r="AE2280" s="62"/>
    </row>
    <row r="2281">
      <c r="AC2281" s="61"/>
      <c r="AD2281" s="62"/>
      <c r="AE2281" s="62"/>
    </row>
    <row r="2282">
      <c r="AC2282" s="61"/>
      <c r="AD2282" s="62"/>
      <c r="AE2282" s="62"/>
    </row>
    <row r="2283">
      <c r="AC2283" s="61"/>
      <c r="AD2283" s="62"/>
      <c r="AE2283" s="62"/>
    </row>
    <row r="2284">
      <c r="AC2284" s="61"/>
      <c r="AD2284" s="62"/>
      <c r="AE2284" s="62"/>
    </row>
    <row r="2285">
      <c r="AC2285" s="61"/>
      <c r="AD2285" s="62"/>
      <c r="AE2285" s="62"/>
    </row>
    <row r="2286">
      <c r="AC2286" s="61"/>
      <c r="AD2286" s="62"/>
      <c r="AE2286" s="62"/>
    </row>
    <row r="2287">
      <c r="AC2287" s="61"/>
      <c r="AD2287" s="62"/>
      <c r="AE2287" s="62"/>
    </row>
    <row r="2288">
      <c r="AC2288" s="61"/>
      <c r="AD2288" s="62"/>
      <c r="AE2288" s="62"/>
    </row>
    <row r="2289">
      <c r="AC2289" s="61"/>
      <c r="AD2289" s="62"/>
      <c r="AE2289" s="62"/>
    </row>
    <row r="2290">
      <c r="AC2290" s="61"/>
      <c r="AD2290" s="62"/>
      <c r="AE2290" s="62"/>
    </row>
    <row r="2291">
      <c r="AC2291" s="61"/>
      <c r="AD2291" s="62"/>
      <c r="AE2291" s="62"/>
    </row>
    <row r="2292">
      <c r="AC2292" s="61"/>
      <c r="AD2292" s="62"/>
      <c r="AE2292" s="62"/>
    </row>
    <row r="2293">
      <c r="AC2293" s="61"/>
      <c r="AD2293" s="62"/>
      <c r="AE2293" s="62"/>
    </row>
    <row r="2294">
      <c r="AC2294" s="61"/>
      <c r="AD2294" s="62"/>
      <c r="AE2294" s="62"/>
    </row>
    <row r="2295">
      <c r="AC2295" s="61"/>
      <c r="AD2295" s="62"/>
      <c r="AE2295" s="62"/>
    </row>
    <row r="2296">
      <c r="AC2296" s="61"/>
      <c r="AD2296" s="62"/>
      <c r="AE2296" s="62"/>
    </row>
    <row r="2297">
      <c r="AC2297" s="61"/>
      <c r="AD2297" s="62"/>
      <c r="AE2297" s="62"/>
    </row>
    <row r="2298">
      <c r="AC2298" s="61"/>
      <c r="AD2298" s="62"/>
      <c r="AE2298" s="62"/>
    </row>
    <row r="2299">
      <c r="AC2299" s="61"/>
      <c r="AD2299" s="62"/>
      <c r="AE2299" s="62"/>
    </row>
    <row r="2300">
      <c r="AC2300" s="61"/>
      <c r="AD2300" s="62"/>
      <c r="AE2300" s="62"/>
    </row>
    <row r="2301">
      <c r="AC2301" s="61"/>
      <c r="AD2301" s="62"/>
      <c r="AE2301" s="62"/>
    </row>
    <row r="2302">
      <c r="AC2302" s="61"/>
      <c r="AD2302" s="62"/>
      <c r="AE2302" s="62"/>
    </row>
    <row r="2303">
      <c r="AC2303" s="61"/>
      <c r="AD2303" s="62"/>
      <c r="AE2303" s="62"/>
    </row>
    <row r="2304">
      <c r="AC2304" s="61"/>
      <c r="AD2304" s="62"/>
      <c r="AE2304" s="62"/>
    </row>
    <row r="2305">
      <c r="AC2305" s="61"/>
      <c r="AD2305" s="62"/>
      <c r="AE2305" s="62"/>
    </row>
    <row r="2306">
      <c r="AC2306" s="61"/>
      <c r="AD2306" s="62"/>
      <c r="AE2306" s="62"/>
    </row>
    <row r="2307">
      <c r="AC2307" s="61"/>
      <c r="AD2307" s="62"/>
      <c r="AE2307" s="62"/>
    </row>
    <row r="2308">
      <c r="AC2308" s="61"/>
      <c r="AD2308" s="62"/>
      <c r="AE2308" s="62"/>
    </row>
    <row r="2309">
      <c r="AC2309" s="61"/>
      <c r="AD2309" s="62"/>
      <c r="AE2309" s="62"/>
    </row>
    <row r="2310">
      <c r="AC2310" s="61"/>
      <c r="AD2310" s="62"/>
      <c r="AE2310" s="62"/>
    </row>
    <row r="2311">
      <c r="AC2311" s="61"/>
      <c r="AD2311" s="62"/>
      <c r="AE2311" s="62"/>
    </row>
    <row r="2312">
      <c r="AC2312" s="61"/>
      <c r="AD2312" s="62"/>
      <c r="AE2312" s="62"/>
    </row>
    <row r="2313">
      <c r="AC2313" s="61"/>
      <c r="AD2313" s="62"/>
      <c r="AE2313" s="62"/>
    </row>
    <row r="2314">
      <c r="AC2314" s="61"/>
      <c r="AD2314" s="62"/>
      <c r="AE2314" s="62"/>
    </row>
    <row r="2315">
      <c r="AC2315" s="61"/>
      <c r="AD2315" s="62"/>
      <c r="AE2315" s="62"/>
    </row>
    <row r="2316">
      <c r="AC2316" s="61"/>
      <c r="AD2316" s="62"/>
      <c r="AE2316" s="62"/>
    </row>
    <row r="2317">
      <c r="AC2317" s="61"/>
      <c r="AD2317" s="62"/>
      <c r="AE2317" s="62"/>
    </row>
    <row r="2318">
      <c r="AC2318" s="61"/>
      <c r="AD2318" s="62"/>
      <c r="AE2318" s="62"/>
    </row>
    <row r="2319">
      <c r="AC2319" s="61"/>
      <c r="AD2319" s="62"/>
      <c r="AE2319" s="62"/>
    </row>
    <row r="2320">
      <c r="AC2320" s="61"/>
      <c r="AD2320" s="62"/>
      <c r="AE2320" s="62"/>
    </row>
    <row r="2321">
      <c r="AC2321" s="61"/>
      <c r="AD2321" s="62"/>
      <c r="AE2321" s="62"/>
    </row>
    <row r="2322">
      <c r="AC2322" s="61"/>
      <c r="AD2322" s="62"/>
      <c r="AE2322" s="62"/>
    </row>
    <row r="2323">
      <c r="AC2323" s="61"/>
      <c r="AD2323" s="62"/>
      <c r="AE2323" s="62"/>
    </row>
    <row r="2324">
      <c r="AC2324" s="61"/>
      <c r="AD2324" s="62"/>
      <c r="AE2324" s="62"/>
    </row>
    <row r="2325">
      <c r="AC2325" s="61"/>
      <c r="AD2325" s="62"/>
      <c r="AE2325" s="62"/>
    </row>
    <row r="2326">
      <c r="AC2326" s="61"/>
      <c r="AD2326" s="62"/>
      <c r="AE2326" s="62"/>
    </row>
    <row r="2327">
      <c r="AC2327" s="61"/>
      <c r="AD2327" s="62"/>
      <c r="AE2327" s="62"/>
    </row>
    <row r="2328">
      <c r="AC2328" s="61"/>
      <c r="AD2328" s="62"/>
      <c r="AE2328" s="62"/>
    </row>
    <row r="2329">
      <c r="AC2329" s="61"/>
      <c r="AD2329" s="62"/>
      <c r="AE2329" s="62"/>
    </row>
    <row r="2330">
      <c r="AC2330" s="61"/>
      <c r="AD2330" s="62"/>
      <c r="AE2330" s="62"/>
    </row>
    <row r="2331">
      <c r="AC2331" s="61"/>
      <c r="AD2331" s="62"/>
      <c r="AE2331" s="62"/>
    </row>
    <row r="2332">
      <c r="AC2332" s="61"/>
      <c r="AD2332" s="62"/>
      <c r="AE2332" s="62"/>
    </row>
    <row r="2333">
      <c r="AC2333" s="61"/>
      <c r="AD2333" s="62"/>
      <c r="AE2333" s="62"/>
    </row>
    <row r="2334">
      <c r="AC2334" s="61"/>
      <c r="AD2334" s="62"/>
      <c r="AE2334" s="62"/>
    </row>
    <row r="2335">
      <c r="AC2335" s="61"/>
      <c r="AD2335" s="62"/>
      <c r="AE2335" s="62"/>
    </row>
    <row r="2336">
      <c r="AC2336" s="61"/>
      <c r="AD2336" s="62"/>
      <c r="AE2336" s="62"/>
    </row>
    <row r="2337">
      <c r="AC2337" s="61"/>
      <c r="AD2337" s="62"/>
      <c r="AE2337" s="62"/>
    </row>
    <row r="2338">
      <c r="AC2338" s="61"/>
      <c r="AD2338" s="62"/>
      <c r="AE2338" s="62"/>
    </row>
    <row r="2339">
      <c r="AC2339" s="61"/>
      <c r="AD2339" s="62"/>
      <c r="AE2339" s="62"/>
    </row>
    <row r="2340">
      <c r="AC2340" s="61"/>
      <c r="AD2340" s="62"/>
      <c r="AE2340" s="62"/>
    </row>
    <row r="2341">
      <c r="AC2341" s="61"/>
      <c r="AD2341" s="62"/>
      <c r="AE2341" s="62"/>
    </row>
    <row r="2342">
      <c r="AC2342" s="61"/>
      <c r="AD2342" s="62"/>
      <c r="AE2342" s="62"/>
    </row>
    <row r="2343">
      <c r="AC2343" s="61"/>
      <c r="AD2343" s="62"/>
      <c r="AE2343" s="62"/>
    </row>
    <row r="2344">
      <c r="AC2344" s="61"/>
      <c r="AD2344" s="62"/>
      <c r="AE2344" s="62"/>
    </row>
    <row r="2345">
      <c r="AC2345" s="61"/>
      <c r="AD2345" s="62"/>
      <c r="AE2345" s="62"/>
    </row>
    <row r="2346">
      <c r="AC2346" s="61"/>
      <c r="AD2346" s="62"/>
      <c r="AE2346" s="62"/>
    </row>
    <row r="2347">
      <c r="AC2347" s="61"/>
      <c r="AD2347" s="62"/>
      <c r="AE2347" s="62"/>
    </row>
    <row r="2348">
      <c r="AC2348" s="61"/>
      <c r="AD2348" s="62"/>
      <c r="AE2348" s="62"/>
    </row>
    <row r="2349">
      <c r="AC2349" s="61"/>
      <c r="AD2349" s="62"/>
      <c r="AE2349" s="62"/>
    </row>
    <row r="2350">
      <c r="AC2350" s="61"/>
      <c r="AD2350" s="62"/>
      <c r="AE2350" s="62"/>
    </row>
    <row r="2351">
      <c r="AC2351" s="61"/>
      <c r="AD2351" s="62"/>
      <c r="AE2351" s="62"/>
    </row>
    <row r="2352">
      <c r="AC2352" s="61"/>
      <c r="AD2352" s="62"/>
      <c r="AE2352" s="62"/>
    </row>
    <row r="2353">
      <c r="AC2353" s="61"/>
      <c r="AD2353" s="62"/>
      <c r="AE2353" s="62"/>
    </row>
    <row r="2354">
      <c r="AC2354" s="61"/>
      <c r="AD2354" s="62"/>
      <c r="AE2354" s="62"/>
    </row>
    <row r="2355">
      <c r="AC2355" s="61"/>
      <c r="AD2355" s="62"/>
      <c r="AE2355" s="62"/>
    </row>
    <row r="2356">
      <c r="AC2356" s="61"/>
      <c r="AD2356" s="62"/>
      <c r="AE2356" s="62"/>
    </row>
    <row r="2357">
      <c r="AC2357" s="61"/>
      <c r="AD2357" s="62"/>
      <c r="AE2357" s="62"/>
    </row>
    <row r="2358">
      <c r="AC2358" s="61"/>
      <c r="AD2358" s="62"/>
      <c r="AE2358" s="62"/>
    </row>
    <row r="2359">
      <c r="AC2359" s="61"/>
      <c r="AD2359" s="62"/>
      <c r="AE2359" s="62"/>
    </row>
    <row r="2360">
      <c r="AC2360" s="61"/>
      <c r="AD2360" s="62"/>
      <c r="AE2360" s="62"/>
    </row>
    <row r="2361">
      <c r="AC2361" s="61"/>
      <c r="AD2361" s="62"/>
      <c r="AE2361" s="62"/>
    </row>
    <row r="2362">
      <c r="AC2362" s="61"/>
      <c r="AD2362" s="62"/>
      <c r="AE2362" s="62"/>
    </row>
    <row r="2363">
      <c r="AC2363" s="61"/>
      <c r="AD2363" s="62"/>
      <c r="AE2363" s="62"/>
    </row>
    <row r="2364">
      <c r="AC2364" s="61"/>
      <c r="AD2364" s="62"/>
      <c r="AE2364" s="62"/>
    </row>
    <row r="2365">
      <c r="AC2365" s="61"/>
      <c r="AD2365" s="62"/>
      <c r="AE2365" s="62"/>
    </row>
    <row r="2366">
      <c r="AC2366" s="61"/>
      <c r="AD2366" s="62"/>
      <c r="AE2366" s="62"/>
    </row>
    <row r="2367">
      <c r="AC2367" s="61"/>
      <c r="AD2367" s="62"/>
      <c r="AE2367" s="62"/>
    </row>
    <row r="2368">
      <c r="AC2368" s="61"/>
      <c r="AD2368" s="62"/>
      <c r="AE2368" s="62"/>
    </row>
    <row r="2369">
      <c r="AC2369" s="61"/>
      <c r="AD2369" s="62"/>
      <c r="AE2369" s="62"/>
    </row>
    <row r="2370">
      <c r="AC2370" s="61"/>
      <c r="AD2370" s="62"/>
      <c r="AE2370" s="62"/>
    </row>
    <row r="2371">
      <c r="AC2371" s="61"/>
      <c r="AD2371" s="62"/>
      <c r="AE2371" s="62"/>
    </row>
    <row r="2372">
      <c r="AC2372" s="61"/>
      <c r="AD2372" s="62"/>
      <c r="AE2372" s="62"/>
    </row>
    <row r="2373">
      <c r="AC2373" s="61"/>
      <c r="AD2373" s="62"/>
      <c r="AE2373" s="62"/>
    </row>
    <row r="2374">
      <c r="AC2374" s="61"/>
      <c r="AD2374" s="62"/>
      <c r="AE2374" s="62"/>
    </row>
    <row r="2375">
      <c r="AC2375" s="61"/>
      <c r="AD2375" s="62"/>
      <c r="AE2375" s="62"/>
    </row>
    <row r="2376">
      <c r="AC2376" s="61"/>
      <c r="AD2376" s="62"/>
      <c r="AE2376" s="62"/>
    </row>
    <row r="2377">
      <c r="AC2377" s="61"/>
      <c r="AD2377" s="62"/>
      <c r="AE2377" s="62"/>
    </row>
    <row r="2378">
      <c r="AC2378" s="61"/>
      <c r="AD2378" s="62"/>
      <c r="AE2378" s="62"/>
    </row>
    <row r="2379">
      <c r="AC2379" s="61"/>
      <c r="AD2379" s="62"/>
      <c r="AE2379" s="62"/>
    </row>
    <row r="2380">
      <c r="AC2380" s="61"/>
      <c r="AD2380" s="62"/>
      <c r="AE2380" s="62"/>
    </row>
    <row r="2381">
      <c r="AC2381" s="61"/>
      <c r="AD2381" s="62"/>
      <c r="AE2381" s="62"/>
    </row>
    <row r="2382">
      <c r="AC2382" s="61"/>
      <c r="AD2382" s="62"/>
      <c r="AE2382" s="62"/>
    </row>
    <row r="2383">
      <c r="AC2383" s="61"/>
      <c r="AD2383" s="62"/>
      <c r="AE2383" s="62"/>
    </row>
    <row r="2384">
      <c r="AC2384" s="61"/>
      <c r="AD2384" s="62"/>
      <c r="AE2384" s="62"/>
    </row>
    <row r="2385">
      <c r="AC2385" s="61"/>
      <c r="AD2385" s="62"/>
      <c r="AE2385" s="62"/>
    </row>
    <row r="2386">
      <c r="AC2386" s="61"/>
      <c r="AD2386" s="62"/>
      <c r="AE2386" s="62"/>
    </row>
    <row r="2387">
      <c r="AC2387" s="61"/>
      <c r="AD2387" s="62"/>
      <c r="AE2387" s="62"/>
    </row>
    <row r="2388">
      <c r="AC2388" s="61"/>
      <c r="AD2388" s="62"/>
      <c r="AE2388" s="62"/>
    </row>
    <row r="2389">
      <c r="AC2389" s="61"/>
      <c r="AD2389" s="62"/>
      <c r="AE2389" s="62"/>
    </row>
    <row r="2390">
      <c r="AC2390" s="61"/>
      <c r="AD2390" s="62"/>
      <c r="AE2390" s="62"/>
    </row>
    <row r="2391">
      <c r="AC2391" s="61"/>
      <c r="AD2391" s="62"/>
      <c r="AE2391" s="62"/>
    </row>
    <row r="2392">
      <c r="AC2392" s="61"/>
      <c r="AD2392" s="62"/>
      <c r="AE2392" s="62"/>
    </row>
    <row r="2393">
      <c r="AC2393" s="61"/>
      <c r="AD2393" s="62"/>
      <c r="AE2393" s="62"/>
    </row>
    <row r="2394">
      <c r="AC2394" s="61"/>
      <c r="AD2394" s="62"/>
      <c r="AE2394" s="62"/>
    </row>
    <row r="2395">
      <c r="AC2395" s="61"/>
      <c r="AD2395" s="62"/>
      <c r="AE2395" s="62"/>
    </row>
    <row r="2396">
      <c r="AC2396" s="61"/>
      <c r="AD2396" s="62"/>
      <c r="AE2396" s="62"/>
    </row>
    <row r="2397">
      <c r="AC2397" s="61"/>
      <c r="AD2397" s="62"/>
      <c r="AE2397" s="62"/>
    </row>
    <row r="2398">
      <c r="AC2398" s="61"/>
      <c r="AD2398" s="62"/>
      <c r="AE2398" s="62"/>
    </row>
    <row r="2399">
      <c r="AC2399" s="61"/>
      <c r="AD2399" s="62"/>
      <c r="AE2399" s="62"/>
    </row>
    <row r="2400">
      <c r="AC2400" s="61"/>
      <c r="AD2400" s="62"/>
      <c r="AE2400" s="62"/>
    </row>
    <row r="2401">
      <c r="AC2401" s="61"/>
      <c r="AD2401" s="62"/>
      <c r="AE2401" s="62"/>
    </row>
    <row r="2402">
      <c r="AC2402" s="61"/>
      <c r="AD2402" s="62"/>
      <c r="AE2402" s="62"/>
    </row>
    <row r="2403">
      <c r="AC2403" s="61"/>
      <c r="AD2403" s="62"/>
      <c r="AE2403" s="62"/>
    </row>
    <row r="2404">
      <c r="AC2404" s="61"/>
      <c r="AD2404" s="62"/>
      <c r="AE2404" s="62"/>
    </row>
    <row r="2405">
      <c r="AC2405" s="61"/>
      <c r="AD2405" s="62"/>
      <c r="AE2405" s="62"/>
    </row>
    <row r="2406">
      <c r="AC2406" s="61"/>
      <c r="AD2406" s="62"/>
      <c r="AE2406" s="62"/>
    </row>
    <row r="2407">
      <c r="AC2407" s="61"/>
      <c r="AD2407" s="62"/>
      <c r="AE2407" s="62"/>
    </row>
    <row r="2408">
      <c r="AC2408" s="61"/>
      <c r="AD2408" s="62"/>
      <c r="AE2408" s="62"/>
    </row>
    <row r="2409">
      <c r="AC2409" s="61"/>
      <c r="AD2409" s="62"/>
      <c r="AE2409" s="62"/>
    </row>
    <row r="2410">
      <c r="AC2410" s="61"/>
      <c r="AD2410" s="62"/>
      <c r="AE2410" s="62"/>
    </row>
    <row r="2411">
      <c r="AC2411" s="61"/>
      <c r="AD2411" s="62"/>
      <c r="AE2411" s="62"/>
    </row>
    <row r="2412">
      <c r="AC2412" s="61"/>
      <c r="AD2412" s="62"/>
      <c r="AE2412" s="62"/>
    </row>
    <row r="2413">
      <c r="AC2413" s="61"/>
      <c r="AD2413" s="62"/>
      <c r="AE2413" s="62"/>
    </row>
    <row r="2414">
      <c r="AC2414" s="61"/>
      <c r="AD2414" s="62"/>
      <c r="AE2414" s="62"/>
    </row>
    <row r="2415">
      <c r="AC2415" s="61"/>
      <c r="AD2415" s="62"/>
      <c r="AE2415" s="62"/>
    </row>
    <row r="2416">
      <c r="AC2416" s="61"/>
      <c r="AD2416" s="62"/>
      <c r="AE2416" s="62"/>
    </row>
    <row r="2417">
      <c r="AC2417" s="61"/>
      <c r="AD2417" s="62"/>
      <c r="AE2417" s="62"/>
    </row>
    <row r="2418">
      <c r="AC2418" s="61"/>
      <c r="AD2418" s="62"/>
      <c r="AE2418" s="62"/>
    </row>
    <row r="2419">
      <c r="AC2419" s="61"/>
      <c r="AD2419" s="62"/>
      <c r="AE2419" s="62"/>
    </row>
    <row r="2420">
      <c r="AC2420" s="61"/>
      <c r="AD2420" s="62"/>
      <c r="AE2420" s="62"/>
    </row>
    <row r="2421">
      <c r="AC2421" s="61"/>
      <c r="AD2421" s="62"/>
      <c r="AE2421" s="62"/>
    </row>
    <row r="2422">
      <c r="AC2422" s="61"/>
      <c r="AD2422" s="62"/>
      <c r="AE2422" s="62"/>
    </row>
    <row r="2423">
      <c r="AC2423" s="61"/>
      <c r="AD2423" s="62"/>
      <c r="AE2423" s="62"/>
    </row>
    <row r="2424">
      <c r="AC2424" s="61"/>
      <c r="AD2424" s="62"/>
      <c r="AE2424" s="62"/>
    </row>
    <row r="2425">
      <c r="AC2425" s="61"/>
      <c r="AD2425" s="62"/>
      <c r="AE2425" s="62"/>
    </row>
    <row r="2426">
      <c r="AC2426" s="61"/>
      <c r="AD2426" s="62"/>
      <c r="AE2426" s="62"/>
    </row>
    <row r="2427">
      <c r="AC2427" s="61"/>
      <c r="AD2427" s="62"/>
      <c r="AE2427" s="62"/>
    </row>
    <row r="2428">
      <c r="AC2428" s="61"/>
      <c r="AD2428" s="62"/>
      <c r="AE2428" s="62"/>
    </row>
    <row r="2429">
      <c r="AC2429" s="61"/>
      <c r="AD2429" s="62"/>
      <c r="AE2429" s="62"/>
    </row>
    <row r="2430">
      <c r="AC2430" s="61"/>
      <c r="AD2430" s="62"/>
      <c r="AE2430" s="62"/>
    </row>
    <row r="2431">
      <c r="AC2431" s="61"/>
      <c r="AD2431" s="62"/>
      <c r="AE2431" s="62"/>
    </row>
    <row r="2432">
      <c r="AC2432" s="61"/>
      <c r="AD2432" s="62"/>
      <c r="AE2432" s="62"/>
    </row>
    <row r="2433">
      <c r="AC2433" s="61"/>
      <c r="AD2433" s="62"/>
      <c r="AE2433" s="62"/>
    </row>
    <row r="2434">
      <c r="AC2434" s="61"/>
      <c r="AD2434" s="62"/>
      <c r="AE2434" s="62"/>
    </row>
    <row r="2435">
      <c r="AC2435" s="61"/>
      <c r="AD2435" s="62"/>
      <c r="AE2435" s="62"/>
    </row>
    <row r="2436">
      <c r="AC2436" s="61"/>
      <c r="AD2436" s="62"/>
      <c r="AE2436" s="62"/>
    </row>
    <row r="2437">
      <c r="AC2437" s="61"/>
      <c r="AD2437" s="62"/>
      <c r="AE2437" s="62"/>
    </row>
    <row r="2438">
      <c r="AC2438" s="61"/>
      <c r="AD2438" s="62"/>
      <c r="AE2438" s="62"/>
    </row>
    <row r="2439">
      <c r="AC2439" s="61"/>
      <c r="AD2439" s="62"/>
      <c r="AE2439" s="62"/>
    </row>
    <row r="2440">
      <c r="AC2440" s="61"/>
      <c r="AD2440" s="62"/>
      <c r="AE2440" s="62"/>
    </row>
    <row r="2441">
      <c r="AC2441" s="61"/>
      <c r="AD2441" s="62"/>
      <c r="AE2441" s="62"/>
    </row>
    <row r="2442">
      <c r="AC2442" s="61"/>
      <c r="AD2442" s="62"/>
      <c r="AE2442" s="62"/>
    </row>
    <row r="2443">
      <c r="AC2443" s="61"/>
      <c r="AD2443" s="62"/>
      <c r="AE2443" s="62"/>
    </row>
    <row r="2444">
      <c r="AC2444" s="61"/>
      <c r="AD2444" s="62"/>
      <c r="AE2444" s="62"/>
    </row>
    <row r="2445">
      <c r="AC2445" s="61"/>
      <c r="AD2445" s="62"/>
      <c r="AE2445" s="62"/>
    </row>
    <row r="2446">
      <c r="AC2446" s="61"/>
      <c r="AD2446" s="62"/>
      <c r="AE2446" s="62"/>
    </row>
    <row r="2447">
      <c r="AC2447" s="61"/>
      <c r="AD2447" s="62"/>
      <c r="AE2447" s="62"/>
    </row>
    <row r="2448">
      <c r="AC2448" s="61"/>
      <c r="AD2448" s="62"/>
      <c r="AE2448" s="62"/>
    </row>
    <row r="2449">
      <c r="AC2449" s="61"/>
      <c r="AD2449" s="62"/>
      <c r="AE2449" s="62"/>
    </row>
    <row r="2450">
      <c r="AC2450" s="61"/>
      <c r="AD2450" s="62"/>
      <c r="AE2450" s="62"/>
    </row>
    <row r="2451">
      <c r="AC2451" s="61"/>
      <c r="AD2451" s="62"/>
      <c r="AE2451" s="62"/>
    </row>
    <row r="2452">
      <c r="AC2452" s="61"/>
      <c r="AD2452" s="62"/>
      <c r="AE2452" s="62"/>
    </row>
    <row r="2453">
      <c r="AC2453" s="61"/>
      <c r="AD2453" s="62"/>
      <c r="AE2453" s="62"/>
    </row>
    <row r="2454">
      <c r="AC2454" s="61"/>
      <c r="AD2454" s="62"/>
      <c r="AE2454" s="62"/>
    </row>
    <row r="2455">
      <c r="AC2455" s="61"/>
      <c r="AD2455" s="62"/>
      <c r="AE2455" s="62"/>
    </row>
    <row r="2456">
      <c r="AC2456" s="61"/>
      <c r="AD2456" s="62"/>
      <c r="AE2456" s="62"/>
    </row>
    <row r="2457">
      <c r="AC2457" s="61"/>
      <c r="AD2457" s="62"/>
      <c r="AE2457" s="62"/>
    </row>
    <row r="2458">
      <c r="AC2458" s="61"/>
      <c r="AD2458" s="62"/>
      <c r="AE2458" s="62"/>
    </row>
    <row r="2459">
      <c r="AC2459" s="61"/>
      <c r="AD2459" s="62"/>
      <c r="AE2459" s="62"/>
    </row>
    <row r="2460">
      <c r="AC2460" s="61"/>
      <c r="AD2460" s="62"/>
      <c r="AE2460" s="62"/>
    </row>
    <row r="2461">
      <c r="AC2461" s="61"/>
      <c r="AD2461" s="62"/>
      <c r="AE2461" s="62"/>
    </row>
    <row r="2462">
      <c r="AC2462" s="61"/>
      <c r="AD2462" s="62"/>
      <c r="AE2462" s="62"/>
    </row>
    <row r="2463">
      <c r="AC2463" s="61"/>
      <c r="AD2463" s="62"/>
      <c r="AE2463" s="62"/>
    </row>
    <row r="2464">
      <c r="AC2464" s="61"/>
      <c r="AD2464" s="62"/>
      <c r="AE2464" s="62"/>
    </row>
    <row r="2465">
      <c r="AC2465" s="61"/>
      <c r="AD2465" s="62"/>
      <c r="AE2465" s="62"/>
    </row>
    <row r="2466">
      <c r="AC2466" s="61"/>
      <c r="AD2466" s="62"/>
      <c r="AE2466" s="62"/>
    </row>
    <row r="2467">
      <c r="AC2467" s="61"/>
      <c r="AD2467" s="62"/>
      <c r="AE2467" s="62"/>
    </row>
    <row r="2468">
      <c r="AC2468" s="61"/>
      <c r="AD2468" s="62"/>
      <c r="AE2468" s="62"/>
    </row>
    <row r="2469">
      <c r="AC2469" s="61"/>
      <c r="AD2469" s="62"/>
      <c r="AE2469" s="62"/>
    </row>
    <row r="2470">
      <c r="AC2470" s="61"/>
      <c r="AD2470" s="62"/>
      <c r="AE2470" s="62"/>
    </row>
    <row r="2471">
      <c r="AC2471" s="61"/>
      <c r="AD2471" s="62"/>
      <c r="AE2471" s="62"/>
    </row>
    <row r="2472">
      <c r="AC2472" s="61"/>
      <c r="AD2472" s="62"/>
      <c r="AE2472" s="62"/>
    </row>
    <row r="2473">
      <c r="AC2473" s="61"/>
      <c r="AD2473" s="62"/>
      <c r="AE2473" s="62"/>
    </row>
    <row r="2474">
      <c r="AC2474" s="61"/>
      <c r="AD2474" s="62"/>
      <c r="AE2474" s="62"/>
    </row>
    <row r="2475">
      <c r="AC2475" s="61"/>
      <c r="AD2475" s="62"/>
      <c r="AE2475" s="62"/>
    </row>
    <row r="2476">
      <c r="AC2476" s="61"/>
      <c r="AD2476" s="62"/>
      <c r="AE2476" s="62"/>
    </row>
    <row r="2477">
      <c r="AC2477" s="61"/>
      <c r="AD2477" s="62"/>
      <c r="AE2477" s="62"/>
    </row>
    <row r="2478">
      <c r="AC2478" s="61"/>
      <c r="AD2478" s="62"/>
      <c r="AE2478" s="62"/>
    </row>
    <row r="2479">
      <c r="AC2479" s="61"/>
      <c r="AD2479" s="62"/>
      <c r="AE2479" s="62"/>
    </row>
    <row r="2480">
      <c r="AC2480" s="61"/>
      <c r="AD2480" s="62"/>
      <c r="AE2480" s="62"/>
    </row>
    <row r="2481">
      <c r="AC2481" s="61"/>
      <c r="AD2481" s="62"/>
      <c r="AE2481" s="62"/>
    </row>
    <row r="2482">
      <c r="AC2482" s="61"/>
      <c r="AD2482" s="62"/>
      <c r="AE2482" s="62"/>
    </row>
    <row r="2483">
      <c r="AC2483" s="61"/>
      <c r="AD2483" s="62"/>
      <c r="AE2483" s="62"/>
    </row>
    <row r="2484">
      <c r="AC2484" s="61"/>
      <c r="AD2484" s="62"/>
      <c r="AE2484" s="62"/>
    </row>
    <row r="2485">
      <c r="AC2485" s="61"/>
      <c r="AD2485" s="62"/>
      <c r="AE2485" s="62"/>
    </row>
    <row r="2486">
      <c r="AC2486" s="61"/>
      <c r="AD2486" s="62"/>
      <c r="AE2486" s="62"/>
    </row>
    <row r="2487">
      <c r="AC2487" s="61"/>
      <c r="AD2487" s="62"/>
      <c r="AE2487" s="62"/>
    </row>
    <row r="2488">
      <c r="AC2488" s="61"/>
      <c r="AD2488" s="62"/>
      <c r="AE2488" s="62"/>
    </row>
    <row r="2489">
      <c r="AC2489" s="61"/>
      <c r="AD2489" s="62"/>
      <c r="AE2489" s="62"/>
    </row>
    <row r="2490">
      <c r="AC2490" s="61"/>
      <c r="AD2490" s="62"/>
      <c r="AE2490" s="62"/>
    </row>
    <row r="2491">
      <c r="AC2491" s="61"/>
      <c r="AD2491" s="62"/>
      <c r="AE2491" s="62"/>
    </row>
    <row r="2492">
      <c r="AC2492" s="61"/>
      <c r="AD2492" s="62"/>
      <c r="AE2492" s="62"/>
    </row>
    <row r="2493">
      <c r="AC2493" s="61"/>
      <c r="AD2493" s="62"/>
      <c r="AE2493" s="62"/>
    </row>
    <row r="2494">
      <c r="AC2494" s="61"/>
      <c r="AD2494" s="62"/>
      <c r="AE2494" s="62"/>
    </row>
    <row r="2495">
      <c r="AC2495" s="61"/>
      <c r="AD2495" s="62"/>
      <c r="AE2495" s="62"/>
    </row>
    <row r="2496">
      <c r="AC2496" s="61"/>
      <c r="AD2496" s="62"/>
      <c r="AE2496" s="62"/>
    </row>
    <row r="2497">
      <c r="AC2497" s="61"/>
      <c r="AD2497" s="62"/>
      <c r="AE2497" s="62"/>
    </row>
    <row r="2498">
      <c r="AC2498" s="61"/>
      <c r="AD2498" s="62"/>
      <c r="AE2498" s="62"/>
    </row>
    <row r="2499">
      <c r="AC2499" s="61"/>
      <c r="AD2499" s="62"/>
      <c r="AE2499" s="62"/>
    </row>
    <row r="2500">
      <c r="AC2500" s="61"/>
      <c r="AD2500" s="62"/>
      <c r="AE2500" s="62"/>
    </row>
    <row r="2501">
      <c r="AC2501" s="61"/>
      <c r="AD2501" s="62"/>
      <c r="AE2501" s="62"/>
    </row>
    <row r="2502">
      <c r="AC2502" s="61"/>
      <c r="AD2502" s="62"/>
      <c r="AE2502" s="62"/>
    </row>
    <row r="2503">
      <c r="AC2503" s="61"/>
      <c r="AD2503" s="62"/>
      <c r="AE2503" s="62"/>
    </row>
    <row r="2504">
      <c r="AC2504" s="61"/>
      <c r="AD2504" s="62"/>
      <c r="AE2504" s="62"/>
    </row>
    <row r="2505">
      <c r="AC2505" s="61"/>
      <c r="AD2505" s="62"/>
      <c r="AE2505" s="62"/>
    </row>
    <row r="2506">
      <c r="AC2506" s="61"/>
      <c r="AD2506" s="62"/>
      <c r="AE2506" s="62"/>
    </row>
    <row r="2507">
      <c r="AC2507" s="61"/>
      <c r="AD2507" s="62"/>
      <c r="AE2507" s="62"/>
    </row>
    <row r="2508">
      <c r="AC2508" s="61"/>
      <c r="AD2508" s="62"/>
      <c r="AE2508" s="62"/>
    </row>
    <row r="2509">
      <c r="AC2509" s="61"/>
      <c r="AD2509" s="62"/>
      <c r="AE2509" s="62"/>
    </row>
    <row r="2510">
      <c r="AC2510" s="61"/>
      <c r="AD2510" s="62"/>
      <c r="AE2510" s="62"/>
    </row>
    <row r="2511">
      <c r="AC2511" s="61"/>
      <c r="AD2511" s="62"/>
      <c r="AE2511" s="62"/>
    </row>
    <row r="2512">
      <c r="AC2512" s="61"/>
      <c r="AD2512" s="62"/>
      <c r="AE2512" s="62"/>
    </row>
    <row r="2513">
      <c r="AC2513" s="61"/>
      <c r="AD2513" s="62"/>
      <c r="AE2513" s="62"/>
    </row>
    <row r="2514">
      <c r="AC2514" s="61"/>
      <c r="AD2514" s="62"/>
      <c r="AE2514" s="62"/>
    </row>
    <row r="2515">
      <c r="AC2515" s="61"/>
      <c r="AD2515" s="62"/>
      <c r="AE2515" s="62"/>
    </row>
    <row r="2516">
      <c r="AC2516" s="61"/>
      <c r="AD2516" s="62"/>
      <c r="AE2516" s="62"/>
    </row>
    <row r="2517">
      <c r="AC2517" s="61"/>
      <c r="AD2517" s="62"/>
      <c r="AE2517" s="62"/>
    </row>
    <row r="2518">
      <c r="AC2518" s="61"/>
      <c r="AD2518" s="62"/>
      <c r="AE2518" s="62"/>
    </row>
    <row r="2519">
      <c r="AC2519" s="61"/>
      <c r="AD2519" s="62"/>
      <c r="AE2519" s="62"/>
    </row>
    <row r="2520">
      <c r="AC2520" s="61"/>
      <c r="AD2520" s="62"/>
      <c r="AE2520" s="62"/>
    </row>
    <row r="2521">
      <c r="AC2521" s="61"/>
      <c r="AD2521" s="62"/>
      <c r="AE2521" s="62"/>
    </row>
    <row r="2522">
      <c r="AC2522" s="61"/>
      <c r="AD2522" s="62"/>
      <c r="AE2522" s="62"/>
    </row>
    <row r="2523">
      <c r="AC2523" s="61"/>
      <c r="AD2523" s="62"/>
      <c r="AE2523" s="62"/>
    </row>
    <row r="2524">
      <c r="AC2524" s="61"/>
      <c r="AD2524" s="62"/>
      <c r="AE2524" s="62"/>
    </row>
    <row r="2525">
      <c r="AC2525" s="61"/>
      <c r="AD2525" s="62"/>
      <c r="AE2525" s="62"/>
    </row>
    <row r="2526">
      <c r="AC2526" s="61"/>
      <c r="AD2526" s="62"/>
      <c r="AE2526" s="62"/>
    </row>
    <row r="2527">
      <c r="AC2527" s="61"/>
      <c r="AD2527" s="62"/>
      <c r="AE2527" s="62"/>
    </row>
    <row r="2528">
      <c r="AC2528" s="61"/>
      <c r="AD2528" s="62"/>
      <c r="AE2528" s="62"/>
    </row>
    <row r="2529">
      <c r="AC2529" s="61"/>
      <c r="AD2529" s="62"/>
      <c r="AE2529" s="62"/>
    </row>
    <row r="2530">
      <c r="AC2530" s="61"/>
      <c r="AD2530" s="62"/>
      <c r="AE2530" s="62"/>
    </row>
    <row r="2531">
      <c r="AC2531" s="61"/>
      <c r="AD2531" s="62"/>
      <c r="AE2531" s="62"/>
    </row>
    <row r="2532">
      <c r="AC2532" s="61"/>
      <c r="AD2532" s="62"/>
      <c r="AE2532" s="62"/>
    </row>
    <row r="2533">
      <c r="AC2533" s="61"/>
      <c r="AD2533" s="62"/>
      <c r="AE2533" s="62"/>
    </row>
    <row r="2534">
      <c r="AC2534" s="61"/>
      <c r="AD2534" s="62"/>
      <c r="AE2534" s="62"/>
    </row>
    <row r="2535">
      <c r="AC2535" s="61"/>
      <c r="AD2535" s="62"/>
      <c r="AE2535" s="62"/>
    </row>
    <row r="2536">
      <c r="AC2536" s="61"/>
      <c r="AD2536" s="62"/>
      <c r="AE2536" s="62"/>
    </row>
    <row r="2537">
      <c r="AC2537" s="61"/>
      <c r="AD2537" s="62"/>
      <c r="AE2537" s="62"/>
    </row>
    <row r="2538">
      <c r="AC2538" s="61"/>
      <c r="AD2538" s="62"/>
      <c r="AE2538" s="62"/>
    </row>
    <row r="2539">
      <c r="AC2539" s="61"/>
      <c r="AD2539" s="62"/>
      <c r="AE2539" s="62"/>
    </row>
    <row r="2540">
      <c r="AC2540" s="61"/>
      <c r="AD2540" s="62"/>
      <c r="AE2540" s="62"/>
    </row>
    <row r="2541">
      <c r="AC2541" s="61"/>
      <c r="AD2541" s="62"/>
      <c r="AE2541" s="62"/>
    </row>
    <row r="2542">
      <c r="AC2542" s="61"/>
      <c r="AD2542" s="62"/>
      <c r="AE2542" s="62"/>
    </row>
    <row r="2543">
      <c r="AC2543" s="61"/>
      <c r="AD2543" s="62"/>
      <c r="AE2543" s="62"/>
    </row>
    <row r="2544">
      <c r="AC2544" s="61"/>
      <c r="AD2544" s="62"/>
      <c r="AE2544" s="62"/>
    </row>
    <row r="2545">
      <c r="AC2545" s="61"/>
      <c r="AD2545" s="62"/>
      <c r="AE2545" s="62"/>
    </row>
    <row r="2546">
      <c r="AC2546" s="61"/>
      <c r="AD2546" s="62"/>
      <c r="AE2546" s="62"/>
    </row>
    <row r="2547">
      <c r="AC2547" s="61"/>
      <c r="AD2547" s="62"/>
      <c r="AE2547" s="62"/>
    </row>
    <row r="2548">
      <c r="AC2548" s="61"/>
      <c r="AD2548" s="62"/>
      <c r="AE2548" s="62"/>
    </row>
    <row r="2549">
      <c r="AC2549" s="61"/>
      <c r="AD2549" s="62"/>
      <c r="AE2549" s="62"/>
    </row>
    <row r="2550">
      <c r="AC2550" s="61"/>
      <c r="AD2550" s="62"/>
      <c r="AE2550" s="62"/>
    </row>
    <row r="2551">
      <c r="AC2551" s="61"/>
      <c r="AD2551" s="62"/>
      <c r="AE2551" s="62"/>
    </row>
    <row r="2552">
      <c r="AC2552" s="61"/>
      <c r="AD2552" s="62"/>
      <c r="AE2552" s="62"/>
    </row>
    <row r="2553">
      <c r="AC2553" s="61"/>
      <c r="AD2553" s="62"/>
      <c r="AE2553" s="62"/>
    </row>
    <row r="2554">
      <c r="AC2554" s="61"/>
      <c r="AD2554" s="62"/>
      <c r="AE2554" s="62"/>
    </row>
    <row r="2555">
      <c r="AC2555" s="61"/>
      <c r="AD2555" s="62"/>
      <c r="AE2555" s="62"/>
    </row>
    <row r="2556">
      <c r="AC2556" s="61"/>
      <c r="AD2556" s="62"/>
      <c r="AE2556" s="62"/>
    </row>
    <row r="2557">
      <c r="AC2557" s="61"/>
      <c r="AD2557" s="62"/>
      <c r="AE2557" s="62"/>
    </row>
    <row r="2558">
      <c r="AC2558" s="61"/>
      <c r="AD2558" s="62"/>
      <c r="AE2558" s="62"/>
    </row>
    <row r="2559">
      <c r="AC2559" s="61"/>
      <c r="AD2559" s="62"/>
      <c r="AE2559" s="62"/>
    </row>
    <row r="2560">
      <c r="AC2560" s="61"/>
      <c r="AD2560" s="62"/>
      <c r="AE2560" s="62"/>
    </row>
    <row r="2561">
      <c r="AC2561" s="61"/>
      <c r="AD2561" s="62"/>
      <c r="AE2561" s="62"/>
    </row>
    <row r="2562">
      <c r="AC2562" s="61"/>
      <c r="AD2562" s="62"/>
      <c r="AE2562" s="62"/>
    </row>
    <row r="2563">
      <c r="AC2563" s="61"/>
      <c r="AD2563" s="62"/>
      <c r="AE2563" s="62"/>
    </row>
    <row r="2564">
      <c r="AC2564" s="61"/>
      <c r="AD2564" s="62"/>
      <c r="AE2564" s="62"/>
    </row>
    <row r="2565">
      <c r="AC2565" s="61"/>
      <c r="AD2565" s="62"/>
      <c r="AE2565" s="62"/>
    </row>
    <row r="2566">
      <c r="AC2566" s="61"/>
      <c r="AD2566" s="62"/>
      <c r="AE2566" s="62"/>
    </row>
    <row r="2567">
      <c r="AC2567" s="61"/>
      <c r="AD2567" s="62"/>
      <c r="AE2567" s="62"/>
    </row>
    <row r="2568">
      <c r="AC2568" s="61"/>
      <c r="AD2568" s="62"/>
      <c r="AE2568" s="62"/>
    </row>
    <row r="2569">
      <c r="AC2569" s="61"/>
      <c r="AD2569" s="62"/>
      <c r="AE2569" s="62"/>
    </row>
    <row r="2570">
      <c r="AC2570" s="61"/>
      <c r="AD2570" s="62"/>
      <c r="AE2570" s="62"/>
    </row>
    <row r="2571">
      <c r="AC2571" s="61"/>
      <c r="AD2571" s="62"/>
      <c r="AE2571" s="62"/>
    </row>
    <row r="2572">
      <c r="AC2572" s="61"/>
      <c r="AD2572" s="62"/>
      <c r="AE2572" s="62"/>
    </row>
    <row r="2573">
      <c r="AC2573" s="61"/>
      <c r="AD2573" s="62"/>
      <c r="AE2573" s="62"/>
    </row>
    <row r="2574">
      <c r="AC2574" s="61"/>
      <c r="AD2574" s="62"/>
      <c r="AE2574" s="62"/>
    </row>
    <row r="2575">
      <c r="AC2575" s="61"/>
      <c r="AD2575" s="62"/>
      <c r="AE2575" s="62"/>
    </row>
    <row r="2576">
      <c r="AC2576" s="61"/>
      <c r="AD2576" s="62"/>
      <c r="AE2576" s="62"/>
    </row>
    <row r="2577">
      <c r="AC2577" s="61"/>
      <c r="AD2577" s="62"/>
      <c r="AE2577" s="62"/>
    </row>
    <row r="2578">
      <c r="AC2578" s="61"/>
      <c r="AD2578" s="62"/>
      <c r="AE2578" s="62"/>
    </row>
    <row r="2579">
      <c r="AC2579" s="61"/>
      <c r="AD2579" s="62"/>
      <c r="AE2579" s="62"/>
    </row>
    <row r="2580">
      <c r="AC2580" s="61"/>
      <c r="AD2580" s="62"/>
      <c r="AE2580" s="62"/>
    </row>
    <row r="2581">
      <c r="AC2581" s="61"/>
      <c r="AD2581" s="62"/>
      <c r="AE2581" s="62"/>
    </row>
    <row r="2582">
      <c r="AC2582" s="61"/>
      <c r="AD2582" s="62"/>
      <c r="AE2582" s="62"/>
    </row>
    <row r="2583">
      <c r="AC2583" s="61"/>
      <c r="AD2583" s="62"/>
      <c r="AE2583" s="62"/>
    </row>
    <row r="2584">
      <c r="AC2584" s="61"/>
      <c r="AD2584" s="62"/>
      <c r="AE2584" s="62"/>
    </row>
    <row r="2585">
      <c r="AC2585" s="61"/>
      <c r="AD2585" s="62"/>
      <c r="AE2585" s="62"/>
    </row>
    <row r="2586">
      <c r="AC2586" s="61"/>
      <c r="AD2586" s="62"/>
      <c r="AE2586" s="62"/>
    </row>
    <row r="2587">
      <c r="AC2587" s="61"/>
      <c r="AD2587" s="62"/>
      <c r="AE2587" s="62"/>
    </row>
    <row r="2588">
      <c r="AC2588" s="61"/>
      <c r="AD2588" s="62"/>
      <c r="AE2588" s="62"/>
    </row>
    <row r="2589">
      <c r="AC2589" s="61"/>
      <c r="AD2589" s="62"/>
      <c r="AE2589" s="62"/>
    </row>
    <row r="2590">
      <c r="AC2590" s="61"/>
      <c r="AD2590" s="62"/>
      <c r="AE2590" s="62"/>
    </row>
    <row r="2591">
      <c r="AC2591" s="61"/>
      <c r="AD2591" s="62"/>
      <c r="AE2591" s="62"/>
    </row>
    <row r="2592">
      <c r="AC2592" s="61"/>
      <c r="AD2592" s="62"/>
      <c r="AE2592" s="62"/>
    </row>
    <row r="2593">
      <c r="AC2593" s="61"/>
      <c r="AD2593" s="62"/>
      <c r="AE2593" s="62"/>
    </row>
    <row r="2594">
      <c r="AC2594" s="61"/>
      <c r="AD2594" s="62"/>
      <c r="AE2594" s="62"/>
    </row>
    <row r="2595">
      <c r="AC2595" s="61"/>
      <c r="AD2595" s="62"/>
      <c r="AE2595" s="62"/>
    </row>
    <row r="2596">
      <c r="AC2596" s="61"/>
      <c r="AD2596" s="62"/>
      <c r="AE2596" s="62"/>
    </row>
    <row r="2597">
      <c r="AC2597" s="61"/>
      <c r="AD2597" s="62"/>
      <c r="AE2597" s="62"/>
    </row>
    <row r="2598">
      <c r="AC2598" s="61"/>
      <c r="AD2598" s="62"/>
      <c r="AE2598" s="62"/>
    </row>
    <row r="2599">
      <c r="AC2599" s="61"/>
      <c r="AD2599" s="62"/>
      <c r="AE2599" s="62"/>
    </row>
    <row r="2600">
      <c r="AC2600" s="61"/>
      <c r="AD2600" s="62"/>
      <c r="AE2600" s="62"/>
    </row>
    <row r="2601">
      <c r="AC2601" s="61"/>
      <c r="AD2601" s="62"/>
      <c r="AE2601" s="62"/>
    </row>
    <row r="2602">
      <c r="AC2602" s="61"/>
      <c r="AD2602" s="62"/>
      <c r="AE2602" s="62"/>
    </row>
    <row r="2603">
      <c r="AC2603" s="61"/>
      <c r="AD2603" s="62"/>
      <c r="AE2603" s="62"/>
    </row>
    <row r="2604">
      <c r="AC2604" s="61"/>
      <c r="AD2604" s="62"/>
      <c r="AE2604" s="62"/>
    </row>
    <row r="2605">
      <c r="AC2605" s="61"/>
      <c r="AD2605" s="62"/>
      <c r="AE2605" s="62"/>
    </row>
    <row r="2606">
      <c r="AC2606" s="61"/>
      <c r="AD2606" s="62"/>
      <c r="AE2606" s="62"/>
    </row>
    <row r="2607">
      <c r="AC2607" s="61"/>
      <c r="AD2607" s="62"/>
      <c r="AE2607" s="62"/>
    </row>
    <row r="2608">
      <c r="AC2608" s="61"/>
      <c r="AD2608" s="62"/>
      <c r="AE2608" s="62"/>
    </row>
    <row r="2609">
      <c r="AC2609" s="61"/>
      <c r="AD2609" s="62"/>
      <c r="AE2609" s="62"/>
    </row>
    <row r="2610">
      <c r="AC2610" s="61"/>
      <c r="AD2610" s="62"/>
      <c r="AE2610" s="62"/>
    </row>
    <row r="2611">
      <c r="AC2611" s="61"/>
      <c r="AD2611" s="62"/>
      <c r="AE2611" s="62"/>
    </row>
    <row r="2612">
      <c r="AC2612" s="61"/>
      <c r="AD2612" s="62"/>
      <c r="AE2612" s="62"/>
    </row>
    <row r="2613">
      <c r="AC2613" s="61"/>
      <c r="AD2613" s="62"/>
      <c r="AE2613" s="62"/>
    </row>
    <row r="2614">
      <c r="AC2614" s="61"/>
      <c r="AD2614" s="62"/>
      <c r="AE2614" s="62"/>
    </row>
    <row r="2615">
      <c r="AC2615" s="61"/>
      <c r="AD2615" s="62"/>
      <c r="AE2615" s="62"/>
    </row>
    <row r="2616">
      <c r="AC2616" s="61"/>
      <c r="AD2616" s="62"/>
      <c r="AE2616" s="62"/>
    </row>
    <row r="2617">
      <c r="AC2617" s="61"/>
      <c r="AD2617" s="62"/>
      <c r="AE2617" s="62"/>
    </row>
    <row r="2618">
      <c r="AC2618" s="61"/>
      <c r="AD2618" s="62"/>
      <c r="AE2618" s="62"/>
    </row>
    <row r="2619">
      <c r="AC2619" s="61"/>
      <c r="AD2619" s="62"/>
      <c r="AE2619" s="62"/>
    </row>
    <row r="2620">
      <c r="AC2620" s="61"/>
      <c r="AD2620" s="62"/>
      <c r="AE2620" s="62"/>
    </row>
    <row r="2621">
      <c r="AC2621" s="61"/>
      <c r="AD2621" s="62"/>
      <c r="AE2621" s="62"/>
    </row>
    <row r="2622">
      <c r="AC2622" s="61"/>
      <c r="AD2622" s="62"/>
      <c r="AE2622" s="62"/>
    </row>
    <row r="2623">
      <c r="AC2623" s="61"/>
      <c r="AD2623" s="62"/>
      <c r="AE2623" s="62"/>
    </row>
    <row r="2624">
      <c r="AC2624" s="61"/>
      <c r="AD2624" s="62"/>
      <c r="AE2624" s="62"/>
    </row>
    <row r="2625">
      <c r="AC2625" s="61"/>
      <c r="AD2625" s="62"/>
      <c r="AE2625" s="62"/>
    </row>
    <row r="2626">
      <c r="AC2626" s="61"/>
      <c r="AD2626" s="62"/>
      <c r="AE2626" s="62"/>
    </row>
    <row r="2627">
      <c r="AC2627" s="61"/>
      <c r="AD2627" s="62"/>
      <c r="AE2627" s="62"/>
    </row>
    <row r="2628">
      <c r="AC2628" s="61"/>
      <c r="AD2628" s="62"/>
      <c r="AE2628" s="62"/>
    </row>
    <row r="2629">
      <c r="AC2629" s="61"/>
      <c r="AD2629" s="62"/>
      <c r="AE2629" s="62"/>
    </row>
    <row r="2630">
      <c r="AC2630" s="61"/>
      <c r="AD2630" s="62"/>
      <c r="AE2630" s="62"/>
    </row>
    <row r="2631">
      <c r="AC2631" s="61"/>
      <c r="AD2631" s="62"/>
      <c r="AE2631" s="62"/>
    </row>
    <row r="2632">
      <c r="AC2632" s="61"/>
      <c r="AD2632" s="62"/>
      <c r="AE2632" s="62"/>
    </row>
    <row r="2633">
      <c r="AC2633" s="61"/>
      <c r="AD2633" s="62"/>
      <c r="AE2633" s="62"/>
    </row>
    <row r="2634">
      <c r="AC2634" s="61"/>
      <c r="AD2634" s="62"/>
      <c r="AE2634" s="62"/>
    </row>
    <row r="2635">
      <c r="AC2635" s="61"/>
      <c r="AD2635" s="62"/>
      <c r="AE2635" s="62"/>
    </row>
    <row r="2636">
      <c r="AC2636" s="61"/>
      <c r="AD2636" s="62"/>
      <c r="AE2636" s="62"/>
    </row>
    <row r="2637">
      <c r="AC2637" s="61"/>
      <c r="AD2637" s="62"/>
      <c r="AE2637" s="62"/>
    </row>
    <row r="2638">
      <c r="AC2638" s="61"/>
      <c r="AD2638" s="62"/>
      <c r="AE2638" s="62"/>
    </row>
    <row r="2639">
      <c r="AC2639" s="61"/>
      <c r="AD2639" s="62"/>
      <c r="AE2639" s="62"/>
    </row>
    <row r="2640">
      <c r="AC2640" s="61"/>
      <c r="AD2640" s="62"/>
      <c r="AE2640" s="62"/>
    </row>
    <row r="2641">
      <c r="AC2641" s="61"/>
      <c r="AD2641" s="62"/>
      <c r="AE2641" s="62"/>
    </row>
    <row r="2642">
      <c r="AC2642" s="61"/>
      <c r="AD2642" s="62"/>
      <c r="AE2642" s="62"/>
    </row>
    <row r="2643">
      <c r="AC2643" s="61"/>
      <c r="AD2643" s="62"/>
      <c r="AE2643" s="62"/>
    </row>
    <row r="2644">
      <c r="AC2644" s="61"/>
      <c r="AD2644" s="62"/>
      <c r="AE2644" s="62"/>
    </row>
    <row r="2645">
      <c r="AC2645" s="61"/>
      <c r="AD2645" s="62"/>
      <c r="AE2645" s="62"/>
    </row>
    <row r="2646">
      <c r="AC2646" s="61"/>
      <c r="AD2646" s="62"/>
      <c r="AE2646" s="62"/>
    </row>
    <row r="2647">
      <c r="AC2647" s="61"/>
      <c r="AD2647" s="62"/>
      <c r="AE2647" s="62"/>
    </row>
    <row r="2648">
      <c r="AC2648" s="61"/>
      <c r="AD2648" s="62"/>
      <c r="AE2648" s="62"/>
    </row>
    <row r="2649">
      <c r="AC2649" s="61"/>
      <c r="AD2649" s="62"/>
      <c r="AE2649" s="62"/>
    </row>
    <row r="2650">
      <c r="AC2650" s="61"/>
      <c r="AD2650" s="62"/>
      <c r="AE2650" s="62"/>
    </row>
    <row r="2651">
      <c r="AC2651" s="61"/>
      <c r="AD2651" s="62"/>
      <c r="AE2651" s="62"/>
    </row>
    <row r="2652">
      <c r="AC2652" s="61"/>
      <c r="AD2652" s="62"/>
      <c r="AE2652" s="62"/>
    </row>
    <row r="2653">
      <c r="AC2653" s="61"/>
      <c r="AD2653" s="62"/>
      <c r="AE2653" s="62"/>
    </row>
    <row r="2654">
      <c r="AC2654" s="61"/>
      <c r="AD2654" s="62"/>
      <c r="AE2654" s="62"/>
    </row>
    <row r="2655">
      <c r="AC2655" s="61"/>
      <c r="AD2655" s="62"/>
      <c r="AE2655" s="62"/>
    </row>
    <row r="2656">
      <c r="AC2656" s="61"/>
      <c r="AD2656" s="62"/>
      <c r="AE2656" s="62"/>
    </row>
    <row r="2657">
      <c r="AC2657" s="61"/>
      <c r="AD2657" s="62"/>
      <c r="AE2657" s="62"/>
    </row>
    <row r="2658">
      <c r="AC2658" s="61"/>
      <c r="AD2658" s="62"/>
      <c r="AE2658" s="62"/>
    </row>
    <row r="2659">
      <c r="AC2659" s="61"/>
      <c r="AD2659" s="62"/>
      <c r="AE2659" s="62"/>
    </row>
    <row r="2660">
      <c r="AC2660" s="61"/>
      <c r="AD2660" s="62"/>
      <c r="AE2660" s="62"/>
    </row>
    <row r="2661">
      <c r="AC2661" s="61"/>
      <c r="AD2661" s="62"/>
      <c r="AE2661" s="62"/>
    </row>
    <row r="2662">
      <c r="AC2662" s="61"/>
      <c r="AD2662" s="62"/>
      <c r="AE2662" s="62"/>
    </row>
    <row r="2663">
      <c r="AC2663" s="61"/>
      <c r="AD2663" s="62"/>
      <c r="AE2663" s="62"/>
    </row>
    <row r="2664">
      <c r="AC2664" s="61"/>
      <c r="AD2664" s="62"/>
      <c r="AE2664" s="62"/>
    </row>
    <row r="2665">
      <c r="AC2665" s="61"/>
      <c r="AD2665" s="62"/>
      <c r="AE2665" s="62"/>
    </row>
    <row r="2666">
      <c r="AC2666" s="61"/>
      <c r="AD2666" s="62"/>
      <c r="AE2666" s="62"/>
    </row>
    <row r="2667">
      <c r="AC2667" s="61"/>
      <c r="AD2667" s="62"/>
      <c r="AE2667" s="62"/>
    </row>
    <row r="2668">
      <c r="AC2668" s="61"/>
      <c r="AD2668" s="62"/>
      <c r="AE2668" s="62"/>
    </row>
    <row r="2669">
      <c r="AC2669" s="61"/>
      <c r="AD2669" s="62"/>
      <c r="AE2669" s="62"/>
    </row>
    <row r="2670">
      <c r="AC2670" s="61"/>
      <c r="AD2670" s="62"/>
      <c r="AE2670" s="62"/>
    </row>
    <row r="2671">
      <c r="AC2671" s="61"/>
      <c r="AD2671" s="62"/>
      <c r="AE2671" s="62"/>
    </row>
    <row r="2672">
      <c r="AC2672" s="61"/>
      <c r="AD2672" s="62"/>
      <c r="AE2672" s="62"/>
    </row>
    <row r="2673">
      <c r="AC2673" s="61"/>
      <c r="AD2673" s="62"/>
      <c r="AE2673" s="62"/>
    </row>
    <row r="2674">
      <c r="AC2674" s="61"/>
      <c r="AD2674" s="62"/>
      <c r="AE2674" s="62"/>
    </row>
    <row r="2675">
      <c r="AC2675" s="61"/>
      <c r="AD2675" s="62"/>
      <c r="AE2675" s="62"/>
    </row>
    <row r="2676">
      <c r="AC2676" s="61"/>
      <c r="AD2676" s="62"/>
      <c r="AE2676" s="62"/>
    </row>
    <row r="2677">
      <c r="AC2677" s="61"/>
      <c r="AD2677" s="62"/>
      <c r="AE2677" s="62"/>
    </row>
    <row r="2678">
      <c r="AC2678" s="61"/>
      <c r="AD2678" s="62"/>
      <c r="AE2678" s="62"/>
    </row>
    <row r="2679">
      <c r="AC2679" s="61"/>
      <c r="AD2679" s="62"/>
      <c r="AE2679" s="62"/>
    </row>
    <row r="2680">
      <c r="AC2680" s="61"/>
      <c r="AD2680" s="62"/>
      <c r="AE2680" s="62"/>
    </row>
    <row r="2681">
      <c r="AC2681" s="61"/>
      <c r="AD2681" s="62"/>
      <c r="AE2681" s="62"/>
    </row>
    <row r="2682">
      <c r="AC2682" s="61"/>
      <c r="AD2682" s="62"/>
      <c r="AE2682" s="62"/>
    </row>
    <row r="2683">
      <c r="AC2683" s="61"/>
      <c r="AD2683" s="62"/>
      <c r="AE2683" s="62"/>
    </row>
    <row r="2684">
      <c r="AC2684" s="61"/>
      <c r="AD2684" s="62"/>
      <c r="AE2684" s="62"/>
    </row>
    <row r="2685">
      <c r="AC2685" s="61"/>
      <c r="AD2685" s="62"/>
      <c r="AE2685" s="62"/>
    </row>
    <row r="2686">
      <c r="AC2686" s="61"/>
      <c r="AD2686" s="62"/>
      <c r="AE2686" s="62"/>
    </row>
    <row r="2687">
      <c r="AC2687" s="61"/>
      <c r="AD2687" s="62"/>
      <c r="AE2687" s="62"/>
    </row>
    <row r="2688">
      <c r="AC2688" s="61"/>
      <c r="AD2688" s="62"/>
      <c r="AE2688" s="62"/>
    </row>
    <row r="2689">
      <c r="AC2689" s="61"/>
      <c r="AD2689" s="62"/>
      <c r="AE2689" s="62"/>
    </row>
    <row r="2690">
      <c r="AC2690" s="61"/>
      <c r="AD2690" s="62"/>
      <c r="AE2690" s="62"/>
    </row>
    <row r="2691">
      <c r="AC2691" s="61"/>
      <c r="AD2691" s="62"/>
      <c r="AE2691" s="62"/>
    </row>
    <row r="2692">
      <c r="AC2692" s="61"/>
      <c r="AD2692" s="62"/>
      <c r="AE2692" s="62"/>
    </row>
    <row r="2693">
      <c r="AC2693" s="61"/>
      <c r="AD2693" s="62"/>
      <c r="AE2693" s="62"/>
    </row>
    <row r="2694">
      <c r="AC2694" s="61"/>
      <c r="AD2694" s="62"/>
      <c r="AE2694" s="62"/>
    </row>
    <row r="2695">
      <c r="AC2695" s="61"/>
      <c r="AD2695" s="62"/>
      <c r="AE2695" s="62"/>
    </row>
    <row r="2696">
      <c r="AC2696" s="61"/>
      <c r="AD2696" s="62"/>
      <c r="AE2696" s="62"/>
    </row>
    <row r="2697">
      <c r="AC2697" s="61"/>
      <c r="AD2697" s="62"/>
      <c r="AE2697" s="62"/>
    </row>
    <row r="2698">
      <c r="AC2698" s="61"/>
      <c r="AD2698" s="62"/>
      <c r="AE2698" s="62"/>
    </row>
    <row r="2699">
      <c r="AC2699" s="61"/>
      <c r="AD2699" s="62"/>
      <c r="AE2699" s="62"/>
    </row>
    <row r="2700">
      <c r="AC2700" s="61"/>
      <c r="AD2700" s="62"/>
      <c r="AE2700" s="62"/>
    </row>
    <row r="2701">
      <c r="AC2701" s="61"/>
      <c r="AD2701" s="62"/>
      <c r="AE2701" s="62"/>
    </row>
    <row r="2702">
      <c r="AC2702" s="61"/>
      <c r="AD2702" s="62"/>
      <c r="AE2702" s="62"/>
    </row>
    <row r="2703">
      <c r="AC2703" s="61"/>
      <c r="AD2703" s="62"/>
      <c r="AE2703" s="62"/>
    </row>
    <row r="2704">
      <c r="AC2704" s="61"/>
      <c r="AD2704" s="62"/>
      <c r="AE2704" s="62"/>
    </row>
    <row r="2705">
      <c r="AC2705" s="61"/>
      <c r="AD2705" s="62"/>
      <c r="AE2705" s="62"/>
    </row>
    <row r="2706">
      <c r="AC2706" s="61"/>
      <c r="AD2706" s="62"/>
      <c r="AE2706" s="62"/>
    </row>
    <row r="2707">
      <c r="AC2707" s="61"/>
      <c r="AD2707" s="62"/>
      <c r="AE2707" s="62"/>
    </row>
    <row r="2708">
      <c r="AC2708" s="61"/>
      <c r="AD2708" s="62"/>
      <c r="AE2708" s="62"/>
    </row>
    <row r="2709">
      <c r="AC2709" s="61"/>
      <c r="AD2709" s="62"/>
      <c r="AE2709" s="62"/>
    </row>
    <row r="2710">
      <c r="AC2710" s="61"/>
      <c r="AD2710" s="62"/>
      <c r="AE2710" s="62"/>
    </row>
    <row r="2711">
      <c r="AC2711" s="61"/>
      <c r="AD2711" s="62"/>
      <c r="AE2711" s="62"/>
    </row>
    <row r="2712">
      <c r="AC2712" s="61"/>
      <c r="AD2712" s="62"/>
      <c r="AE2712" s="62"/>
    </row>
    <row r="2713">
      <c r="AC2713" s="61"/>
      <c r="AD2713" s="62"/>
      <c r="AE2713" s="62"/>
    </row>
    <row r="2714">
      <c r="AC2714" s="61"/>
      <c r="AD2714" s="62"/>
      <c r="AE2714" s="62"/>
    </row>
    <row r="2715">
      <c r="AC2715" s="61"/>
      <c r="AD2715" s="62"/>
      <c r="AE2715" s="62"/>
    </row>
    <row r="2716">
      <c r="AC2716" s="61"/>
      <c r="AD2716" s="62"/>
      <c r="AE2716" s="62"/>
    </row>
    <row r="2717">
      <c r="AC2717" s="61"/>
      <c r="AD2717" s="62"/>
      <c r="AE2717" s="62"/>
    </row>
    <row r="2718">
      <c r="AC2718" s="61"/>
      <c r="AD2718" s="62"/>
      <c r="AE2718" s="62"/>
    </row>
    <row r="2719">
      <c r="AC2719" s="61"/>
      <c r="AD2719" s="62"/>
      <c r="AE2719" s="62"/>
    </row>
    <row r="2720">
      <c r="AC2720" s="61"/>
      <c r="AD2720" s="62"/>
      <c r="AE2720" s="62"/>
    </row>
    <row r="2721">
      <c r="AC2721" s="61"/>
      <c r="AD2721" s="62"/>
      <c r="AE2721" s="62"/>
    </row>
    <row r="2722">
      <c r="AC2722" s="61"/>
      <c r="AD2722" s="62"/>
      <c r="AE2722" s="62"/>
    </row>
    <row r="2723">
      <c r="AC2723" s="61"/>
      <c r="AD2723" s="62"/>
      <c r="AE2723" s="62"/>
    </row>
    <row r="2724">
      <c r="AC2724" s="61"/>
      <c r="AD2724" s="62"/>
      <c r="AE2724" s="62"/>
    </row>
    <row r="2725">
      <c r="AC2725" s="61"/>
      <c r="AD2725" s="62"/>
      <c r="AE2725" s="62"/>
    </row>
    <row r="2726">
      <c r="AC2726" s="61"/>
      <c r="AD2726" s="62"/>
      <c r="AE2726" s="62"/>
    </row>
    <row r="2727">
      <c r="AC2727" s="61"/>
      <c r="AD2727" s="62"/>
      <c r="AE2727" s="62"/>
    </row>
    <row r="2728">
      <c r="AC2728" s="61"/>
      <c r="AD2728" s="62"/>
      <c r="AE2728" s="62"/>
    </row>
    <row r="2729">
      <c r="AC2729" s="61"/>
      <c r="AD2729" s="62"/>
      <c r="AE2729" s="62"/>
    </row>
    <row r="2730">
      <c r="AC2730" s="61"/>
      <c r="AD2730" s="62"/>
      <c r="AE2730" s="62"/>
    </row>
    <row r="2731">
      <c r="AC2731" s="61"/>
      <c r="AD2731" s="62"/>
      <c r="AE2731" s="62"/>
    </row>
    <row r="2732">
      <c r="AC2732" s="61"/>
      <c r="AD2732" s="62"/>
      <c r="AE2732" s="62"/>
    </row>
    <row r="2733">
      <c r="AC2733" s="61"/>
      <c r="AD2733" s="62"/>
      <c r="AE2733" s="62"/>
    </row>
    <row r="2734">
      <c r="AC2734" s="61"/>
      <c r="AD2734" s="62"/>
      <c r="AE2734" s="62"/>
    </row>
    <row r="2735">
      <c r="AC2735" s="61"/>
      <c r="AD2735" s="62"/>
      <c r="AE2735" s="62"/>
    </row>
    <row r="2736">
      <c r="AC2736" s="61"/>
      <c r="AD2736" s="62"/>
      <c r="AE2736" s="62"/>
    </row>
    <row r="2737">
      <c r="AC2737" s="61"/>
      <c r="AD2737" s="62"/>
      <c r="AE2737" s="62"/>
    </row>
    <row r="2738">
      <c r="AC2738" s="61"/>
      <c r="AD2738" s="62"/>
      <c r="AE2738" s="62"/>
    </row>
    <row r="2739">
      <c r="AC2739" s="61"/>
      <c r="AD2739" s="62"/>
      <c r="AE2739" s="62"/>
    </row>
    <row r="2740">
      <c r="AC2740" s="61"/>
      <c r="AD2740" s="62"/>
      <c r="AE2740" s="62"/>
    </row>
    <row r="2741">
      <c r="AC2741" s="61"/>
      <c r="AD2741" s="62"/>
      <c r="AE2741" s="62"/>
    </row>
    <row r="2742">
      <c r="AC2742" s="61"/>
      <c r="AD2742" s="62"/>
      <c r="AE2742" s="62"/>
    </row>
    <row r="2743">
      <c r="AC2743" s="61"/>
      <c r="AD2743" s="62"/>
      <c r="AE2743" s="62"/>
    </row>
    <row r="2744">
      <c r="AC2744" s="61"/>
      <c r="AD2744" s="62"/>
      <c r="AE2744" s="62"/>
    </row>
    <row r="2745">
      <c r="AC2745" s="61"/>
      <c r="AD2745" s="62"/>
      <c r="AE2745" s="62"/>
    </row>
    <row r="2746">
      <c r="AC2746" s="61"/>
      <c r="AD2746" s="62"/>
      <c r="AE2746" s="62"/>
    </row>
    <row r="2747">
      <c r="AC2747" s="61"/>
      <c r="AD2747" s="62"/>
      <c r="AE2747" s="62"/>
    </row>
    <row r="2748">
      <c r="AC2748" s="61"/>
      <c r="AD2748" s="62"/>
      <c r="AE2748" s="62"/>
    </row>
    <row r="2749">
      <c r="AC2749" s="61"/>
      <c r="AD2749" s="62"/>
      <c r="AE2749" s="62"/>
    </row>
    <row r="2750">
      <c r="AC2750" s="61"/>
      <c r="AD2750" s="62"/>
      <c r="AE2750" s="62"/>
    </row>
    <row r="2751">
      <c r="AC2751" s="61"/>
      <c r="AD2751" s="62"/>
      <c r="AE2751" s="62"/>
    </row>
    <row r="2752">
      <c r="AC2752" s="61"/>
      <c r="AD2752" s="62"/>
      <c r="AE2752" s="62"/>
    </row>
    <row r="2753">
      <c r="AC2753" s="61"/>
      <c r="AD2753" s="62"/>
      <c r="AE2753" s="62"/>
    </row>
    <row r="2754">
      <c r="AC2754" s="61"/>
      <c r="AD2754" s="62"/>
      <c r="AE2754" s="62"/>
    </row>
    <row r="2755">
      <c r="AC2755" s="61"/>
      <c r="AD2755" s="62"/>
      <c r="AE2755" s="62"/>
    </row>
    <row r="2756">
      <c r="AC2756" s="61"/>
      <c r="AD2756" s="62"/>
      <c r="AE2756" s="62"/>
    </row>
    <row r="2757">
      <c r="AC2757" s="61"/>
      <c r="AD2757" s="62"/>
      <c r="AE2757" s="62"/>
    </row>
    <row r="2758">
      <c r="AC2758" s="61"/>
      <c r="AD2758" s="62"/>
      <c r="AE2758" s="62"/>
    </row>
    <row r="2759">
      <c r="AC2759" s="61"/>
      <c r="AD2759" s="62"/>
      <c r="AE2759" s="62"/>
    </row>
    <row r="2760">
      <c r="AC2760" s="61"/>
      <c r="AD2760" s="62"/>
      <c r="AE2760" s="62"/>
    </row>
    <row r="2761">
      <c r="AC2761" s="61"/>
      <c r="AD2761" s="62"/>
      <c r="AE2761" s="62"/>
    </row>
    <row r="2762">
      <c r="AC2762" s="61"/>
      <c r="AD2762" s="62"/>
      <c r="AE2762" s="62"/>
    </row>
    <row r="2763">
      <c r="AC2763" s="61"/>
      <c r="AD2763" s="62"/>
      <c r="AE2763" s="62"/>
    </row>
    <row r="2764">
      <c r="AC2764" s="61"/>
      <c r="AD2764" s="62"/>
      <c r="AE2764" s="62"/>
    </row>
    <row r="2765">
      <c r="AC2765" s="61"/>
      <c r="AD2765" s="62"/>
      <c r="AE2765" s="62"/>
    </row>
    <row r="2766">
      <c r="AC2766" s="61"/>
      <c r="AD2766" s="62"/>
      <c r="AE2766" s="62"/>
    </row>
    <row r="2767">
      <c r="AC2767" s="61"/>
      <c r="AD2767" s="62"/>
      <c r="AE2767" s="62"/>
    </row>
    <row r="2768">
      <c r="AC2768" s="61"/>
      <c r="AD2768" s="62"/>
      <c r="AE2768" s="62"/>
    </row>
    <row r="2769">
      <c r="AC2769" s="61"/>
      <c r="AD2769" s="62"/>
      <c r="AE2769" s="62"/>
    </row>
    <row r="2770">
      <c r="AC2770" s="61"/>
      <c r="AD2770" s="62"/>
      <c r="AE2770" s="62"/>
    </row>
    <row r="2771">
      <c r="AC2771" s="61"/>
      <c r="AD2771" s="62"/>
      <c r="AE2771" s="62"/>
    </row>
    <row r="2772">
      <c r="AC2772" s="61"/>
      <c r="AD2772" s="62"/>
      <c r="AE2772" s="62"/>
    </row>
    <row r="2773">
      <c r="AC2773" s="61"/>
      <c r="AD2773" s="62"/>
      <c r="AE2773" s="62"/>
    </row>
    <row r="2774">
      <c r="AC2774" s="61"/>
      <c r="AD2774" s="62"/>
      <c r="AE2774" s="62"/>
    </row>
    <row r="2775">
      <c r="AC2775" s="61"/>
      <c r="AD2775" s="62"/>
      <c r="AE2775" s="62"/>
    </row>
    <row r="2776">
      <c r="AC2776" s="61"/>
      <c r="AD2776" s="62"/>
      <c r="AE2776" s="62"/>
    </row>
    <row r="2777">
      <c r="AC2777" s="61"/>
      <c r="AD2777" s="62"/>
      <c r="AE2777" s="62"/>
    </row>
    <row r="2778">
      <c r="AC2778" s="61"/>
      <c r="AD2778" s="62"/>
      <c r="AE2778" s="62"/>
    </row>
    <row r="2779">
      <c r="AC2779" s="61"/>
      <c r="AD2779" s="62"/>
      <c r="AE2779" s="62"/>
    </row>
    <row r="2780">
      <c r="AC2780" s="61"/>
      <c r="AD2780" s="62"/>
      <c r="AE2780" s="62"/>
    </row>
    <row r="2781">
      <c r="AC2781" s="61"/>
      <c r="AD2781" s="62"/>
      <c r="AE2781" s="62"/>
    </row>
    <row r="2782">
      <c r="AC2782" s="61"/>
      <c r="AD2782" s="62"/>
      <c r="AE2782" s="62"/>
    </row>
    <row r="2783">
      <c r="AC2783" s="61"/>
      <c r="AD2783" s="62"/>
      <c r="AE2783" s="62"/>
    </row>
    <row r="2784">
      <c r="AC2784" s="61"/>
      <c r="AD2784" s="62"/>
      <c r="AE2784" s="62"/>
    </row>
    <row r="2785">
      <c r="AC2785" s="61"/>
      <c r="AD2785" s="62"/>
      <c r="AE2785" s="62"/>
    </row>
    <row r="2786">
      <c r="AC2786" s="61"/>
      <c r="AD2786" s="62"/>
      <c r="AE2786" s="62"/>
    </row>
    <row r="2787">
      <c r="AC2787" s="61"/>
      <c r="AD2787" s="62"/>
      <c r="AE2787" s="62"/>
    </row>
    <row r="2788">
      <c r="AC2788" s="61"/>
      <c r="AD2788" s="62"/>
      <c r="AE2788" s="62"/>
    </row>
    <row r="2789">
      <c r="AC2789" s="61"/>
      <c r="AD2789" s="62"/>
      <c r="AE2789" s="62"/>
    </row>
    <row r="2790">
      <c r="AC2790" s="61"/>
      <c r="AD2790" s="62"/>
      <c r="AE2790" s="62"/>
    </row>
    <row r="2791">
      <c r="AC2791" s="61"/>
      <c r="AD2791" s="62"/>
      <c r="AE2791" s="62"/>
    </row>
    <row r="2792">
      <c r="AC2792" s="61"/>
      <c r="AD2792" s="62"/>
      <c r="AE2792" s="62"/>
    </row>
    <row r="2793">
      <c r="AC2793" s="61"/>
      <c r="AD2793" s="62"/>
      <c r="AE2793" s="62"/>
    </row>
    <row r="2794">
      <c r="AC2794" s="61"/>
      <c r="AD2794" s="62"/>
      <c r="AE2794" s="62"/>
    </row>
    <row r="2795">
      <c r="AC2795" s="61"/>
      <c r="AD2795" s="62"/>
      <c r="AE2795" s="62"/>
    </row>
    <row r="2796">
      <c r="AC2796" s="61"/>
      <c r="AD2796" s="62"/>
      <c r="AE2796" s="62"/>
    </row>
    <row r="2797">
      <c r="AC2797" s="61"/>
      <c r="AD2797" s="62"/>
      <c r="AE2797" s="62"/>
    </row>
    <row r="2798">
      <c r="AC2798" s="61"/>
      <c r="AD2798" s="62"/>
      <c r="AE2798" s="62"/>
    </row>
    <row r="2799">
      <c r="AC2799" s="61"/>
      <c r="AD2799" s="62"/>
      <c r="AE2799" s="62"/>
    </row>
    <row r="2800">
      <c r="AC2800" s="61"/>
      <c r="AD2800" s="62"/>
      <c r="AE2800" s="62"/>
    </row>
    <row r="2801">
      <c r="AC2801" s="61"/>
      <c r="AD2801" s="62"/>
      <c r="AE2801" s="62"/>
    </row>
    <row r="2802">
      <c r="AC2802" s="61"/>
      <c r="AD2802" s="62"/>
      <c r="AE2802" s="62"/>
    </row>
    <row r="2803">
      <c r="AC2803" s="61"/>
      <c r="AD2803" s="62"/>
      <c r="AE2803" s="62"/>
    </row>
    <row r="2804">
      <c r="AC2804" s="61"/>
      <c r="AD2804" s="62"/>
      <c r="AE2804" s="62"/>
    </row>
    <row r="2805">
      <c r="AC2805" s="61"/>
      <c r="AD2805" s="62"/>
      <c r="AE2805" s="62"/>
    </row>
    <row r="2806">
      <c r="AC2806" s="61"/>
      <c r="AD2806" s="62"/>
      <c r="AE2806" s="62"/>
    </row>
    <row r="2807">
      <c r="AC2807" s="61"/>
      <c r="AD2807" s="62"/>
      <c r="AE2807" s="62"/>
    </row>
    <row r="2808">
      <c r="AC2808" s="61"/>
      <c r="AD2808" s="62"/>
      <c r="AE2808" s="62"/>
    </row>
    <row r="2809">
      <c r="AC2809" s="61"/>
      <c r="AD2809" s="62"/>
      <c r="AE2809" s="62"/>
    </row>
    <row r="2810">
      <c r="AC2810" s="61"/>
      <c r="AD2810" s="62"/>
      <c r="AE2810" s="62"/>
    </row>
    <row r="2811">
      <c r="AC2811" s="61"/>
      <c r="AD2811" s="62"/>
      <c r="AE2811" s="62"/>
    </row>
    <row r="2812">
      <c r="AC2812" s="61"/>
      <c r="AD2812" s="62"/>
      <c r="AE2812" s="62"/>
    </row>
    <row r="2813">
      <c r="AC2813" s="61"/>
      <c r="AD2813" s="62"/>
      <c r="AE2813" s="62"/>
    </row>
    <row r="2814">
      <c r="AC2814" s="61"/>
      <c r="AD2814" s="62"/>
      <c r="AE2814" s="62"/>
    </row>
    <row r="2815">
      <c r="AC2815" s="61"/>
      <c r="AD2815" s="62"/>
      <c r="AE2815" s="62"/>
    </row>
    <row r="2816">
      <c r="AC2816" s="61"/>
      <c r="AD2816" s="62"/>
      <c r="AE2816" s="62"/>
    </row>
    <row r="2817">
      <c r="AC2817" s="61"/>
      <c r="AD2817" s="62"/>
      <c r="AE2817" s="62"/>
    </row>
    <row r="2818">
      <c r="AC2818" s="61"/>
      <c r="AD2818" s="62"/>
      <c r="AE2818" s="62"/>
    </row>
    <row r="2819">
      <c r="AC2819" s="61"/>
      <c r="AD2819" s="62"/>
      <c r="AE2819" s="62"/>
    </row>
    <row r="2820">
      <c r="AC2820" s="61"/>
      <c r="AD2820" s="62"/>
      <c r="AE2820" s="62"/>
    </row>
    <row r="2821">
      <c r="AC2821" s="61"/>
      <c r="AD2821" s="62"/>
      <c r="AE2821" s="62"/>
    </row>
    <row r="2822">
      <c r="AC2822" s="61"/>
      <c r="AD2822" s="62"/>
      <c r="AE2822" s="62"/>
    </row>
    <row r="2823">
      <c r="AC2823" s="61"/>
      <c r="AD2823" s="62"/>
      <c r="AE2823" s="62"/>
    </row>
    <row r="2824">
      <c r="AC2824" s="61"/>
      <c r="AD2824" s="62"/>
      <c r="AE2824" s="62"/>
    </row>
    <row r="2825">
      <c r="AC2825" s="61"/>
      <c r="AD2825" s="62"/>
      <c r="AE2825" s="62"/>
    </row>
    <row r="2826">
      <c r="AC2826" s="61"/>
      <c r="AD2826" s="62"/>
      <c r="AE2826" s="62"/>
    </row>
    <row r="2827">
      <c r="AC2827" s="61"/>
      <c r="AD2827" s="62"/>
      <c r="AE2827" s="62"/>
    </row>
    <row r="2828">
      <c r="AC2828" s="61"/>
      <c r="AD2828" s="62"/>
      <c r="AE2828" s="62"/>
    </row>
    <row r="2829">
      <c r="AC2829" s="61"/>
      <c r="AD2829" s="62"/>
      <c r="AE2829" s="62"/>
    </row>
    <row r="2830">
      <c r="AC2830" s="61"/>
      <c r="AD2830" s="62"/>
      <c r="AE2830" s="62"/>
    </row>
    <row r="2831">
      <c r="AC2831" s="61"/>
      <c r="AD2831" s="62"/>
      <c r="AE2831" s="62"/>
    </row>
    <row r="2832">
      <c r="AC2832" s="61"/>
      <c r="AD2832" s="62"/>
      <c r="AE2832" s="62"/>
    </row>
    <row r="2833">
      <c r="AC2833" s="61"/>
      <c r="AD2833" s="62"/>
      <c r="AE2833" s="62"/>
    </row>
    <row r="2834">
      <c r="AC2834" s="61"/>
      <c r="AD2834" s="62"/>
      <c r="AE2834" s="62"/>
    </row>
    <row r="2835">
      <c r="AC2835" s="61"/>
      <c r="AD2835" s="62"/>
      <c r="AE2835" s="62"/>
    </row>
    <row r="2836">
      <c r="AC2836" s="61"/>
      <c r="AD2836" s="62"/>
      <c r="AE2836" s="62"/>
    </row>
    <row r="2837">
      <c r="AC2837" s="61"/>
      <c r="AD2837" s="62"/>
      <c r="AE2837" s="62"/>
    </row>
    <row r="2838">
      <c r="AC2838" s="61"/>
      <c r="AD2838" s="62"/>
      <c r="AE2838" s="62"/>
    </row>
    <row r="2839">
      <c r="AC2839" s="61"/>
      <c r="AD2839" s="62"/>
      <c r="AE2839" s="62"/>
    </row>
    <row r="2840">
      <c r="AC2840" s="61"/>
      <c r="AD2840" s="62"/>
      <c r="AE2840" s="62"/>
    </row>
    <row r="2841">
      <c r="AC2841" s="61"/>
      <c r="AD2841" s="62"/>
      <c r="AE2841" s="62"/>
    </row>
    <row r="2842">
      <c r="AC2842" s="61"/>
      <c r="AD2842" s="62"/>
      <c r="AE2842" s="62"/>
    </row>
    <row r="2843">
      <c r="AC2843" s="61"/>
      <c r="AD2843" s="62"/>
      <c r="AE2843" s="62"/>
    </row>
    <row r="2844">
      <c r="AC2844" s="61"/>
      <c r="AD2844" s="62"/>
      <c r="AE2844" s="62"/>
    </row>
    <row r="2845">
      <c r="AC2845" s="61"/>
      <c r="AD2845" s="62"/>
      <c r="AE2845" s="62"/>
    </row>
    <row r="2846">
      <c r="AC2846" s="61"/>
      <c r="AD2846" s="62"/>
      <c r="AE2846" s="62"/>
    </row>
    <row r="2847">
      <c r="AC2847" s="61"/>
      <c r="AD2847" s="62"/>
      <c r="AE2847" s="62"/>
    </row>
    <row r="2848">
      <c r="AC2848" s="61"/>
      <c r="AD2848" s="62"/>
      <c r="AE2848" s="62"/>
    </row>
    <row r="2849">
      <c r="AC2849" s="61"/>
      <c r="AD2849" s="62"/>
      <c r="AE2849" s="62"/>
    </row>
    <row r="2850">
      <c r="AC2850" s="61"/>
      <c r="AD2850" s="62"/>
      <c r="AE2850" s="62"/>
    </row>
    <row r="2851">
      <c r="AC2851" s="61"/>
      <c r="AD2851" s="62"/>
      <c r="AE2851" s="62"/>
    </row>
    <row r="2852">
      <c r="AC2852" s="61"/>
      <c r="AD2852" s="62"/>
      <c r="AE2852" s="62"/>
    </row>
    <row r="2853">
      <c r="AC2853" s="61"/>
      <c r="AD2853" s="62"/>
      <c r="AE2853" s="62"/>
    </row>
    <row r="2854">
      <c r="AC2854" s="61"/>
      <c r="AD2854" s="62"/>
      <c r="AE2854" s="62"/>
    </row>
    <row r="2855">
      <c r="AC2855" s="61"/>
      <c r="AD2855" s="62"/>
      <c r="AE2855" s="62"/>
    </row>
    <row r="2856">
      <c r="AC2856" s="61"/>
      <c r="AD2856" s="62"/>
      <c r="AE2856" s="62"/>
    </row>
    <row r="2857">
      <c r="AC2857" s="61"/>
      <c r="AD2857" s="62"/>
      <c r="AE2857" s="62"/>
    </row>
    <row r="2858">
      <c r="AC2858" s="61"/>
      <c r="AD2858" s="62"/>
      <c r="AE2858" s="62"/>
    </row>
    <row r="2859">
      <c r="AC2859" s="61"/>
      <c r="AD2859" s="62"/>
      <c r="AE2859" s="62"/>
    </row>
    <row r="2860">
      <c r="AC2860" s="61"/>
      <c r="AD2860" s="62"/>
      <c r="AE2860" s="62"/>
    </row>
    <row r="2861">
      <c r="AC2861" s="61"/>
      <c r="AD2861" s="62"/>
      <c r="AE2861" s="62"/>
    </row>
    <row r="2862">
      <c r="AC2862" s="61"/>
      <c r="AD2862" s="62"/>
      <c r="AE2862" s="62"/>
    </row>
    <row r="2863">
      <c r="AC2863" s="61"/>
      <c r="AD2863" s="62"/>
      <c r="AE2863" s="62"/>
    </row>
    <row r="2864">
      <c r="AC2864" s="61"/>
      <c r="AD2864" s="62"/>
      <c r="AE2864" s="62"/>
    </row>
    <row r="2865">
      <c r="AC2865" s="61"/>
      <c r="AD2865" s="62"/>
      <c r="AE2865" s="62"/>
    </row>
    <row r="2866">
      <c r="AC2866" s="61"/>
      <c r="AD2866" s="62"/>
      <c r="AE2866" s="62"/>
    </row>
    <row r="2867">
      <c r="AC2867" s="61"/>
      <c r="AD2867" s="62"/>
      <c r="AE2867" s="62"/>
    </row>
    <row r="2868">
      <c r="AC2868" s="61"/>
      <c r="AD2868" s="62"/>
      <c r="AE2868" s="62"/>
    </row>
    <row r="2869">
      <c r="AC2869" s="61"/>
      <c r="AD2869" s="62"/>
      <c r="AE2869" s="62"/>
    </row>
    <row r="2870">
      <c r="AC2870" s="61"/>
      <c r="AD2870" s="62"/>
      <c r="AE2870" s="62"/>
    </row>
    <row r="2871">
      <c r="AC2871" s="61"/>
      <c r="AD2871" s="62"/>
      <c r="AE2871" s="62"/>
    </row>
    <row r="2872">
      <c r="AC2872" s="61"/>
      <c r="AD2872" s="62"/>
      <c r="AE2872" s="62"/>
    </row>
    <row r="2873">
      <c r="AC2873" s="61"/>
      <c r="AD2873" s="62"/>
      <c r="AE2873" s="62"/>
    </row>
    <row r="2874">
      <c r="AC2874" s="61"/>
      <c r="AD2874" s="62"/>
      <c r="AE2874" s="62"/>
    </row>
    <row r="2875">
      <c r="AC2875" s="61"/>
      <c r="AD2875" s="62"/>
      <c r="AE2875" s="62"/>
    </row>
    <row r="2876">
      <c r="AC2876" s="61"/>
      <c r="AD2876" s="62"/>
      <c r="AE2876" s="62"/>
    </row>
    <row r="2877">
      <c r="AC2877" s="61"/>
      <c r="AD2877" s="62"/>
      <c r="AE2877" s="62"/>
    </row>
    <row r="2878">
      <c r="AC2878" s="61"/>
      <c r="AD2878" s="62"/>
      <c r="AE2878" s="62"/>
    </row>
    <row r="2879">
      <c r="AC2879" s="61"/>
      <c r="AD2879" s="62"/>
      <c r="AE2879" s="62"/>
    </row>
    <row r="2880">
      <c r="AC2880" s="61"/>
      <c r="AD2880" s="62"/>
      <c r="AE2880" s="62"/>
    </row>
    <row r="2881">
      <c r="AC2881" s="61"/>
      <c r="AD2881" s="62"/>
      <c r="AE2881" s="62"/>
    </row>
    <row r="2882">
      <c r="AC2882" s="61"/>
      <c r="AD2882" s="62"/>
      <c r="AE2882" s="62"/>
    </row>
    <row r="2883">
      <c r="AC2883" s="61"/>
      <c r="AD2883" s="62"/>
      <c r="AE2883" s="62"/>
    </row>
    <row r="2884">
      <c r="AC2884" s="61"/>
      <c r="AD2884" s="62"/>
      <c r="AE2884" s="62"/>
    </row>
    <row r="2885">
      <c r="AC2885" s="61"/>
      <c r="AD2885" s="62"/>
      <c r="AE2885" s="62"/>
    </row>
    <row r="2886">
      <c r="AC2886" s="61"/>
      <c r="AD2886" s="62"/>
      <c r="AE2886" s="62"/>
    </row>
    <row r="2887">
      <c r="AC2887" s="61"/>
      <c r="AD2887" s="62"/>
      <c r="AE2887" s="62"/>
    </row>
    <row r="2888">
      <c r="AC2888" s="61"/>
      <c r="AD2888" s="62"/>
      <c r="AE2888" s="62"/>
    </row>
    <row r="2889">
      <c r="AC2889" s="61"/>
      <c r="AD2889" s="62"/>
      <c r="AE2889" s="62"/>
    </row>
    <row r="2890">
      <c r="AC2890" s="61"/>
      <c r="AD2890" s="62"/>
      <c r="AE2890" s="62"/>
    </row>
    <row r="2891">
      <c r="AC2891" s="61"/>
      <c r="AD2891" s="62"/>
      <c r="AE2891" s="62"/>
    </row>
    <row r="2892">
      <c r="AC2892" s="61"/>
      <c r="AD2892" s="62"/>
      <c r="AE2892" s="62"/>
    </row>
    <row r="2893">
      <c r="AC2893" s="61"/>
      <c r="AD2893" s="62"/>
      <c r="AE2893" s="62"/>
    </row>
    <row r="2894">
      <c r="AC2894" s="61"/>
      <c r="AD2894" s="62"/>
      <c r="AE2894" s="62"/>
    </row>
    <row r="2895">
      <c r="AC2895" s="61"/>
      <c r="AD2895" s="62"/>
      <c r="AE2895" s="62"/>
    </row>
    <row r="2896">
      <c r="AC2896" s="61"/>
      <c r="AD2896" s="62"/>
      <c r="AE2896" s="62"/>
    </row>
    <row r="2897">
      <c r="AC2897" s="61"/>
      <c r="AD2897" s="62"/>
      <c r="AE2897" s="62"/>
    </row>
    <row r="2898">
      <c r="AC2898" s="61"/>
      <c r="AD2898" s="62"/>
      <c r="AE2898" s="62"/>
    </row>
    <row r="2899">
      <c r="AC2899" s="61"/>
      <c r="AD2899" s="62"/>
      <c r="AE2899" s="62"/>
    </row>
    <row r="2900">
      <c r="AC2900" s="61"/>
      <c r="AD2900" s="62"/>
      <c r="AE2900" s="62"/>
    </row>
    <row r="2901">
      <c r="AC2901" s="61"/>
      <c r="AD2901" s="62"/>
      <c r="AE2901" s="62"/>
    </row>
    <row r="2902">
      <c r="AC2902" s="61"/>
      <c r="AD2902" s="62"/>
      <c r="AE2902" s="62"/>
    </row>
    <row r="2903">
      <c r="AC2903" s="61"/>
      <c r="AD2903" s="62"/>
      <c r="AE2903" s="62"/>
    </row>
    <row r="2904">
      <c r="AC2904" s="61"/>
      <c r="AD2904" s="62"/>
      <c r="AE2904" s="62"/>
    </row>
    <row r="2905">
      <c r="AC2905" s="61"/>
      <c r="AD2905" s="62"/>
      <c r="AE2905" s="62"/>
    </row>
    <row r="2906">
      <c r="AC2906" s="61"/>
      <c r="AD2906" s="62"/>
      <c r="AE2906" s="62"/>
    </row>
    <row r="2907">
      <c r="AC2907" s="61"/>
      <c r="AD2907" s="62"/>
      <c r="AE2907" s="62"/>
    </row>
    <row r="2908">
      <c r="AC2908" s="61"/>
      <c r="AD2908" s="62"/>
      <c r="AE2908" s="62"/>
    </row>
    <row r="2909">
      <c r="AC2909" s="61"/>
      <c r="AD2909" s="62"/>
      <c r="AE2909" s="62"/>
    </row>
    <row r="2910">
      <c r="AC2910" s="61"/>
      <c r="AD2910" s="62"/>
      <c r="AE2910" s="62"/>
    </row>
    <row r="2911">
      <c r="AC2911" s="61"/>
      <c r="AD2911" s="62"/>
      <c r="AE2911" s="62"/>
    </row>
    <row r="2912">
      <c r="AC2912" s="61"/>
      <c r="AD2912" s="62"/>
      <c r="AE2912" s="62"/>
    </row>
    <row r="2913">
      <c r="AC2913" s="61"/>
      <c r="AD2913" s="62"/>
      <c r="AE2913" s="62"/>
    </row>
    <row r="2914">
      <c r="AC2914" s="61"/>
      <c r="AD2914" s="62"/>
      <c r="AE2914" s="62"/>
    </row>
    <row r="2915">
      <c r="AC2915" s="61"/>
      <c r="AD2915" s="62"/>
      <c r="AE2915" s="62"/>
    </row>
    <row r="2916">
      <c r="AC2916" s="61"/>
      <c r="AD2916" s="62"/>
      <c r="AE2916" s="62"/>
    </row>
    <row r="2917">
      <c r="AC2917" s="61"/>
      <c r="AD2917" s="62"/>
      <c r="AE2917" s="62"/>
    </row>
    <row r="2918">
      <c r="AC2918" s="61"/>
      <c r="AD2918" s="62"/>
      <c r="AE2918" s="62"/>
    </row>
    <row r="2919">
      <c r="AC2919" s="61"/>
      <c r="AD2919" s="62"/>
      <c r="AE2919" s="62"/>
    </row>
    <row r="2920">
      <c r="AC2920" s="61"/>
      <c r="AD2920" s="62"/>
      <c r="AE2920" s="62"/>
    </row>
    <row r="2921">
      <c r="AC2921" s="61"/>
      <c r="AD2921" s="62"/>
      <c r="AE2921" s="62"/>
    </row>
    <row r="2922">
      <c r="AC2922" s="61"/>
      <c r="AD2922" s="62"/>
      <c r="AE2922" s="62"/>
    </row>
    <row r="2923">
      <c r="AC2923" s="61"/>
      <c r="AD2923" s="62"/>
      <c r="AE2923" s="62"/>
    </row>
    <row r="2924">
      <c r="AC2924" s="61"/>
      <c r="AD2924" s="62"/>
      <c r="AE2924" s="62"/>
    </row>
    <row r="2925">
      <c r="AC2925" s="61"/>
      <c r="AD2925" s="62"/>
      <c r="AE2925" s="62"/>
    </row>
    <row r="2926">
      <c r="AC2926" s="61"/>
      <c r="AD2926" s="62"/>
      <c r="AE2926" s="62"/>
    </row>
    <row r="2927">
      <c r="AC2927" s="61"/>
      <c r="AD2927" s="62"/>
      <c r="AE2927" s="62"/>
    </row>
    <row r="2928">
      <c r="AC2928" s="61"/>
      <c r="AD2928" s="62"/>
      <c r="AE2928" s="62"/>
    </row>
    <row r="2929">
      <c r="AC2929" s="61"/>
      <c r="AD2929" s="62"/>
      <c r="AE2929" s="62"/>
    </row>
    <row r="2930">
      <c r="AC2930" s="61"/>
      <c r="AD2930" s="62"/>
      <c r="AE2930" s="62"/>
    </row>
    <row r="2931">
      <c r="AC2931" s="61"/>
      <c r="AD2931" s="62"/>
      <c r="AE2931" s="62"/>
    </row>
    <row r="2932">
      <c r="AC2932" s="61"/>
      <c r="AD2932" s="62"/>
      <c r="AE2932" s="62"/>
    </row>
    <row r="2933">
      <c r="AC2933" s="61"/>
      <c r="AD2933" s="62"/>
      <c r="AE2933" s="62"/>
    </row>
    <row r="2934">
      <c r="AC2934" s="61"/>
      <c r="AD2934" s="62"/>
      <c r="AE2934" s="62"/>
    </row>
    <row r="2935">
      <c r="AC2935" s="61"/>
      <c r="AD2935" s="62"/>
      <c r="AE2935" s="62"/>
    </row>
    <row r="2936">
      <c r="AC2936" s="61"/>
      <c r="AD2936" s="62"/>
      <c r="AE2936" s="62"/>
    </row>
    <row r="2937">
      <c r="AC2937" s="61"/>
      <c r="AD2937" s="62"/>
      <c r="AE2937" s="62"/>
    </row>
    <row r="2938">
      <c r="AC2938" s="61"/>
      <c r="AD2938" s="62"/>
      <c r="AE2938" s="62"/>
    </row>
    <row r="2939">
      <c r="AC2939" s="61"/>
      <c r="AD2939" s="62"/>
      <c r="AE2939" s="62"/>
    </row>
    <row r="2940">
      <c r="AC2940" s="61"/>
      <c r="AD2940" s="62"/>
      <c r="AE2940" s="62"/>
    </row>
    <row r="2941">
      <c r="AC2941" s="61"/>
      <c r="AD2941" s="62"/>
      <c r="AE2941" s="62"/>
    </row>
    <row r="2942">
      <c r="AC2942" s="61"/>
      <c r="AD2942" s="62"/>
      <c r="AE2942" s="62"/>
    </row>
    <row r="2943">
      <c r="AC2943" s="61"/>
      <c r="AD2943" s="62"/>
      <c r="AE2943" s="62"/>
    </row>
    <row r="2944">
      <c r="AC2944" s="61"/>
      <c r="AD2944" s="62"/>
      <c r="AE2944" s="62"/>
    </row>
    <row r="2945">
      <c r="AC2945" s="61"/>
      <c r="AD2945" s="62"/>
      <c r="AE2945" s="62"/>
    </row>
    <row r="2946">
      <c r="AC2946" s="61"/>
      <c r="AD2946" s="62"/>
      <c r="AE2946" s="62"/>
    </row>
    <row r="2947">
      <c r="AC2947" s="61"/>
      <c r="AD2947" s="62"/>
      <c r="AE2947" s="62"/>
    </row>
    <row r="2948">
      <c r="AC2948" s="61"/>
      <c r="AD2948" s="62"/>
      <c r="AE2948" s="62"/>
    </row>
    <row r="2949">
      <c r="AC2949" s="61"/>
      <c r="AD2949" s="62"/>
      <c r="AE2949" s="62"/>
    </row>
    <row r="2950">
      <c r="AC2950" s="61"/>
      <c r="AD2950" s="62"/>
      <c r="AE2950" s="62"/>
    </row>
    <row r="2951">
      <c r="AC2951" s="61"/>
      <c r="AD2951" s="62"/>
      <c r="AE2951" s="62"/>
    </row>
    <row r="2952">
      <c r="AC2952" s="61"/>
      <c r="AD2952" s="62"/>
      <c r="AE2952" s="62"/>
    </row>
    <row r="2953">
      <c r="AC2953" s="61"/>
      <c r="AD2953" s="62"/>
      <c r="AE2953" s="62"/>
    </row>
    <row r="2954">
      <c r="AC2954" s="61"/>
      <c r="AD2954" s="62"/>
      <c r="AE2954" s="62"/>
    </row>
    <row r="2955">
      <c r="AC2955" s="61"/>
      <c r="AD2955" s="62"/>
      <c r="AE2955" s="62"/>
    </row>
    <row r="2956">
      <c r="AC2956" s="61"/>
      <c r="AD2956" s="62"/>
      <c r="AE2956" s="62"/>
    </row>
    <row r="2957">
      <c r="AC2957" s="61"/>
      <c r="AD2957" s="62"/>
      <c r="AE2957" s="62"/>
    </row>
    <row r="2958">
      <c r="AC2958" s="61"/>
      <c r="AD2958" s="62"/>
      <c r="AE2958" s="62"/>
    </row>
    <row r="2959">
      <c r="AC2959" s="61"/>
      <c r="AD2959" s="62"/>
      <c r="AE2959" s="62"/>
    </row>
    <row r="2960">
      <c r="AC2960" s="61"/>
      <c r="AD2960" s="62"/>
      <c r="AE2960" s="62"/>
    </row>
    <row r="2961">
      <c r="AC2961" s="61"/>
      <c r="AD2961" s="62"/>
      <c r="AE2961" s="62"/>
    </row>
    <row r="2962">
      <c r="AC2962" s="61"/>
      <c r="AD2962" s="62"/>
      <c r="AE2962" s="62"/>
    </row>
    <row r="2963">
      <c r="AC2963" s="61"/>
      <c r="AD2963" s="62"/>
      <c r="AE2963" s="62"/>
    </row>
    <row r="2964">
      <c r="AC2964" s="61"/>
      <c r="AD2964" s="62"/>
      <c r="AE2964" s="62"/>
    </row>
    <row r="2965">
      <c r="AC2965" s="61"/>
      <c r="AD2965" s="62"/>
      <c r="AE2965" s="62"/>
    </row>
    <row r="2966">
      <c r="AC2966" s="61"/>
      <c r="AD2966" s="62"/>
      <c r="AE2966" s="62"/>
    </row>
    <row r="2967">
      <c r="AC2967" s="61"/>
      <c r="AD2967" s="62"/>
      <c r="AE2967" s="62"/>
    </row>
    <row r="2968">
      <c r="AC2968" s="61"/>
      <c r="AD2968" s="62"/>
      <c r="AE2968" s="62"/>
    </row>
    <row r="2969">
      <c r="AC2969" s="61"/>
      <c r="AD2969" s="62"/>
      <c r="AE2969" s="62"/>
    </row>
    <row r="2970">
      <c r="AC2970" s="61"/>
      <c r="AD2970" s="62"/>
      <c r="AE2970" s="62"/>
    </row>
    <row r="2971">
      <c r="AC2971" s="61"/>
      <c r="AD2971" s="62"/>
      <c r="AE2971" s="62"/>
    </row>
    <row r="2972">
      <c r="AC2972" s="61"/>
      <c r="AD2972" s="62"/>
      <c r="AE2972" s="62"/>
    </row>
    <row r="2973">
      <c r="AC2973" s="61"/>
      <c r="AD2973" s="62"/>
      <c r="AE2973" s="62"/>
    </row>
    <row r="2974">
      <c r="AC2974" s="61"/>
      <c r="AD2974" s="62"/>
      <c r="AE2974" s="62"/>
    </row>
    <row r="2975">
      <c r="AC2975" s="61"/>
      <c r="AD2975" s="62"/>
      <c r="AE2975" s="62"/>
    </row>
    <row r="2976">
      <c r="AC2976" s="61"/>
      <c r="AD2976" s="62"/>
      <c r="AE2976" s="62"/>
    </row>
    <row r="2977">
      <c r="AC2977" s="61"/>
      <c r="AD2977" s="62"/>
      <c r="AE2977" s="62"/>
    </row>
    <row r="2978">
      <c r="AC2978" s="61"/>
      <c r="AD2978" s="62"/>
      <c r="AE2978" s="62"/>
    </row>
    <row r="2979">
      <c r="AC2979" s="61"/>
      <c r="AD2979" s="62"/>
      <c r="AE2979" s="62"/>
    </row>
    <row r="2980">
      <c r="AC2980" s="61"/>
      <c r="AD2980" s="62"/>
      <c r="AE2980" s="62"/>
    </row>
    <row r="2981">
      <c r="AC2981" s="61"/>
      <c r="AD2981" s="62"/>
      <c r="AE2981" s="62"/>
    </row>
    <row r="2982">
      <c r="AC2982" s="61"/>
      <c r="AD2982" s="62"/>
      <c r="AE2982" s="62"/>
    </row>
    <row r="2983">
      <c r="AC2983" s="61"/>
      <c r="AD2983" s="62"/>
      <c r="AE2983" s="62"/>
    </row>
    <row r="2984">
      <c r="AC2984" s="61"/>
      <c r="AD2984" s="62"/>
      <c r="AE2984" s="62"/>
    </row>
    <row r="2985">
      <c r="AC2985" s="61"/>
      <c r="AD2985" s="62"/>
      <c r="AE2985" s="62"/>
    </row>
    <row r="2986">
      <c r="AC2986" s="61"/>
      <c r="AD2986" s="62"/>
      <c r="AE2986" s="62"/>
    </row>
    <row r="2987">
      <c r="AC2987" s="61"/>
      <c r="AD2987" s="62"/>
      <c r="AE2987" s="62"/>
    </row>
    <row r="2988">
      <c r="AC2988" s="61"/>
      <c r="AD2988" s="62"/>
      <c r="AE2988" s="62"/>
    </row>
    <row r="2989">
      <c r="AC2989" s="61"/>
      <c r="AD2989" s="62"/>
      <c r="AE2989" s="62"/>
    </row>
    <row r="2990">
      <c r="AC2990" s="61"/>
      <c r="AD2990" s="62"/>
      <c r="AE2990" s="62"/>
    </row>
    <row r="2991">
      <c r="AC2991" s="61"/>
      <c r="AD2991" s="62"/>
      <c r="AE2991" s="62"/>
    </row>
    <row r="2992">
      <c r="AC2992" s="61"/>
      <c r="AD2992" s="62"/>
      <c r="AE2992" s="62"/>
    </row>
    <row r="2993">
      <c r="AC2993" s="61"/>
      <c r="AD2993" s="62"/>
      <c r="AE2993" s="62"/>
    </row>
    <row r="2994">
      <c r="AC2994" s="61"/>
      <c r="AD2994" s="62"/>
      <c r="AE2994" s="62"/>
    </row>
    <row r="2995">
      <c r="AC2995" s="61"/>
      <c r="AD2995" s="62"/>
      <c r="AE2995" s="62"/>
    </row>
    <row r="2996">
      <c r="AC2996" s="61"/>
      <c r="AD2996" s="62"/>
      <c r="AE2996" s="62"/>
    </row>
    <row r="2997">
      <c r="AC2997" s="61"/>
      <c r="AD2997" s="62"/>
      <c r="AE2997" s="62"/>
    </row>
    <row r="2998">
      <c r="AC2998" s="61"/>
      <c r="AD2998" s="62"/>
      <c r="AE2998" s="62"/>
    </row>
    <row r="2999">
      <c r="AC2999" s="61"/>
      <c r="AD2999" s="62"/>
      <c r="AE2999" s="62"/>
    </row>
    <row r="3000">
      <c r="AC3000" s="61"/>
      <c r="AD3000" s="62"/>
      <c r="AE3000" s="62"/>
    </row>
    <row r="3001">
      <c r="AC3001" s="61"/>
      <c r="AD3001" s="62"/>
      <c r="AE3001" s="62"/>
    </row>
    <row r="3002">
      <c r="AC3002" s="61"/>
      <c r="AD3002" s="62"/>
      <c r="AE3002" s="62"/>
    </row>
    <row r="3003">
      <c r="AC3003" s="61"/>
      <c r="AD3003" s="62"/>
      <c r="AE3003" s="62"/>
    </row>
    <row r="3004">
      <c r="AC3004" s="61"/>
      <c r="AD3004" s="62"/>
      <c r="AE3004" s="62"/>
    </row>
    <row r="3005">
      <c r="AC3005" s="61"/>
      <c r="AD3005" s="62"/>
      <c r="AE3005" s="62"/>
    </row>
    <row r="3006">
      <c r="AC3006" s="61"/>
      <c r="AD3006" s="62"/>
      <c r="AE3006" s="62"/>
    </row>
    <row r="3007">
      <c r="AC3007" s="61"/>
      <c r="AD3007" s="62"/>
      <c r="AE3007" s="62"/>
    </row>
    <row r="3008">
      <c r="AC3008" s="61"/>
      <c r="AD3008" s="62"/>
      <c r="AE3008" s="62"/>
    </row>
    <row r="3009">
      <c r="AC3009" s="61"/>
      <c r="AD3009" s="62"/>
      <c r="AE3009" s="62"/>
    </row>
    <row r="3010">
      <c r="AC3010" s="61"/>
      <c r="AD3010" s="62"/>
      <c r="AE3010" s="62"/>
    </row>
    <row r="3011">
      <c r="AC3011" s="61"/>
      <c r="AD3011" s="62"/>
      <c r="AE3011" s="62"/>
    </row>
    <row r="3012">
      <c r="AC3012" s="61"/>
      <c r="AD3012" s="62"/>
      <c r="AE3012" s="62"/>
    </row>
    <row r="3013">
      <c r="AC3013" s="61"/>
      <c r="AD3013" s="62"/>
      <c r="AE3013" s="62"/>
    </row>
    <row r="3014">
      <c r="AC3014" s="61"/>
      <c r="AD3014" s="62"/>
      <c r="AE3014" s="62"/>
    </row>
    <row r="3015">
      <c r="AC3015" s="61"/>
      <c r="AD3015" s="62"/>
      <c r="AE3015" s="62"/>
    </row>
    <row r="3016">
      <c r="AC3016" s="61"/>
      <c r="AD3016" s="62"/>
      <c r="AE3016" s="62"/>
    </row>
    <row r="3017">
      <c r="AC3017" s="61"/>
      <c r="AD3017" s="62"/>
      <c r="AE3017" s="62"/>
    </row>
    <row r="3018">
      <c r="AC3018" s="61"/>
      <c r="AD3018" s="62"/>
      <c r="AE3018" s="62"/>
    </row>
    <row r="3019">
      <c r="AC3019" s="61"/>
      <c r="AD3019" s="62"/>
      <c r="AE3019" s="62"/>
    </row>
    <row r="3020">
      <c r="AC3020" s="61"/>
      <c r="AD3020" s="62"/>
      <c r="AE3020" s="62"/>
    </row>
    <row r="3021">
      <c r="AC3021" s="61"/>
      <c r="AD3021" s="62"/>
      <c r="AE3021" s="62"/>
    </row>
    <row r="3022">
      <c r="AC3022" s="61"/>
      <c r="AD3022" s="62"/>
      <c r="AE3022" s="62"/>
    </row>
    <row r="3023">
      <c r="AC3023" s="61"/>
      <c r="AD3023" s="62"/>
      <c r="AE3023" s="62"/>
    </row>
    <row r="3024">
      <c r="AC3024" s="61"/>
      <c r="AD3024" s="62"/>
      <c r="AE3024" s="62"/>
    </row>
    <row r="3025">
      <c r="AC3025" s="61"/>
      <c r="AD3025" s="62"/>
      <c r="AE3025" s="62"/>
    </row>
    <row r="3026">
      <c r="AC3026" s="61"/>
      <c r="AD3026" s="62"/>
      <c r="AE3026" s="62"/>
    </row>
    <row r="3027">
      <c r="AC3027" s="61"/>
      <c r="AD3027" s="62"/>
      <c r="AE3027" s="62"/>
    </row>
    <row r="3028">
      <c r="AC3028" s="61"/>
      <c r="AD3028" s="62"/>
      <c r="AE3028" s="62"/>
    </row>
    <row r="3029">
      <c r="AC3029" s="61"/>
      <c r="AD3029" s="62"/>
      <c r="AE3029" s="62"/>
    </row>
    <row r="3030">
      <c r="AC3030" s="61"/>
      <c r="AD3030" s="62"/>
      <c r="AE3030" s="62"/>
    </row>
    <row r="3031">
      <c r="AC3031" s="61"/>
      <c r="AD3031" s="62"/>
      <c r="AE3031" s="62"/>
    </row>
    <row r="3032">
      <c r="AC3032" s="61"/>
      <c r="AD3032" s="62"/>
      <c r="AE3032" s="62"/>
    </row>
    <row r="3033">
      <c r="AC3033" s="61"/>
      <c r="AD3033" s="62"/>
      <c r="AE3033" s="62"/>
    </row>
    <row r="3034">
      <c r="AC3034" s="61"/>
      <c r="AD3034" s="62"/>
      <c r="AE3034" s="62"/>
    </row>
    <row r="3035">
      <c r="AC3035" s="61"/>
      <c r="AD3035" s="62"/>
      <c r="AE3035" s="62"/>
    </row>
    <row r="3036">
      <c r="AC3036" s="61"/>
      <c r="AD3036" s="62"/>
      <c r="AE3036" s="62"/>
    </row>
    <row r="3037">
      <c r="AC3037" s="61"/>
      <c r="AD3037" s="62"/>
      <c r="AE3037" s="62"/>
    </row>
    <row r="3038">
      <c r="AC3038" s="61"/>
      <c r="AD3038" s="62"/>
      <c r="AE3038" s="62"/>
    </row>
    <row r="3039">
      <c r="AC3039" s="61"/>
      <c r="AD3039" s="62"/>
      <c r="AE3039" s="62"/>
    </row>
    <row r="3040">
      <c r="AC3040" s="61"/>
      <c r="AD3040" s="62"/>
      <c r="AE3040" s="62"/>
    </row>
    <row r="3041">
      <c r="AC3041" s="61"/>
      <c r="AD3041" s="62"/>
      <c r="AE3041" s="62"/>
    </row>
    <row r="3042">
      <c r="AC3042" s="61"/>
      <c r="AD3042" s="62"/>
      <c r="AE3042" s="62"/>
    </row>
    <row r="3043">
      <c r="AC3043" s="61"/>
      <c r="AD3043" s="62"/>
      <c r="AE3043" s="62"/>
    </row>
    <row r="3044">
      <c r="AC3044" s="61"/>
      <c r="AD3044" s="62"/>
      <c r="AE3044" s="62"/>
    </row>
    <row r="3045">
      <c r="AC3045" s="61"/>
      <c r="AD3045" s="62"/>
      <c r="AE3045" s="62"/>
    </row>
    <row r="3046">
      <c r="AC3046" s="61"/>
      <c r="AD3046" s="62"/>
      <c r="AE3046" s="62"/>
    </row>
    <row r="3047">
      <c r="AC3047" s="61"/>
      <c r="AD3047" s="62"/>
      <c r="AE3047" s="62"/>
    </row>
    <row r="3048">
      <c r="AC3048" s="61"/>
      <c r="AD3048" s="62"/>
      <c r="AE3048" s="62"/>
    </row>
    <row r="3049">
      <c r="AC3049" s="61"/>
      <c r="AD3049" s="62"/>
      <c r="AE3049" s="62"/>
    </row>
    <row r="3050">
      <c r="AC3050" s="61"/>
      <c r="AD3050" s="62"/>
      <c r="AE3050" s="62"/>
    </row>
    <row r="3051">
      <c r="AC3051" s="61"/>
      <c r="AD3051" s="62"/>
      <c r="AE3051" s="62"/>
    </row>
    <row r="3052">
      <c r="AC3052" s="61"/>
      <c r="AD3052" s="62"/>
      <c r="AE3052" s="62"/>
    </row>
    <row r="3053">
      <c r="AC3053" s="61"/>
      <c r="AD3053" s="62"/>
      <c r="AE3053" s="62"/>
    </row>
    <row r="3054">
      <c r="AC3054" s="61"/>
      <c r="AD3054" s="62"/>
      <c r="AE3054" s="62"/>
    </row>
    <row r="3055">
      <c r="AC3055" s="61"/>
      <c r="AD3055" s="62"/>
      <c r="AE3055" s="62"/>
    </row>
    <row r="3056">
      <c r="AC3056" s="61"/>
      <c r="AD3056" s="62"/>
      <c r="AE3056" s="62"/>
    </row>
    <row r="3057">
      <c r="AC3057" s="61"/>
      <c r="AD3057" s="62"/>
      <c r="AE3057" s="62"/>
    </row>
    <row r="3058">
      <c r="AC3058" s="61"/>
      <c r="AD3058" s="62"/>
      <c r="AE3058" s="62"/>
    </row>
    <row r="3059">
      <c r="AC3059" s="61"/>
      <c r="AD3059" s="62"/>
      <c r="AE3059" s="62"/>
    </row>
    <row r="3060">
      <c r="AC3060" s="61"/>
      <c r="AD3060" s="62"/>
      <c r="AE3060" s="62"/>
    </row>
    <row r="3061">
      <c r="AC3061" s="61"/>
      <c r="AD3061" s="62"/>
      <c r="AE3061" s="62"/>
    </row>
    <row r="3062">
      <c r="AC3062" s="61"/>
      <c r="AD3062" s="62"/>
      <c r="AE3062" s="62"/>
    </row>
    <row r="3063">
      <c r="AC3063" s="61"/>
      <c r="AD3063" s="62"/>
      <c r="AE3063" s="62"/>
    </row>
    <row r="3064">
      <c r="AC3064" s="61"/>
      <c r="AD3064" s="62"/>
      <c r="AE3064" s="62"/>
    </row>
    <row r="3065">
      <c r="AC3065" s="61"/>
      <c r="AD3065" s="62"/>
      <c r="AE3065" s="62"/>
    </row>
    <row r="3066">
      <c r="AC3066" s="61"/>
      <c r="AD3066" s="62"/>
      <c r="AE3066" s="62"/>
    </row>
    <row r="3067">
      <c r="AC3067" s="61"/>
      <c r="AD3067" s="62"/>
      <c r="AE3067" s="62"/>
    </row>
    <row r="3068">
      <c r="AC3068" s="61"/>
      <c r="AD3068" s="62"/>
      <c r="AE3068" s="62"/>
    </row>
    <row r="3069">
      <c r="AC3069" s="61"/>
      <c r="AD3069" s="62"/>
      <c r="AE3069" s="62"/>
    </row>
    <row r="3070">
      <c r="AC3070" s="61"/>
      <c r="AD3070" s="62"/>
      <c r="AE3070" s="62"/>
    </row>
    <row r="3071">
      <c r="AC3071" s="61"/>
      <c r="AD3071" s="62"/>
      <c r="AE3071" s="62"/>
    </row>
    <row r="3072">
      <c r="AC3072" s="61"/>
      <c r="AD3072" s="62"/>
      <c r="AE3072" s="62"/>
    </row>
    <row r="3073">
      <c r="AC3073" s="61"/>
      <c r="AD3073" s="62"/>
      <c r="AE3073" s="62"/>
    </row>
    <row r="3074">
      <c r="AC3074" s="61"/>
      <c r="AD3074" s="62"/>
      <c r="AE3074" s="62"/>
    </row>
    <row r="3075">
      <c r="AC3075" s="61"/>
      <c r="AD3075" s="62"/>
      <c r="AE3075" s="62"/>
    </row>
    <row r="3076">
      <c r="AC3076" s="61"/>
      <c r="AD3076" s="62"/>
      <c r="AE3076" s="62"/>
    </row>
    <row r="3077">
      <c r="AC3077" s="61"/>
      <c r="AD3077" s="62"/>
      <c r="AE3077" s="62"/>
    </row>
    <row r="3078">
      <c r="AC3078" s="61"/>
      <c r="AD3078" s="62"/>
      <c r="AE3078" s="62"/>
    </row>
    <row r="3079">
      <c r="AC3079" s="61"/>
      <c r="AD3079" s="62"/>
      <c r="AE3079" s="62"/>
    </row>
    <row r="3080">
      <c r="AC3080" s="61"/>
      <c r="AD3080" s="62"/>
      <c r="AE3080" s="62"/>
    </row>
    <row r="3081">
      <c r="AC3081" s="61"/>
      <c r="AD3081" s="62"/>
      <c r="AE3081" s="62"/>
    </row>
    <row r="3082">
      <c r="AC3082" s="61"/>
      <c r="AD3082" s="62"/>
      <c r="AE3082" s="62"/>
    </row>
    <row r="3083">
      <c r="AC3083" s="61"/>
      <c r="AD3083" s="62"/>
      <c r="AE3083" s="62"/>
    </row>
    <row r="3084">
      <c r="AC3084" s="61"/>
      <c r="AD3084" s="62"/>
      <c r="AE3084" s="62"/>
    </row>
    <row r="3085">
      <c r="AC3085" s="61"/>
      <c r="AD3085" s="62"/>
      <c r="AE3085" s="62"/>
    </row>
    <row r="3086">
      <c r="AC3086" s="61"/>
      <c r="AD3086" s="62"/>
      <c r="AE3086" s="62"/>
    </row>
    <row r="3087">
      <c r="AC3087" s="61"/>
      <c r="AD3087" s="62"/>
      <c r="AE3087" s="62"/>
    </row>
    <row r="3088">
      <c r="AC3088" s="61"/>
      <c r="AD3088" s="62"/>
      <c r="AE3088" s="62"/>
    </row>
    <row r="3089">
      <c r="AC3089" s="61"/>
      <c r="AD3089" s="62"/>
      <c r="AE3089" s="62"/>
    </row>
    <row r="3090">
      <c r="AC3090" s="61"/>
      <c r="AD3090" s="62"/>
      <c r="AE3090" s="62"/>
    </row>
    <row r="3091">
      <c r="AC3091" s="61"/>
      <c r="AD3091" s="62"/>
      <c r="AE3091" s="62"/>
    </row>
    <row r="3092">
      <c r="AC3092" s="61"/>
      <c r="AD3092" s="62"/>
      <c r="AE3092" s="62"/>
    </row>
    <row r="3093">
      <c r="AC3093" s="61"/>
      <c r="AD3093" s="62"/>
      <c r="AE3093" s="62"/>
    </row>
    <row r="3094">
      <c r="AC3094" s="61"/>
      <c r="AD3094" s="62"/>
      <c r="AE3094" s="62"/>
    </row>
    <row r="3095">
      <c r="AC3095" s="61"/>
      <c r="AD3095" s="62"/>
      <c r="AE3095" s="62"/>
    </row>
    <row r="3096">
      <c r="AC3096" s="61"/>
      <c r="AD3096" s="62"/>
      <c r="AE3096" s="62"/>
    </row>
    <row r="3097">
      <c r="AC3097" s="61"/>
      <c r="AD3097" s="62"/>
      <c r="AE3097" s="62"/>
    </row>
    <row r="3098">
      <c r="AC3098" s="61"/>
      <c r="AD3098" s="62"/>
      <c r="AE3098" s="62"/>
    </row>
    <row r="3099">
      <c r="AC3099" s="61"/>
      <c r="AD3099" s="62"/>
      <c r="AE3099" s="62"/>
    </row>
    <row r="3100">
      <c r="AC3100" s="61"/>
      <c r="AD3100" s="62"/>
      <c r="AE3100" s="62"/>
    </row>
    <row r="3101">
      <c r="AC3101" s="61"/>
      <c r="AD3101" s="62"/>
      <c r="AE3101" s="62"/>
    </row>
    <row r="3102">
      <c r="AC3102" s="61"/>
      <c r="AD3102" s="62"/>
      <c r="AE3102" s="62"/>
    </row>
    <row r="3103">
      <c r="AC3103" s="61"/>
      <c r="AD3103" s="62"/>
      <c r="AE3103" s="62"/>
    </row>
    <row r="3104">
      <c r="AC3104" s="61"/>
      <c r="AD3104" s="62"/>
      <c r="AE3104" s="62"/>
    </row>
    <row r="3105">
      <c r="AC3105" s="61"/>
      <c r="AD3105" s="62"/>
      <c r="AE3105" s="62"/>
    </row>
    <row r="3106">
      <c r="AC3106" s="61"/>
      <c r="AD3106" s="62"/>
      <c r="AE3106" s="62"/>
    </row>
    <row r="3107">
      <c r="AC3107" s="61"/>
      <c r="AD3107" s="62"/>
      <c r="AE3107" s="62"/>
    </row>
    <row r="3108">
      <c r="AC3108" s="61"/>
      <c r="AD3108" s="62"/>
      <c r="AE3108" s="62"/>
    </row>
    <row r="3109">
      <c r="AC3109" s="61"/>
      <c r="AD3109" s="62"/>
      <c r="AE3109" s="62"/>
    </row>
    <row r="3110">
      <c r="AC3110" s="61"/>
      <c r="AD3110" s="62"/>
      <c r="AE3110" s="62"/>
    </row>
    <row r="3111">
      <c r="AC3111" s="61"/>
      <c r="AD3111" s="62"/>
      <c r="AE3111" s="62"/>
    </row>
    <row r="3112">
      <c r="AC3112" s="61"/>
      <c r="AD3112" s="62"/>
      <c r="AE3112" s="62"/>
    </row>
    <row r="3113">
      <c r="AC3113" s="61"/>
      <c r="AD3113" s="62"/>
      <c r="AE3113" s="62"/>
    </row>
    <row r="3114">
      <c r="AC3114" s="61"/>
      <c r="AD3114" s="62"/>
      <c r="AE3114" s="62"/>
    </row>
    <row r="3115">
      <c r="AC3115" s="61"/>
      <c r="AD3115" s="62"/>
      <c r="AE3115" s="62"/>
    </row>
    <row r="3116">
      <c r="AC3116" s="61"/>
      <c r="AD3116" s="62"/>
      <c r="AE3116" s="62"/>
    </row>
    <row r="3117">
      <c r="AC3117" s="61"/>
      <c r="AD3117" s="62"/>
      <c r="AE3117" s="62"/>
    </row>
    <row r="3118">
      <c r="AC3118" s="61"/>
      <c r="AD3118" s="62"/>
      <c r="AE3118" s="62"/>
    </row>
    <row r="3119">
      <c r="AC3119" s="61"/>
      <c r="AD3119" s="62"/>
      <c r="AE3119" s="62"/>
    </row>
    <row r="3120">
      <c r="AC3120" s="61"/>
      <c r="AD3120" s="62"/>
      <c r="AE3120" s="62"/>
    </row>
    <row r="3121">
      <c r="AC3121" s="61"/>
      <c r="AD3121" s="62"/>
      <c r="AE3121" s="62"/>
    </row>
    <row r="3122">
      <c r="AC3122" s="61"/>
      <c r="AD3122" s="62"/>
      <c r="AE3122" s="62"/>
    </row>
    <row r="3123">
      <c r="AC3123" s="61"/>
      <c r="AD3123" s="62"/>
      <c r="AE3123" s="62"/>
    </row>
    <row r="3124">
      <c r="AC3124" s="61"/>
      <c r="AD3124" s="62"/>
      <c r="AE3124" s="62"/>
    </row>
    <row r="3125">
      <c r="AC3125" s="61"/>
      <c r="AD3125" s="62"/>
      <c r="AE3125" s="62"/>
    </row>
    <row r="3126">
      <c r="AC3126" s="61"/>
      <c r="AD3126" s="62"/>
      <c r="AE3126" s="62"/>
    </row>
    <row r="3127">
      <c r="AC3127" s="61"/>
      <c r="AD3127" s="62"/>
      <c r="AE3127" s="62"/>
    </row>
    <row r="3128">
      <c r="AC3128" s="61"/>
      <c r="AD3128" s="62"/>
      <c r="AE3128" s="62"/>
    </row>
    <row r="3129">
      <c r="AC3129" s="61"/>
      <c r="AD3129" s="62"/>
      <c r="AE3129" s="62"/>
    </row>
    <row r="3130">
      <c r="AC3130" s="61"/>
      <c r="AD3130" s="62"/>
      <c r="AE3130" s="62"/>
    </row>
    <row r="3131">
      <c r="AC3131" s="61"/>
      <c r="AD3131" s="62"/>
      <c r="AE3131" s="62"/>
    </row>
    <row r="3132">
      <c r="AC3132" s="61"/>
      <c r="AD3132" s="62"/>
      <c r="AE3132" s="62"/>
    </row>
    <row r="3133">
      <c r="AC3133" s="61"/>
      <c r="AD3133" s="62"/>
      <c r="AE3133" s="62"/>
    </row>
    <row r="3134">
      <c r="AC3134" s="61"/>
      <c r="AD3134" s="62"/>
      <c r="AE3134" s="62"/>
    </row>
    <row r="3135">
      <c r="AC3135" s="61"/>
      <c r="AD3135" s="62"/>
      <c r="AE3135" s="62"/>
    </row>
    <row r="3136">
      <c r="AC3136" s="61"/>
      <c r="AD3136" s="62"/>
      <c r="AE3136" s="62"/>
    </row>
    <row r="3137">
      <c r="AC3137" s="61"/>
      <c r="AD3137" s="62"/>
      <c r="AE3137" s="62"/>
    </row>
    <row r="3138">
      <c r="AC3138" s="61"/>
      <c r="AD3138" s="62"/>
      <c r="AE3138" s="62"/>
    </row>
    <row r="3139">
      <c r="AC3139" s="61"/>
      <c r="AD3139" s="62"/>
      <c r="AE3139" s="62"/>
    </row>
    <row r="3140">
      <c r="AC3140" s="61"/>
      <c r="AD3140" s="62"/>
      <c r="AE3140" s="62"/>
    </row>
    <row r="3141">
      <c r="AC3141" s="61"/>
      <c r="AD3141" s="62"/>
      <c r="AE3141" s="62"/>
    </row>
    <row r="3142">
      <c r="AC3142" s="61"/>
      <c r="AD3142" s="62"/>
      <c r="AE3142" s="62"/>
    </row>
    <row r="3143">
      <c r="AC3143" s="61"/>
      <c r="AD3143" s="62"/>
      <c r="AE3143" s="62"/>
    </row>
    <row r="3144">
      <c r="AC3144" s="61"/>
      <c r="AD3144" s="62"/>
      <c r="AE3144" s="62"/>
    </row>
    <row r="3145">
      <c r="AC3145" s="61"/>
      <c r="AD3145" s="62"/>
      <c r="AE3145" s="62"/>
    </row>
    <row r="3146">
      <c r="AC3146" s="61"/>
      <c r="AD3146" s="62"/>
      <c r="AE3146" s="62"/>
    </row>
    <row r="3147">
      <c r="AC3147" s="61"/>
      <c r="AD3147" s="62"/>
      <c r="AE3147" s="62"/>
    </row>
    <row r="3148">
      <c r="AC3148" s="61"/>
      <c r="AD3148" s="62"/>
      <c r="AE3148" s="62"/>
    </row>
    <row r="3149">
      <c r="AC3149" s="61"/>
      <c r="AD3149" s="62"/>
      <c r="AE3149" s="62"/>
    </row>
    <row r="3150">
      <c r="AC3150" s="61"/>
      <c r="AD3150" s="62"/>
      <c r="AE3150" s="62"/>
    </row>
    <row r="3151">
      <c r="AC3151" s="61"/>
      <c r="AD3151" s="62"/>
      <c r="AE3151" s="62"/>
    </row>
    <row r="3152">
      <c r="AC3152" s="61"/>
      <c r="AD3152" s="62"/>
      <c r="AE3152" s="62"/>
    </row>
    <row r="3153">
      <c r="AC3153" s="61"/>
      <c r="AD3153" s="62"/>
      <c r="AE3153" s="62"/>
    </row>
    <row r="3154">
      <c r="AC3154" s="61"/>
      <c r="AD3154" s="62"/>
      <c r="AE3154" s="62"/>
    </row>
    <row r="3155">
      <c r="AC3155" s="61"/>
      <c r="AD3155" s="62"/>
      <c r="AE3155" s="62"/>
    </row>
    <row r="3156">
      <c r="AC3156" s="61"/>
      <c r="AD3156" s="62"/>
      <c r="AE3156" s="62"/>
    </row>
    <row r="3157">
      <c r="AC3157" s="61"/>
      <c r="AD3157" s="62"/>
      <c r="AE3157" s="62"/>
    </row>
    <row r="3158">
      <c r="AC3158" s="61"/>
      <c r="AD3158" s="62"/>
      <c r="AE3158" s="62"/>
    </row>
    <row r="3159">
      <c r="AC3159" s="61"/>
      <c r="AD3159" s="62"/>
      <c r="AE3159" s="62"/>
    </row>
    <row r="3160">
      <c r="AC3160" s="61"/>
      <c r="AD3160" s="62"/>
      <c r="AE3160" s="62"/>
    </row>
    <row r="3161">
      <c r="AC3161" s="61"/>
      <c r="AD3161" s="62"/>
      <c r="AE3161" s="62"/>
    </row>
    <row r="3162">
      <c r="AC3162" s="61"/>
      <c r="AD3162" s="62"/>
      <c r="AE3162" s="62"/>
    </row>
    <row r="3163">
      <c r="AC3163" s="61"/>
      <c r="AD3163" s="62"/>
      <c r="AE3163" s="62"/>
    </row>
    <row r="3164">
      <c r="AC3164" s="61"/>
      <c r="AD3164" s="62"/>
      <c r="AE3164" s="62"/>
    </row>
    <row r="3165">
      <c r="AC3165" s="61"/>
      <c r="AD3165" s="62"/>
      <c r="AE3165" s="62"/>
    </row>
    <row r="3166">
      <c r="AC3166" s="61"/>
      <c r="AD3166" s="62"/>
      <c r="AE3166" s="62"/>
    </row>
    <row r="3167">
      <c r="AC3167" s="61"/>
      <c r="AD3167" s="62"/>
      <c r="AE3167" s="62"/>
    </row>
    <row r="3168">
      <c r="AC3168" s="61"/>
      <c r="AD3168" s="62"/>
      <c r="AE3168" s="62"/>
    </row>
    <row r="3169">
      <c r="AC3169" s="61"/>
      <c r="AD3169" s="62"/>
      <c r="AE3169" s="62"/>
    </row>
    <row r="3170">
      <c r="AC3170" s="61"/>
      <c r="AD3170" s="62"/>
      <c r="AE3170" s="62"/>
    </row>
    <row r="3171">
      <c r="AC3171" s="61"/>
      <c r="AD3171" s="62"/>
      <c r="AE3171" s="62"/>
    </row>
    <row r="3172">
      <c r="AC3172" s="61"/>
      <c r="AD3172" s="62"/>
      <c r="AE3172" s="62"/>
    </row>
    <row r="3173">
      <c r="AC3173" s="61"/>
      <c r="AD3173" s="62"/>
      <c r="AE3173" s="62"/>
    </row>
    <row r="3174">
      <c r="AC3174" s="61"/>
      <c r="AD3174" s="62"/>
      <c r="AE3174" s="62"/>
    </row>
    <row r="3175">
      <c r="AC3175" s="61"/>
      <c r="AD3175" s="62"/>
      <c r="AE3175" s="62"/>
    </row>
    <row r="3176">
      <c r="AC3176" s="61"/>
      <c r="AD3176" s="62"/>
      <c r="AE3176" s="62"/>
    </row>
    <row r="3177">
      <c r="AC3177" s="61"/>
      <c r="AD3177" s="62"/>
      <c r="AE3177" s="62"/>
    </row>
    <row r="3178">
      <c r="AC3178" s="61"/>
      <c r="AD3178" s="62"/>
      <c r="AE3178" s="62"/>
    </row>
    <row r="3179">
      <c r="AC3179" s="61"/>
      <c r="AD3179" s="62"/>
      <c r="AE3179" s="62"/>
    </row>
    <row r="3180">
      <c r="AC3180" s="61"/>
      <c r="AD3180" s="62"/>
      <c r="AE3180" s="62"/>
    </row>
    <row r="3181">
      <c r="AC3181" s="61"/>
      <c r="AD3181" s="62"/>
      <c r="AE3181" s="62"/>
    </row>
    <row r="3182">
      <c r="AC3182" s="61"/>
      <c r="AD3182" s="62"/>
      <c r="AE3182" s="62"/>
    </row>
    <row r="3183">
      <c r="AC3183" s="61"/>
      <c r="AD3183" s="62"/>
      <c r="AE3183" s="62"/>
    </row>
    <row r="3184">
      <c r="AC3184" s="61"/>
      <c r="AD3184" s="62"/>
      <c r="AE3184" s="62"/>
    </row>
    <row r="3185">
      <c r="AC3185" s="61"/>
      <c r="AD3185" s="62"/>
      <c r="AE3185" s="62"/>
    </row>
    <row r="3186">
      <c r="AC3186" s="61"/>
      <c r="AD3186" s="62"/>
      <c r="AE3186" s="62"/>
    </row>
    <row r="3187">
      <c r="AC3187" s="61"/>
      <c r="AD3187" s="62"/>
      <c r="AE3187" s="62"/>
    </row>
    <row r="3188">
      <c r="AC3188" s="61"/>
      <c r="AD3188" s="62"/>
      <c r="AE3188" s="62"/>
    </row>
    <row r="3189">
      <c r="AC3189" s="61"/>
      <c r="AD3189" s="62"/>
      <c r="AE3189" s="62"/>
    </row>
    <row r="3190">
      <c r="AC3190" s="61"/>
      <c r="AD3190" s="62"/>
      <c r="AE3190" s="62"/>
    </row>
    <row r="3191">
      <c r="AC3191" s="61"/>
      <c r="AD3191" s="62"/>
      <c r="AE3191" s="62"/>
    </row>
    <row r="3192">
      <c r="AC3192" s="61"/>
      <c r="AD3192" s="62"/>
      <c r="AE3192" s="62"/>
    </row>
    <row r="3193">
      <c r="AC3193" s="61"/>
      <c r="AD3193" s="62"/>
      <c r="AE3193" s="62"/>
    </row>
    <row r="3194">
      <c r="AC3194" s="61"/>
      <c r="AD3194" s="62"/>
      <c r="AE3194" s="62"/>
    </row>
    <row r="3195">
      <c r="AC3195" s="61"/>
      <c r="AD3195" s="62"/>
      <c r="AE3195" s="62"/>
    </row>
    <row r="3196">
      <c r="AC3196" s="61"/>
      <c r="AD3196" s="62"/>
      <c r="AE3196" s="62"/>
    </row>
    <row r="3197">
      <c r="AC3197" s="61"/>
      <c r="AD3197" s="62"/>
      <c r="AE3197" s="62"/>
    </row>
    <row r="3198">
      <c r="AC3198" s="61"/>
      <c r="AD3198" s="62"/>
      <c r="AE3198" s="62"/>
    </row>
    <row r="3199">
      <c r="AC3199" s="61"/>
      <c r="AD3199" s="62"/>
      <c r="AE3199" s="62"/>
    </row>
    <row r="3200">
      <c r="AC3200" s="61"/>
      <c r="AD3200" s="62"/>
      <c r="AE3200" s="62"/>
    </row>
    <row r="3201">
      <c r="AC3201" s="61"/>
      <c r="AD3201" s="62"/>
      <c r="AE3201" s="62"/>
    </row>
    <row r="3202">
      <c r="AC3202" s="61"/>
      <c r="AD3202" s="62"/>
      <c r="AE3202" s="62"/>
    </row>
    <row r="3203">
      <c r="AC3203" s="61"/>
      <c r="AD3203" s="62"/>
      <c r="AE3203" s="62"/>
    </row>
    <row r="3204">
      <c r="AC3204" s="61"/>
      <c r="AD3204" s="62"/>
      <c r="AE3204" s="62"/>
    </row>
    <row r="3205">
      <c r="AC3205" s="61"/>
      <c r="AD3205" s="62"/>
      <c r="AE3205" s="62"/>
    </row>
    <row r="3206">
      <c r="AC3206" s="61"/>
      <c r="AD3206" s="62"/>
      <c r="AE3206" s="62"/>
    </row>
    <row r="3207">
      <c r="AC3207" s="61"/>
      <c r="AD3207" s="62"/>
      <c r="AE3207" s="62"/>
    </row>
    <row r="3208">
      <c r="AC3208" s="61"/>
      <c r="AD3208" s="62"/>
      <c r="AE3208" s="62"/>
    </row>
    <row r="3209">
      <c r="AC3209" s="61"/>
      <c r="AD3209" s="62"/>
      <c r="AE3209" s="62"/>
    </row>
    <row r="3210">
      <c r="AC3210" s="61"/>
      <c r="AD3210" s="62"/>
      <c r="AE3210" s="62"/>
    </row>
    <row r="3211">
      <c r="AC3211" s="61"/>
      <c r="AD3211" s="62"/>
      <c r="AE3211" s="62"/>
    </row>
    <row r="3212">
      <c r="AC3212" s="61"/>
      <c r="AD3212" s="62"/>
      <c r="AE3212" s="62"/>
    </row>
    <row r="3213">
      <c r="AC3213" s="61"/>
      <c r="AD3213" s="62"/>
      <c r="AE3213" s="62"/>
    </row>
    <row r="3214">
      <c r="AC3214" s="61"/>
      <c r="AD3214" s="62"/>
      <c r="AE3214" s="62"/>
    </row>
    <row r="3215">
      <c r="AC3215" s="61"/>
      <c r="AD3215" s="62"/>
      <c r="AE3215" s="62"/>
    </row>
    <row r="3216">
      <c r="AC3216" s="61"/>
      <c r="AD3216" s="62"/>
      <c r="AE3216" s="62"/>
    </row>
    <row r="3217">
      <c r="AC3217" s="61"/>
      <c r="AD3217" s="62"/>
      <c r="AE3217" s="62"/>
    </row>
    <row r="3218">
      <c r="AC3218" s="61"/>
      <c r="AD3218" s="62"/>
      <c r="AE3218" s="62"/>
    </row>
    <row r="3219">
      <c r="AC3219" s="61"/>
      <c r="AD3219" s="62"/>
      <c r="AE3219" s="62"/>
    </row>
    <row r="3220">
      <c r="AC3220" s="61"/>
      <c r="AD3220" s="62"/>
      <c r="AE3220" s="62"/>
    </row>
    <row r="3221">
      <c r="AC3221" s="61"/>
      <c r="AD3221" s="62"/>
      <c r="AE3221" s="62"/>
    </row>
    <row r="3222">
      <c r="AC3222" s="61"/>
      <c r="AD3222" s="62"/>
      <c r="AE3222" s="62"/>
    </row>
    <row r="3223">
      <c r="AC3223" s="61"/>
      <c r="AD3223" s="62"/>
      <c r="AE3223" s="62"/>
    </row>
    <row r="3224">
      <c r="AC3224" s="61"/>
      <c r="AD3224" s="62"/>
      <c r="AE3224" s="62"/>
    </row>
    <row r="3225">
      <c r="AC3225" s="61"/>
      <c r="AD3225" s="62"/>
      <c r="AE3225" s="62"/>
    </row>
    <row r="3226">
      <c r="AC3226" s="61"/>
      <c r="AD3226" s="62"/>
      <c r="AE3226" s="62"/>
    </row>
    <row r="3227">
      <c r="AC3227" s="61"/>
      <c r="AD3227" s="62"/>
      <c r="AE3227" s="62"/>
    </row>
    <row r="3228">
      <c r="AC3228" s="61"/>
      <c r="AD3228" s="62"/>
      <c r="AE3228" s="62"/>
    </row>
    <row r="3229">
      <c r="AC3229" s="61"/>
      <c r="AD3229" s="62"/>
      <c r="AE3229" s="62"/>
    </row>
    <row r="3230">
      <c r="AC3230" s="61"/>
      <c r="AD3230" s="62"/>
      <c r="AE3230" s="62"/>
    </row>
    <row r="3231">
      <c r="AC3231" s="61"/>
      <c r="AD3231" s="62"/>
      <c r="AE3231" s="62"/>
    </row>
    <row r="3232">
      <c r="AC3232" s="61"/>
      <c r="AD3232" s="62"/>
      <c r="AE3232" s="62"/>
    </row>
    <row r="3233">
      <c r="AC3233" s="61"/>
      <c r="AD3233" s="62"/>
      <c r="AE3233" s="62"/>
    </row>
    <row r="3234">
      <c r="AC3234" s="61"/>
      <c r="AD3234" s="62"/>
      <c r="AE3234" s="62"/>
    </row>
    <row r="3235">
      <c r="AC3235" s="61"/>
      <c r="AD3235" s="62"/>
      <c r="AE3235" s="62"/>
    </row>
    <row r="3236">
      <c r="AC3236" s="61"/>
      <c r="AD3236" s="62"/>
      <c r="AE3236" s="62"/>
    </row>
    <row r="3237">
      <c r="AC3237" s="61"/>
      <c r="AD3237" s="62"/>
      <c r="AE3237" s="62"/>
    </row>
    <row r="3238">
      <c r="AC3238" s="61"/>
      <c r="AD3238" s="62"/>
      <c r="AE3238" s="62"/>
    </row>
    <row r="3239">
      <c r="AC3239" s="61"/>
      <c r="AD3239" s="62"/>
      <c r="AE3239" s="62"/>
    </row>
    <row r="3240">
      <c r="AC3240" s="61"/>
      <c r="AD3240" s="62"/>
      <c r="AE3240" s="62"/>
    </row>
    <row r="3241">
      <c r="AC3241" s="61"/>
      <c r="AD3241" s="62"/>
      <c r="AE3241" s="62"/>
    </row>
    <row r="3242">
      <c r="AC3242" s="61"/>
      <c r="AD3242" s="62"/>
      <c r="AE3242" s="62"/>
    </row>
    <row r="3243">
      <c r="AC3243" s="61"/>
      <c r="AD3243" s="62"/>
      <c r="AE3243" s="62"/>
    </row>
    <row r="3244">
      <c r="AC3244" s="61"/>
      <c r="AD3244" s="62"/>
      <c r="AE3244" s="62"/>
    </row>
    <row r="3245">
      <c r="AC3245" s="61"/>
      <c r="AD3245" s="62"/>
      <c r="AE3245" s="62"/>
    </row>
    <row r="3246">
      <c r="AC3246" s="61"/>
      <c r="AD3246" s="62"/>
      <c r="AE3246" s="62"/>
    </row>
    <row r="3247">
      <c r="AC3247" s="61"/>
      <c r="AD3247" s="62"/>
      <c r="AE3247" s="62"/>
    </row>
    <row r="3248">
      <c r="AC3248" s="61"/>
      <c r="AD3248" s="62"/>
      <c r="AE3248" s="62"/>
    </row>
    <row r="3249">
      <c r="AC3249" s="61"/>
      <c r="AD3249" s="62"/>
      <c r="AE3249" s="62"/>
    </row>
    <row r="3250">
      <c r="AC3250" s="61"/>
      <c r="AD3250" s="62"/>
      <c r="AE3250" s="62"/>
    </row>
    <row r="3251">
      <c r="AC3251" s="61"/>
      <c r="AD3251" s="62"/>
      <c r="AE3251" s="62"/>
    </row>
    <row r="3252">
      <c r="AC3252" s="61"/>
      <c r="AD3252" s="62"/>
      <c r="AE3252" s="62"/>
    </row>
    <row r="3253">
      <c r="AC3253" s="61"/>
      <c r="AD3253" s="62"/>
      <c r="AE3253" s="62"/>
    </row>
    <row r="3254">
      <c r="AC3254" s="61"/>
      <c r="AD3254" s="62"/>
      <c r="AE3254" s="62"/>
    </row>
    <row r="3255">
      <c r="AC3255" s="61"/>
      <c r="AD3255" s="62"/>
      <c r="AE3255" s="62"/>
    </row>
    <row r="3256">
      <c r="AC3256" s="61"/>
      <c r="AD3256" s="62"/>
      <c r="AE3256" s="62"/>
    </row>
    <row r="3257">
      <c r="AC3257" s="61"/>
      <c r="AD3257" s="62"/>
      <c r="AE3257" s="62"/>
    </row>
    <row r="3258">
      <c r="AC3258" s="61"/>
      <c r="AD3258" s="62"/>
      <c r="AE3258" s="62"/>
    </row>
    <row r="3259">
      <c r="AC3259" s="61"/>
      <c r="AD3259" s="62"/>
      <c r="AE3259" s="62"/>
    </row>
    <row r="3260">
      <c r="AC3260" s="61"/>
      <c r="AD3260" s="62"/>
      <c r="AE3260" s="62"/>
    </row>
    <row r="3261">
      <c r="AC3261" s="61"/>
      <c r="AD3261" s="62"/>
      <c r="AE3261" s="62"/>
    </row>
    <row r="3262">
      <c r="AC3262" s="61"/>
      <c r="AD3262" s="62"/>
      <c r="AE3262" s="62"/>
    </row>
    <row r="3263">
      <c r="AC3263" s="61"/>
      <c r="AD3263" s="62"/>
      <c r="AE3263" s="62"/>
    </row>
    <row r="3264">
      <c r="AC3264" s="61"/>
      <c r="AD3264" s="62"/>
      <c r="AE3264" s="62"/>
    </row>
    <row r="3265">
      <c r="AC3265" s="61"/>
      <c r="AD3265" s="62"/>
      <c r="AE3265" s="62"/>
    </row>
    <row r="3266">
      <c r="AC3266" s="61"/>
      <c r="AD3266" s="62"/>
      <c r="AE3266" s="62"/>
    </row>
    <row r="3267">
      <c r="AC3267" s="61"/>
      <c r="AD3267" s="62"/>
      <c r="AE3267" s="62"/>
    </row>
    <row r="3268">
      <c r="AC3268" s="61"/>
      <c r="AD3268" s="62"/>
      <c r="AE3268" s="62"/>
    </row>
    <row r="3269">
      <c r="AC3269" s="61"/>
      <c r="AD3269" s="62"/>
      <c r="AE3269" s="62"/>
    </row>
    <row r="3270">
      <c r="AC3270" s="61"/>
      <c r="AD3270" s="62"/>
      <c r="AE3270" s="62"/>
    </row>
    <row r="3271">
      <c r="AC3271" s="61"/>
      <c r="AD3271" s="62"/>
      <c r="AE3271" s="62"/>
    </row>
    <row r="3272">
      <c r="AC3272" s="61"/>
      <c r="AD3272" s="62"/>
      <c r="AE3272" s="62"/>
    </row>
    <row r="3273">
      <c r="AC3273" s="61"/>
      <c r="AD3273" s="62"/>
      <c r="AE3273" s="62"/>
    </row>
    <row r="3274">
      <c r="AC3274" s="61"/>
      <c r="AD3274" s="62"/>
      <c r="AE3274" s="62"/>
    </row>
    <row r="3275">
      <c r="AC3275" s="61"/>
      <c r="AD3275" s="62"/>
      <c r="AE3275" s="62"/>
    </row>
    <row r="3276">
      <c r="AC3276" s="61"/>
      <c r="AD3276" s="62"/>
      <c r="AE3276" s="62"/>
    </row>
    <row r="3277">
      <c r="AC3277" s="61"/>
      <c r="AD3277" s="62"/>
      <c r="AE3277" s="62"/>
    </row>
    <row r="3278">
      <c r="AC3278" s="61"/>
      <c r="AD3278" s="62"/>
      <c r="AE3278" s="62"/>
    </row>
    <row r="3279">
      <c r="AC3279" s="61"/>
      <c r="AD3279" s="62"/>
      <c r="AE3279" s="62"/>
    </row>
    <row r="3280">
      <c r="AC3280" s="61"/>
      <c r="AD3280" s="62"/>
      <c r="AE3280" s="62"/>
    </row>
    <row r="3281">
      <c r="AC3281" s="61"/>
      <c r="AD3281" s="62"/>
      <c r="AE3281" s="62"/>
    </row>
    <row r="3282">
      <c r="AC3282" s="61"/>
      <c r="AD3282" s="62"/>
      <c r="AE3282" s="62"/>
    </row>
    <row r="3283">
      <c r="AC3283" s="61"/>
      <c r="AD3283" s="62"/>
      <c r="AE3283" s="62"/>
    </row>
    <row r="3284">
      <c r="AC3284" s="61"/>
      <c r="AD3284" s="62"/>
      <c r="AE3284" s="62"/>
    </row>
    <row r="3285">
      <c r="AC3285" s="61"/>
      <c r="AD3285" s="62"/>
      <c r="AE3285" s="62"/>
    </row>
    <row r="3286">
      <c r="AC3286" s="61"/>
      <c r="AD3286" s="62"/>
      <c r="AE3286" s="62"/>
    </row>
    <row r="3287">
      <c r="AC3287" s="61"/>
      <c r="AD3287" s="62"/>
      <c r="AE3287" s="62"/>
    </row>
    <row r="3288">
      <c r="AC3288" s="61"/>
      <c r="AD3288" s="62"/>
      <c r="AE3288" s="62"/>
    </row>
    <row r="3289">
      <c r="AC3289" s="61"/>
      <c r="AD3289" s="62"/>
      <c r="AE3289" s="62"/>
    </row>
    <row r="3290">
      <c r="AC3290" s="61"/>
      <c r="AD3290" s="62"/>
      <c r="AE3290" s="62"/>
    </row>
    <row r="3291">
      <c r="AC3291" s="61"/>
      <c r="AD3291" s="62"/>
      <c r="AE3291" s="62"/>
    </row>
    <row r="3292">
      <c r="AC3292" s="61"/>
      <c r="AD3292" s="62"/>
      <c r="AE3292" s="62"/>
    </row>
    <row r="3293">
      <c r="AC3293" s="61"/>
      <c r="AD3293" s="62"/>
      <c r="AE3293" s="62"/>
    </row>
    <row r="3294">
      <c r="AC3294" s="61"/>
      <c r="AD3294" s="62"/>
      <c r="AE3294" s="62"/>
    </row>
    <row r="3295">
      <c r="AC3295" s="61"/>
      <c r="AD3295" s="62"/>
      <c r="AE3295" s="62"/>
    </row>
    <row r="3296">
      <c r="AC3296" s="61"/>
      <c r="AD3296" s="62"/>
      <c r="AE3296" s="62"/>
    </row>
    <row r="3297">
      <c r="AC3297" s="61"/>
      <c r="AD3297" s="62"/>
      <c r="AE3297" s="62"/>
    </row>
    <row r="3298">
      <c r="AC3298" s="61"/>
      <c r="AD3298" s="62"/>
      <c r="AE3298" s="62"/>
    </row>
    <row r="3299">
      <c r="AC3299" s="61"/>
      <c r="AD3299" s="62"/>
      <c r="AE3299" s="62"/>
    </row>
    <row r="3300">
      <c r="AC3300" s="61"/>
      <c r="AD3300" s="62"/>
      <c r="AE3300" s="62"/>
    </row>
    <row r="3301">
      <c r="AC3301" s="61"/>
      <c r="AD3301" s="62"/>
      <c r="AE3301" s="62"/>
    </row>
    <row r="3302">
      <c r="AC3302" s="61"/>
      <c r="AD3302" s="62"/>
      <c r="AE3302" s="62"/>
    </row>
    <row r="3303">
      <c r="AC3303" s="61"/>
      <c r="AD3303" s="62"/>
      <c r="AE3303" s="62"/>
    </row>
    <row r="3304">
      <c r="AC3304" s="61"/>
      <c r="AD3304" s="62"/>
      <c r="AE3304" s="62"/>
    </row>
    <row r="3305">
      <c r="AC3305" s="61"/>
      <c r="AD3305" s="62"/>
      <c r="AE3305" s="62"/>
    </row>
    <row r="3306">
      <c r="AC3306" s="61"/>
      <c r="AD3306" s="62"/>
      <c r="AE3306" s="62"/>
    </row>
    <row r="3307">
      <c r="AC3307" s="61"/>
      <c r="AD3307" s="62"/>
      <c r="AE3307" s="62"/>
    </row>
    <row r="3308">
      <c r="AC3308" s="61"/>
      <c r="AD3308" s="62"/>
      <c r="AE3308" s="62"/>
    </row>
    <row r="3309">
      <c r="AC3309" s="61"/>
      <c r="AD3309" s="62"/>
      <c r="AE3309" s="62"/>
    </row>
    <row r="3310">
      <c r="AC3310" s="61"/>
      <c r="AD3310" s="62"/>
      <c r="AE3310" s="62"/>
    </row>
    <row r="3311">
      <c r="AC3311" s="61"/>
      <c r="AD3311" s="62"/>
      <c r="AE3311" s="62"/>
    </row>
    <row r="3312">
      <c r="AC3312" s="61"/>
      <c r="AD3312" s="62"/>
      <c r="AE3312" s="62"/>
    </row>
    <row r="3313">
      <c r="AC3313" s="61"/>
      <c r="AD3313" s="62"/>
      <c r="AE3313" s="62"/>
    </row>
    <row r="3314">
      <c r="AC3314" s="61"/>
      <c r="AD3314" s="62"/>
      <c r="AE3314" s="62"/>
    </row>
    <row r="3315">
      <c r="AC3315" s="61"/>
      <c r="AD3315" s="62"/>
      <c r="AE3315" s="62"/>
    </row>
    <row r="3316">
      <c r="AC3316" s="61"/>
      <c r="AD3316" s="62"/>
      <c r="AE3316" s="62"/>
    </row>
    <row r="3317">
      <c r="AC3317" s="61"/>
      <c r="AD3317" s="62"/>
      <c r="AE3317" s="62"/>
    </row>
    <row r="3318">
      <c r="AC3318" s="61"/>
      <c r="AD3318" s="62"/>
      <c r="AE3318" s="62"/>
    </row>
    <row r="3319">
      <c r="AC3319" s="61"/>
      <c r="AD3319" s="62"/>
      <c r="AE3319" s="62"/>
    </row>
    <row r="3320">
      <c r="AC3320" s="61"/>
      <c r="AD3320" s="62"/>
      <c r="AE3320" s="62"/>
    </row>
    <row r="3321">
      <c r="AC3321" s="61"/>
      <c r="AD3321" s="62"/>
      <c r="AE3321" s="62"/>
    </row>
    <row r="3322">
      <c r="AC3322" s="61"/>
      <c r="AD3322" s="62"/>
      <c r="AE3322" s="62"/>
    </row>
    <row r="3323">
      <c r="AC3323" s="61"/>
      <c r="AD3323" s="62"/>
      <c r="AE3323" s="62"/>
    </row>
    <row r="3324">
      <c r="AC3324" s="61"/>
      <c r="AD3324" s="62"/>
      <c r="AE3324" s="62"/>
    </row>
    <row r="3325">
      <c r="AC3325" s="61"/>
      <c r="AD3325" s="62"/>
      <c r="AE3325" s="62"/>
    </row>
    <row r="3326">
      <c r="AC3326" s="61"/>
      <c r="AD3326" s="62"/>
      <c r="AE3326" s="62"/>
    </row>
    <row r="3327">
      <c r="AC3327" s="61"/>
      <c r="AD3327" s="62"/>
      <c r="AE3327" s="62"/>
    </row>
    <row r="3328">
      <c r="AC3328" s="61"/>
      <c r="AD3328" s="62"/>
      <c r="AE3328" s="62"/>
    </row>
    <row r="3329">
      <c r="AC3329" s="61"/>
      <c r="AD3329" s="62"/>
      <c r="AE3329" s="62"/>
    </row>
    <row r="3330">
      <c r="AC3330" s="61"/>
      <c r="AD3330" s="62"/>
      <c r="AE3330" s="62"/>
    </row>
    <row r="3331">
      <c r="AC3331" s="61"/>
      <c r="AD3331" s="62"/>
      <c r="AE3331" s="62"/>
    </row>
    <row r="3332">
      <c r="AC3332" s="61"/>
      <c r="AD3332" s="62"/>
      <c r="AE3332" s="62"/>
    </row>
    <row r="3333">
      <c r="AC3333" s="61"/>
      <c r="AD3333" s="62"/>
      <c r="AE3333" s="62"/>
    </row>
    <row r="3334">
      <c r="AC3334" s="61"/>
      <c r="AD3334" s="62"/>
      <c r="AE3334" s="62"/>
    </row>
    <row r="3335">
      <c r="AC3335" s="61"/>
      <c r="AD3335" s="62"/>
      <c r="AE3335" s="62"/>
    </row>
    <row r="3336">
      <c r="AC3336" s="61"/>
      <c r="AD3336" s="62"/>
      <c r="AE3336" s="62"/>
    </row>
    <row r="3337">
      <c r="AC3337" s="61"/>
      <c r="AD3337" s="62"/>
      <c r="AE3337" s="62"/>
    </row>
    <row r="3338">
      <c r="AC3338" s="61"/>
      <c r="AD3338" s="62"/>
      <c r="AE3338" s="62"/>
    </row>
    <row r="3339">
      <c r="AC3339" s="61"/>
      <c r="AD3339" s="62"/>
      <c r="AE3339" s="62"/>
    </row>
    <row r="3340">
      <c r="AC3340" s="61"/>
      <c r="AD3340" s="62"/>
      <c r="AE3340" s="62"/>
    </row>
    <row r="3341">
      <c r="AC3341" s="61"/>
      <c r="AD3341" s="62"/>
      <c r="AE3341" s="62"/>
    </row>
    <row r="3342">
      <c r="AC3342" s="61"/>
      <c r="AD3342" s="62"/>
      <c r="AE3342" s="62"/>
    </row>
    <row r="3343">
      <c r="AC3343" s="61"/>
      <c r="AD3343" s="62"/>
      <c r="AE3343" s="62"/>
    </row>
    <row r="3344">
      <c r="AC3344" s="61"/>
      <c r="AD3344" s="62"/>
      <c r="AE3344" s="62"/>
    </row>
    <row r="3345">
      <c r="AC3345" s="61"/>
      <c r="AD3345" s="62"/>
      <c r="AE3345" s="62"/>
    </row>
    <row r="3346">
      <c r="AC3346" s="61"/>
      <c r="AD3346" s="62"/>
      <c r="AE3346" s="62"/>
    </row>
    <row r="3347">
      <c r="AC3347" s="61"/>
      <c r="AD3347" s="62"/>
      <c r="AE3347" s="62"/>
    </row>
    <row r="3348">
      <c r="AC3348" s="61"/>
      <c r="AD3348" s="62"/>
      <c r="AE3348" s="62"/>
    </row>
    <row r="3349">
      <c r="AC3349" s="61"/>
      <c r="AD3349" s="62"/>
      <c r="AE3349" s="62"/>
    </row>
    <row r="3350">
      <c r="AC3350" s="61"/>
      <c r="AD3350" s="62"/>
      <c r="AE3350" s="62"/>
    </row>
    <row r="3351">
      <c r="AC3351" s="61"/>
      <c r="AD3351" s="62"/>
      <c r="AE3351" s="62"/>
    </row>
    <row r="3352">
      <c r="AC3352" s="61"/>
      <c r="AD3352" s="62"/>
      <c r="AE3352" s="62"/>
    </row>
    <row r="3353">
      <c r="AC3353" s="61"/>
      <c r="AD3353" s="62"/>
      <c r="AE3353" s="62"/>
    </row>
    <row r="3354">
      <c r="AC3354" s="61"/>
      <c r="AD3354" s="62"/>
      <c r="AE3354" s="62"/>
    </row>
    <row r="3355">
      <c r="AC3355" s="61"/>
      <c r="AD3355" s="62"/>
      <c r="AE3355" s="62"/>
    </row>
    <row r="3356">
      <c r="AC3356" s="61"/>
      <c r="AD3356" s="62"/>
      <c r="AE3356" s="62"/>
    </row>
    <row r="3357">
      <c r="AC3357" s="61"/>
      <c r="AD3357" s="62"/>
      <c r="AE3357" s="62"/>
    </row>
    <row r="3358">
      <c r="AC3358" s="61"/>
      <c r="AD3358" s="62"/>
      <c r="AE3358" s="62"/>
    </row>
    <row r="3359">
      <c r="AC3359" s="61"/>
      <c r="AD3359" s="62"/>
      <c r="AE3359" s="62"/>
    </row>
    <row r="3360">
      <c r="AC3360" s="61"/>
      <c r="AD3360" s="62"/>
      <c r="AE3360" s="62"/>
    </row>
    <row r="3361">
      <c r="AC3361" s="61"/>
      <c r="AD3361" s="62"/>
      <c r="AE3361" s="62"/>
    </row>
    <row r="3362">
      <c r="AC3362" s="61"/>
      <c r="AD3362" s="62"/>
      <c r="AE3362" s="62"/>
    </row>
    <row r="3363">
      <c r="AC3363" s="61"/>
      <c r="AD3363" s="62"/>
      <c r="AE3363" s="62"/>
    </row>
    <row r="3364">
      <c r="AC3364" s="61"/>
      <c r="AD3364" s="62"/>
      <c r="AE3364" s="62"/>
    </row>
    <row r="3365">
      <c r="AC3365" s="61"/>
      <c r="AD3365" s="62"/>
      <c r="AE3365" s="62"/>
    </row>
    <row r="3366">
      <c r="AC3366" s="61"/>
      <c r="AD3366" s="62"/>
      <c r="AE3366" s="62"/>
    </row>
    <row r="3367">
      <c r="AC3367" s="61"/>
      <c r="AD3367" s="62"/>
      <c r="AE3367" s="62"/>
    </row>
    <row r="3368">
      <c r="AC3368" s="61"/>
      <c r="AD3368" s="62"/>
      <c r="AE3368" s="62"/>
    </row>
    <row r="3369">
      <c r="AC3369" s="61"/>
      <c r="AD3369" s="62"/>
      <c r="AE3369" s="62"/>
    </row>
    <row r="3370">
      <c r="AC3370" s="61"/>
      <c r="AD3370" s="62"/>
      <c r="AE3370" s="62"/>
    </row>
    <row r="3371">
      <c r="AC3371" s="61"/>
      <c r="AD3371" s="62"/>
      <c r="AE3371" s="62"/>
    </row>
    <row r="3372">
      <c r="AC3372" s="61"/>
      <c r="AD3372" s="62"/>
      <c r="AE3372" s="62"/>
    </row>
    <row r="3373">
      <c r="AC3373" s="61"/>
      <c r="AD3373" s="62"/>
      <c r="AE3373" s="62"/>
    </row>
    <row r="3374">
      <c r="AC3374" s="61"/>
      <c r="AD3374" s="62"/>
      <c r="AE3374" s="62"/>
    </row>
    <row r="3375">
      <c r="AC3375" s="61"/>
      <c r="AD3375" s="62"/>
      <c r="AE3375" s="62"/>
    </row>
    <row r="3376">
      <c r="AC3376" s="61"/>
      <c r="AD3376" s="62"/>
      <c r="AE3376" s="62"/>
    </row>
    <row r="3377">
      <c r="AC3377" s="61"/>
      <c r="AD3377" s="62"/>
      <c r="AE3377" s="62"/>
    </row>
    <row r="3378">
      <c r="AC3378" s="61"/>
      <c r="AD3378" s="62"/>
      <c r="AE3378" s="62"/>
    </row>
    <row r="3379">
      <c r="AC3379" s="61"/>
      <c r="AD3379" s="62"/>
      <c r="AE3379" s="62"/>
    </row>
    <row r="3380">
      <c r="AC3380" s="61"/>
      <c r="AD3380" s="62"/>
      <c r="AE3380" s="62"/>
    </row>
    <row r="3381">
      <c r="AC3381" s="61"/>
      <c r="AD3381" s="62"/>
      <c r="AE3381" s="62"/>
    </row>
    <row r="3382">
      <c r="AC3382" s="61"/>
      <c r="AD3382" s="62"/>
      <c r="AE3382" s="62"/>
    </row>
    <row r="3383">
      <c r="AC3383" s="61"/>
      <c r="AD3383" s="62"/>
      <c r="AE3383" s="62"/>
    </row>
    <row r="3384">
      <c r="AC3384" s="61"/>
      <c r="AD3384" s="62"/>
      <c r="AE3384" s="62"/>
    </row>
    <row r="3385">
      <c r="AC3385" s="61"/>
      <c r="AD3385" s="62"/>
      <c r="AE3385" s="62"/>
    </row>
    <row r="3386">
      <c r="AC3386" s="61"/>
      <c r="AD3386" s="62"/>
      <c r="AE3386" s="62"/>
    </row>
    <row r="3387">
      <c r="AC3387" s="61"/>
      <c r="AD3387" s="62"/>
      <c r="AE3387" s="62"/>
    </row>
    <row r="3388">
      <c r="AC3388" s="61"/>
      <c r="AD3388" s="62"/>
      <c r="AE3388" s="62"/>
    </row>
    <row r="3389">
      <c r="AC3389" s="61"/>
      <c r="AD3389" s="62"/>
      <c r="AE3389" s="62"/>
    </row>
    <row r="3390">
      <c r="AC3390" s="61"/>
      <c r="AD3390" s="62"/>
      <c r="AE3390" s="62"/>
    </row>
    <row r="3391">
      <c r="AC3391" s="61"/>
      <c r="AD3391" s="62"/>
      <c r="AE3391" s="62"/>
    </row>
    <row r="3392">
      <c r="AC3392" s="61"/>
      <c r="AD3392" s="62"/>
      <c r="AE3392" s="62"/>
    </row>
    <row r="3393">
      <c r="AC3393" s="61"/>
      <c r="AD3393" s="62"/>
      <c r="AE3393" s="62"/>
    </row>
    <row r="3394">
      <c r="AC3394" s="61"/>
      <c r="AD3394" s="62"/>
      <c r="AE3394" s="62"/>
    </row>
    <row r="3395">
      <c r="AC3395" s="61"/>
      <c r="AD3395" s="62"/>
      <c r="AE3395" s="62"/>
    </row>
    <row r="3396">
      <c r="AC3396" s="61"/>
      <c r="AD3396" s="62"/>
      <c r="AE3396" s="62"/>
    </row>
    <row r="3397">
      <c r="AC3397" s="61"/>
      <c r="AD3397" s="62"/>
      <c r="AE3397" s="62"/>
    </row>
    <row r="3398">
      <c r="AC3398" s="61"/>
      <c r="AD3398" s="62"/>
      <c r="AE3398" s="62"/>
    </row>
    <row r="3399">
      <c r="AC3399" s="61"/>
      <c r="AD3399" s="62"/>
      <c r="AE3399" s="62"/>
    </row>
    <row r="3400">
      <c r="AC3400" s="61"/>
      <c r="AD3400" s="62"/>
      <c r="AE3400" s="62"/>
    </row>
    <row r="3401">
      <c r="AC3401" s="61"/>
      <c r="AD3401" s="62"/>
      <c r="AE3401" s="62"/>
    </row>
    <row r="3402">
      <c r="AC3402" s="61"/>
      <c r="AD3402" s="62"/>
      <c r="AE3402" s="62"/>
    </row>
    <row r="3403">
      <c r="AC3403" s="61"/>
      <c r="AD3403" s="62"/>
      <c r="AE3403" s="62"/>
    </row>
    <row r="3404">
      <c r="AC3404" s="61"/>
      <c r="AD3404" s="62"/>
      <c r="AE3404" s="62"/>
    </row>
    <row r="3405">
      <c r="AC3405" s="61"/>
      <c r="AD3405" s="62"/>
      <c r="AE3405" s="62"/>
    </row>
    <row r="3406">
      <c r="AC3406" s="61"/>
      <c r="AD3406" s="62"/>
      <c r="AE3406" s="62"/>
    </row>
    <row r="3407">
      <c r="AC3407" s="61"/>
      <c r="AD3407" s="62"/>
      <c r="AE3407" s="62"/>
    </row>
    <row r="3408">
      <c r="AC3408" s="61"/>
      <c r="AD3408" s="62"/>
      <c r="AE3408" s="62"/>
    </row>
    <row r="3409">
      <c r="AC3409" s="61"/>
      <c r="AD3409" s="62"/>
      <c r="AE3409" s="62"/>
    </row>
    <row r="3410">
      <c r="AC3410" s="61"/>
      <c r="AD3410" s="62"/>
      <c r="AE3410" s="62"/>
    </row>
    <row r="3411">
      <c r="AC3411" s="61"/>
      <c r="AD3411" s="62"/>
      <c r="AE3411" s="62"/>
    </row>
    <row r="3412">
      <c r="AC3412" s="61"/>
      <c r="AD3412" s="62"/>
      <c r="AE3412" s="62"/>
    </row>
    <row r="3413">
      <c r="AC3413" s="61"/>
      <c r="AD3413" s="62"/>
      <c r="AE3413" s="62"/>
    </row>
    <row r="3414">
      <c r="AC3414" s="61"/>
      <c r="AD3414" s="62"/>
      <c r="AE3414" s="62"/>
    </row>
    <row r="3415">
      <c r="AC3415" s="61"/>
      <c r="AD3415" s="62"/>
      <c r="AE3415" s="62"/>
    </row>
    <row r="3416">
      <c r="AC3416" s="61"/>
      <c r="AD3416" s="62"/>
      <c r="AE3416" s="62"/>
    </row>
    <row r="3417">
      <c r="AC3417" s="61"/>
      <c r="AD3417" s="62"/>
      <c r="AE3417" s="62"/>
    </row>
    <row r="3418">
      <c r="AC3418" s="61"/>
      <c r="AD3418" s="62"/>
      <c r="AE3418" s="62"/>
    </row>
    <row r="3419">
      <c r="AC3419" s="61"/>
      <c r="AD3419" s="62"/>
      <c r="AE3419" s="62"/>
    </row>
    <row r="3420">
      <c r="AC3420" s="61"/>
      <c r="AD3420" s="62"/>
      <c r="AE3420" s="62"/>
    </row>
    <row r="3421">
      <c r="AC3421" s="61"/>
      <c r="AD3421" s="62"/>
      <c r="AE3421" s="62"/>
    </row>
    <row r="3422">
      <c r="AC3422" s="61"/>
      <c r="AD3422" s="62"/>
      <c r="AE3422" s="62"/>
    </row>
    <row r="3423">
      <c r="AC3423" s="61"/>
      <c r="AD3423" s="62"/>
      <c r="AE3423" s="62"/>
    </row>
    <row r="3424">
      <c r="AC3424" s="61"/>
      <c r="AD3424" s="62"/>
      <c r="AE3424" s="62"/>
    </row>
    <row r="3425">
      <c r="AC3425" s="61"/>
      <c r="AD3425" s="62"/>
      <c r="AE3425" s="62"/>
    </row>
    <row r="3426">
      <c r="AC3426" s="61"/>
      <c r="AD3426" s="62"/>
      <c r="AE3426" s="62"/>
    </row>
    <row r="3427">
      <c r="AC3427" s="61"/>
      <c r="AD3427" s="62"/>
      <c r="AE3427" s="62"/>
    </row>
    <row r="3428">
      <c r="AC3428" s="61"/>
      <c r="AD3428" s="62"/>
      <c r="AE3428" s="62"/>
    </row>
    <row r="3429">
      <c r="AC3429" s="61"/>
      <c r="AD3429" s="62"/>
      <c r="AE3429" s="62"/>
    </row>
    <row r="3430">
      <c r="AC3430" s="61"/>
      <c r="AD3430" s="62"/>
      <c r="AE3430" s="62"/>
    </row>
    <row r="3431">
      <c r="AC3431" s="61"/>
      <c r="AD3431" s="62"/>
      <c r="AE3431" s="62"/>
    </row>
    <row r="3432">
      <c r="AC3432" s="61"/>
      <c r="AD3432" s="62"/>
      <c r="AE3432" s="62"/>
    </row>
    <row r="3433">
      <c r="AC3433" s="61"/>
      <c r="AD3433" s="62"/>
      <c r="AE3433" s="62"/>
    </row>
    <row r="3434">
      <c r="AC3434" s="61"/>
      <c r="AD3434" s="62"/>
      <c r="AE3434" s="62"/>
    </row>
    <row r="3435">
      <c r="AC3435" s="61"/>
      <c r="AD3435" s="62"/>
      <c r="AE3435" s="62"/>
    </row>
    <row r="3436">
      <c r="AC3436" s="61"/>
      <c r="AD3436" s="62"/>
      <c r="AE3436" s="62"/>
    </row>
    <row r="3437">
      <c r="AC3437" s="61"/>
      <c r="AD3437" s="62"/>
      <c r="AE3437" s="62"/>
    </row>
    <row r="3438">
      <c r="AC3438" s="61"/>
      <c r="AD3438" s="62"/>
      <c r="AE3438" s="62"/>
    </row>
    <row r="3439">
      <c r="AC3439" s="61"/>
      <c r="AD3439" s="62"/>
      <c r="AE3439" s="62"/>
    </row>
    <row r="3440">
      <c r="AC3440" s="61"/>
      <c r="AD3440" s="62"/>
      <c r="AE3440" s="62"/>
    </row>
    <row r="3441">
      <c r="AC3441" s="61"/>
      <c r="AD3441" s="62"/>
      <c r="AE3441" s="62"/>
    </row>
    <row r="3442">
      <c r="AC3442" s="61"/>
      <c r="AD3442" s="62"/>
      <c r="AE3442" s="62"/>
    </row>
    <row r="3443">
      <c r="AC3443" s="61"/>
      <c r="AD3443" s="62"/>
      <c r="AE3443" s="62"/>
    </row>
    <row r="3444">
      <c r="AC3444" s="61"/>
      <c r="AD3444" s="62"/>
      <c r="AE3444" s="62"/>
    </row>
    <row r="3445">
      <c r="AC3445" s="61"/>
      <c r="AD3445" s="62"/>
      <c r="AE3445" s="62"/>
    </row>
    <row r="3446">
      <c r="AC3446" s="61"/>
      <c r="AD3446" s="62"/>
      <c r="AE3446" s="62"/>
    </row>
    <row r="3447">
      <c r="AC3447" s="61"/>
      <c r="AD3447" s="62"/>
      <c r="AE3447" s="62"/>
    </row>
    <row r="3448">
      <c r="AC3448" s="61"/>
      <c r="AD3448" s="62"/>
      <c r="AE3448" s="62"/>
    </row>
    <row r="3449">
      <c r="AC3449" s="61"/>
      <c r="AD3449" s="62"/>
      <c r="AE3449" s="62"/>
    </row>
    <row r="3450">
      <c r="AC3450" s="61"/>
      <c r="AD3450" s="62"/>
      <c r="AE3450" s="62"/>
    </row>
    <row r="3451">
      <c r="AC3451" s="61"/>
      <c r="AD3451" s="62"/>
      <c r="AE3451" s="62"/>
    </row>
    <row r="3452">
      <c r="AC3452" s="61"/>
      <c r="AD3452" s="62"/>
      <c r="AE3452" s="62"/>
    </row>
    <row r="3453">
      <c r="AC3453" s="61"/>
      <c r="AD3453" s="62"/>
      <c r="AE3453" s="62"/>
    </row>
    <row r="3454">
      <c r="AC3454" s="61"/>
      <c r="AD3454" s="62"/>
      <c r="AE3454" s="62"/>
    </row>
    <row r="3455">
      <c r="AC3455" s="61"/>
      <c r="AD3455" s="62"/>
      <c r="AE3455" s="62"/>
    </row>
    <row r="3456">
      <c r="AC3456" s="61"/>
      <c r="AD3456" s="62"/>
      <c r="AE3456" s="62"/>
    </row>
    <row r="3457">
      <c r="AC3457" s="61"/>
      <c r="AD3457" s="62"/>
      <c r="AE3457" s="62"/>
    </row>
    <row r="3458">
      <c r="AC3458" s="61"/>
      <c r="AD3458" s="62"/>
      <c r="AE3458" s="62"/>
    </row>
    <row r="3459">
      <c r="AC3459" s="61"/>
      <c r="AD3459" s="62"/>
      <c r="AE3459" s="62"/>
    </row>
    <row r="3460">
      <c r="AC3460" s="61"/>
      <c r="AD3460" s="62"/>
      <c r="AE3460" s="62"/>
    </row>
    <row r="3461">
      <c r="AC3461" s="61"/>
      <c r="AD3461" s="62"/>
      <c r="AE3461" s="62"/>
    </row>
    <row r="3462">
      <c r="AC3462" s="61"/>
      <c r="AD3462" s="62"/>
      <c r="AE3462" s="62"/>
    </row>
    <row r="3463">
      <c r="AC3463" s="61"/>
      <c r="AD3463" s="62"/>
      <c r="AE3463" s="62"/>
    </row>
    <row r="3464">
      <c r="AC3464" s="61"/>
      <c r="AD3464" s="62"/>
      <c r="AE3464" s="62"/>
    </row>
    <row r="3465">
      <c r="AC3465" s="61"/>
      <c r="AD3465" s="62"/>
      <c r="AE3465" s="62"/>
    </row>
    <row r="3466">
      <c r="AC3466" s="61"/>
      <c r="AD3466" s="62"/>
      <c r="AE3466" s="62"/>
    </row>
    <row r="3467">
      <c r="AC3467" s="61"/>
      <c r="AD3467" s="62"/>
      <c r="AE3467" s="62"/>
    </row>
    <row r="3468">
      <c r="AC3468" s="61"/>
      <c r="AD3468" s="62"/>
      <c r="AE3468" s="62"/>
    </row>
    <row r="3469">
      <c r="AC3469" s="61"/>
      <c r="AD3469" s="62"/>
      <c r="AE3469" s="62"/>
    </row>
    <row r="3470">
      <c r="AC3470" s="61"/>
      <c r="AD3470" s="62"/>
      <c r="AE3470" s="62"/>
    </row>
    <row r="3471">
      <c r="AC3471" s="61"/>
      <c r="AD3471" s="62"/>
      <c r="AE3471" s="62"/>
    </row>
    <row r="3472">
      <c r="AC3472" s="61"/>
      <c r="AD3472" s="62"/>
      <c r="AE3472" s="62"/>
    </row>
    <row r="3473">
      <c r="AC3473" s="61"/>
      <c r="AD3473" s="62"/>
      <c r="AE3473" s="62"/>
    </row>
    <row r="3474">
      <c r="AC3474" s="61"/>
      <c r="AD3474" s="62"/>
      <c r="AE3474" s="62"/>
    </row>
    <row r="3475">
      <c r="AC3475" s="61"/>
      <c r="AD3475" s="62"/>
      <c r="AE3475" s="62"/>
    </row>
    <row r="3476">
      <c r="AC3476" s="61"/>
      <c r="AD3476" s="62"/>
      <c r="AE3476" s="62"/>
    </row>
    <row r="3477">
      <c r="AC3477" s="61"/>
      <c r="AD3477" s="62"/>
      <c r="AE3477" s="62"/>
    </row>
    <row r="3478">
      <c r="AC3478" s="61"/>
      <c r="AD3478" s="62"/>
      <c r="AE3478" s="62"/>
    </row>
    <row r="3479">
      <c r="AC3479" s="61"/>
      <c r="AD3479" s="62"/>
      <c r="AE3479" s="62"/>
    </row>
    <row r="3480">
      <c r="AC3480" s="61"/>
      <c r="AD3480" s="62"/>
      <c r="AE3480" s="62"/>
    </row>
    <row r="3481">
      <c r="AC3481" s="61"/>
      <c r="AD3481" s="62"/>
      <c r="AE3481" s="62"/>
    </row>
    <row r="3482">
      <c r="AC3482" s="61"/>
      <c r="AD3482" s="62"/>
      <c r="AE3482" s="62"/>
    </row>
    <row r="3483">
      <c r="AC3483" s="61"/>
      <c r="AD3483" s="62"/>
      <c r="AE3483" s="62"/>
    </row>
    <row r="3484">
      <c r="AC3484" s="61"/>
      <c r="AD3484" s="62"/>
      <c r="AE3484" s="62"/>
    </row>
    <row r="3485">
      <c r="AC3485" s="61"/>
      <c r="AD3485" s="62"/>
      <c r="AE3485" s="62"/>
    </row>
    <row r="3486">
      <c r="AC3486" s="61"/>
      <c r="AD3486" s="62"/>
      <c r="AE3486" s="62"/>
    </row>
    <row r="3487">
      <c r="AC3487" s="61"/>
      <c r="AD3487" s="62"/>
      <c r="AE3487" s="62"/>
    </row>
    <row r="3488">
      <c r="AC3488" s="61"/>
      <c r="AD3488" s="62"/>
      <c r="AE3488" s="62"/>
    </row>
    <row r="3489">
      <c r="AC3489" s="61"/>
      <c r="AD3489" s="62"/>
      <c r="AE3489" s="62"/>
    </row>
    <row r="3490">
      <c r="AC3490" s="61"/>
      <c r="AD3490" s="62"/>
      <c r="AE3490" s="62"/>
    </row>
    <row r="3491">
      <c r="AC3491" s="61"/>
      <c r="AD3491" s="62"/>
      <c r="AE3491" s="62"/>
    </row>
    <row r="3492">
      <c r="AC3492" s="61"/>
      <c r="AD3492" s="62"/>
      <c r="AE3492" s="62"/>
    </row>
    <row r="3493">
      <c r="AC3493" s="61"/>
      <c r="AD3493" s="62"/>
      <c r="AE3493" s="62"/>
    </row>
    <row r="3494">
      <c r="AC3494" s="61"/>
      <c r="AD3494" s="62"/>
      <c r="AE3494" s="62"/>
    </row>
    <row r="3495">
      <c r="AC3495" s="61"/>
      <c r="AD3495" s="62"/>
      <c r="AE3495" s="62"/>
    </row>
    <row r="3496">
      <c r="AC3496" s="61"/>
      <c r="AD3496" s="62"/>
      <c r="AE3496" s="62"/>
    </row>
    <row r="3497">
      <c r="AC3497" s="61"/>
      <c r="AD3497" s="62"/>
      <c r="AE3497" s="62"/>
    </row>
    <row r="3498">
      <c r="AC3498" s="61"/>
      <c r="AD3498" s="62"/>
      <c r="AE3498" s="62"/>
    </row>
    <row r="3499">
      <c r="AC3499" s="61"/>
      <c r="AD3499" s="62"/>
      <c r="AE3499" s="62"/>
    </row>
    <row r="3500">
      <c r="AC3500" s="61"/>
      <c r="AD3500" s="62"/>
      <c r="AE3500" s="62"/>
    </row>
    <row r="3501">
      <c r="AC3501" s="61"/>
      <c r="AD3501" s="62"/>
      <c r="AE3501" s="62"/>
    </row>
    <row r="3502">
      <c r="AC3502" s="61"/>
      <c r="AD3502" s="62"/>
      <c r="AE3502" s="62"/>
    </row>
    <row r="3503">
      <c r="AC3503" s="61"/>
      <c r="AD3503" s="62"/>
      <c r="AE3503" s="62"/>
    </row>
    <row r="3504">
      <c r="AC3504" s="61"/>
      <c r="AD3504" s="62"/>
      <c r="AE3504" s="62"/>
    </row>
    <row r="3505">
      <c r="AC3505" s="61"/>
      <c r="AD3505" s="62"/>
      <c r="AE3505" s="62"/>
    </row>
    <row r="3506">
      <c r="AC3506" s="61"/>
      <c r="AD3506" s="62"/>
      <c r="AE3506" s="62"/>
    </row>
    <row r="3507">
      <c r="AC3507" s="61"/>
      <c r="AD3507" s="62"/>
      <c r="AE3507" s="62"/>
    </row>
    <row r="3508">
      <c r="AC3508" s="61"/>
      <c r="AD3508" s="62"/>
      <c r="AE3508" s="62"/>
    </row>
    <row r="3509">
      <c r="AC3509" s="61"/>
      <c r="AD3509" s="62"/>
      <c r="AE3509" s="62"/>
    </row>
    <row r="3510">
      <c r="AC3510" s="61"/>
      <c r="AD3510" s="62"/>
      <c r="AE3510" s="62"/>
    </row>
    <row r="3511">
      <c r="AC3511" s="61"/>
      <c r="AD3511" s="62"/>
      <c r="AE3511" s="62"/>
    </row>
    <row r="3512">
      <c r="AC3512" s="61"/>
      <c r="AD3512" s="62"/>
      <c r="AE3512" s="62"/>
    </row>
    <row r="3513">
      <c r="AC3513" s="61"/>
      <c r="AD3513" s="62"/>
      <c r="AE3513" s="62"/>
    </row>
    <row r="3514">
      <c r="AC3514" s="61"/>
      <c r="AD3514" s="62"/>
      <c r="AE3514" s="62"/>
    </row>
    <row r="3515">
      <c r="AC3515" s="61"/>
      <c r="AD3515" s="62"/>
      <c r="AE3515" s="62"/>
    </row>
    <row r="3516">
      <c r="AC3516" s="61"/>
      <c r="AD3516" s="62"/>
      <c r="AE3516" s="62"/>
    </row>
    <row r="3517">
      <c r="AC3517" s="61"/>
      <c r="AD3517" s="62"/>
      <c r="AE3517" s="62"/>
    </row>
    <row r="3518">
      <c r="AC3518" s="61"/>
      <c r="AD3518" s="62"/>
      <c r="AE3518" s="62"/>
    </row>
    <row r="3519">
      <c r="AC3519" s="61"/>
      <c r="AD3519" s="62"/>
      <c r="AE3519" s="62"/>
    </row>
    <row r="3520">
      <c r="AC3520" s="61"/>
      <c r="AD3520" s="62"/>
      <c r="AE3520" s="62"/>
    </row>
    <row r="3521">
      <c r="AC3521" s="61"/>
      <c r="AD3521" s="62"/>
      <c r="AE3521" s="62"/>
    </row>
    <row r="3522">
      <c r="AC3522" s="61"/>
      <c r="AD3522" s="62"/>
      <c r="AE3522" s="62"/>
    </row>
    <row r="3523">
      <c r="AC3523" s="61"/>
      <c r="AD3523" s="62"/>
      <c r="AE3523" s="62"/>
    </row>
    <row r="3524">
      <c r="AC3524" s="61"/>
      <c r="AD3524" s="62"/>
      <c r="AE3524" s="62"/>
    </row>
    <row r="3525">
      <c r="AC3525" s="61"/>
      <c r="AD3525" s="62"/>
      <c r="AE3525" s="62"/>
    </row>
    <row r="3526">
      <c r="AC3526" s="61"/>
      <c r="AD3526" s="62"/>
      <c r="AE3526" s="62"/>
    </row>
    <row r="3527">
      <c r="AC3527" s="61"/>
      <c r="AD3527" s="62"/>
      <c r="AE3527" s="62"/>
    </row>
    <row r="3528">
      <c r="AC3528" s="61"/>
      <c r="AD3528" s="62"/>
      <c r="AE3528" s="62"/>
    </row>
    <row r="3529">
      <c r="AC3529" s="61"/>
      <c r="AD3529" s="62"/>
      <c r="AE3529" s="62"/>
    </row>
    <row r="3530">
      <c r="AC3530" s="61"/>
      <c r="AD3530" s="62"/>
      <c r="AE3530" s="62"/>
    </row>
    <row r="3531">
      <c r="AC3531" s="61"/>
      <c r="AD3531" s="62"/>
      <c r="AE3531" s="62"/>
    </row>
    <row r="3532">
      <c r="AC3532" s="61"/>
      <c r="AD3532" s="62"/>
      <c r="AE3532" s="62"/>
    </row>
    <row r="3533">
      <c r="AC3533" s="61"/>
      <c r="AD3533" s="62"/>
      <c r="AE3533" s="62"/>
    </row>
    <row r="3534">
      <c r="AC3534" s="61"/>
      <c r="AD3534" s="62"/>
      <c r="AE3534" s="62"/>
    </row>
    <row r="3535">
      <c r="AC3535" s="61"/>
      <c r="AD3535" s="62"/>
      <c r="AE3535" s="62"/>
    </row>
    <row r="3536">
      <c r="AC3536" s="61"/>
      <c r="AD3536" s="62"/>
      <c r="AE3536" s="62"/>
    </row>
    <row r="3537">
      <c r="AC3537" s="61"/>
      <c r="AD3537" s="62"/>
      <c r="AE3537" s="62"/>
    </row>
    <row r="3538">
      <c r="AC3538" s="61"/>
      <c r="AD3538" s="62"/>
      <c r="AE3538" s="62"/>
    </row>
    <row r="3539">
      <c r="AC3539" s="61"/>
      <c r="AD3539" s="62"/>
      <c r="AE3539" s="62"/>
    </row>
    <row r="3540">
      <c r="AC3540" s="61"/>
      <c r="AD3540" s="62"/>
      <c r="AE3540" s="62"/>
    </row>
    <row r="3541">
      <c r="AC3541" s="61"/>
      <c r="AD3541" s="62"/>
      <c r="AE3541" s="62"/>
    </row>
    <row r="3542">
      <c r="AC3542" s="61"/>
      <c r="AD3542" s="62"/>
      <c r="AE3542" s="62"/>
    </row>
    <row r="3543">
      <c r="AC3543" s="61"/>
      <c r="AD3543" s="62"/>
      <c r="AE3543" s="62"/>
    </row>
    <row r="3544">
      <c r="AC3544" s="61"/>
      <c r="AD3544" s="62"/>
      <c r="AE3544" s="62"/>
    </row>
    <row r="3545">
      <c r="AC3545" s="61"/>
      <c r="AD3545" s="62"/>
      <c r="AE3545" s="62"/>
    </row>
    <row r="3546">
      <c r="AC3546" s="61"/>
      <c r="AD3546" s="62"/>
      <c r="AE3546" s="62"/>
    </row>
    <row r="3547">
      <c r="AC3547" s="61"/>
      <c r="AD3547" s="62"/>
      <c r="AE3547" s="62"/>
    </row>
    <row r="3548">
      <c r="AC3548" s="61"/>
      <c r="AD3548" s="62"/>
      <c r="AE3548" s="62"/>
    </row>
    <row r="3549">
      <c r="AC3549" s="61"/>
      <c r="AD3549" s="62"/>
      <c r="AE3549" s="62"/>
    </row>
    <row r="3550">
      <c r="AC3550" s="61"/>
      <c r="AD3550" s="62"/>
      <c r="AE3550" s="62"/>
    </row>
    <row r="3551">
      <c r="AC3551" s="61"/>
      <c r="AD3551" s="62"/>
      <c r="AE3551" s="62"/>
    </row>
    <row r="3552">
      <c r="AC3552" s="61"/>
      <c r="AD3552" s="62"/>
      <c r="AE3552" s="62"/>
    </row>
    <row r="3553">
      <c r="AC3553" s="61"/>
      <c r="AD3553" s="62"/>
      <c r="AE3553" s="62"/>
    </row>
    <row r="3554">
      <c r="AC3554" s="61"/>
      <c r="AD3554" s="62"/>
      <c r="AE3554" s="62"/>
    </row>
    <row r="3555">
      <c r="AC3555" s="61"/>
      <c r="AD3555" s="62"/>
      <c r="AE3555" s="62"/>
    </row>
    <row r="3556">
      <c r="AC3556" s="61"/>
      <c r="AD3556" s="62"/>
      <c r="AE3556" s="62"/>
    </row>
    <row r="3557">
      <c r="AC3557" s="61"/>
      <c r="AD3557" s="62"/>
      <c r="AE3557" s="62"/>
    </row>
    <row r="3558">
      <c r="AC3558" s="61"/>
      <c r="AD3558" s="62"/>
      <c r="AE3558" s="62"/>
    </row>
    <row r="3559">
      <c r="AC3559" s="61"/>
      <c r="AD3559" s="62"/>
      <c r="AE3559" s="62"/>
    </row>
    <row r="3560">
      <c r="AC3560" s="61"/>
      <c r="AD3560" s="62"/>
      <c r="AE3560" s="62"/>
    </row>
    <row r="3561">
      <c r="AC3561" s="61"/>
      <c r="AD3561" s="62"/>
      <c r="AE3561" s="62"/>
    </row>
    <row r="3562">
      <c r="AC3562" s="61"/>
      <c r="AD3562" s="62"/>
      <c r="AE3562" s="62"/>
    </row>
    <row r="3563">
      <c r="AC3563" s="61"/>
      <c r="AD3563" s="62"/>
      <c r="AE3563" s="62"/>
    </row>
    <row r="3564">
      <c r="AC3564" s="61"/>
      <c r="AD3564" s="62"/>
      <c r="AE3564" s="62"/>
    </row>
    <row r="3565">
      <c r="AC3565" s="61"/>
      <c r="AD3565" s="62"/>
      <c r="AE3565" s="62"/>
    </row>
    <row r="3566">
      <c r="AC3566" s="61"/>
      <c r="AD3566" s="62"/>
      <c r="AE3566" s="62"/>
    </row>
    <row r="3567">
      <c r="AC3567" s="61"/>
      <c r="AD3567" s="62"/>
      <c r="AE3567" s="62"/>
    </row>
    <row r="3568">
      <c r="AC3568" s="61"/>
      <c r="AD3568" s="62"/>
      <c r="AE3568" s="62"/>
    </row>
    <row r="3569">
      <c r="AC3569" s="61"/>
      <c r="AD3569" s="62"/>
      <c r="AE3569" s="62"/>
    </row>
    <row r="3570">
      <c r="AC3570" s="61"/>
      <c r="AD3570" s="62"/>
      <c r="AE3570" s="62"/>
    </row>
    <row r="3571">
      <c r="AC3571" s="61"/>
      <c r="AD3571" s="62"/>
      <c r="AE3571" s="62"/>
    </row>
    <row r="3572">
      <c r="AC3572" s="61"/>
      <c r="AD3572" s="62"/>
      <c r="AE3572" s="62"/>
    </row>
    <row r="3573">
      <c r="AC3573" s="61"/>
      <c r="AD3573" s="62"/>
      <c r="AE3573" s="62"/>
    </row>
    <row r="3574">
      <c r="AC3574" s="61"/>
      <c r="AD3574" s="62"/>
      <c r="AE3574" s="62"/>
    </row>
    <row r="3575">
      <c r="AC3575" s="61"/>
      <c r="AD3575" s="62"/>
      <c r="AE3575" s="62"/>
    </row>
    <row r="3576">
      <c r="AC3576" s="61"/>
      <c r="AD3576" s="62"/>
      <c r="AE3576" s="62"/>
    </row>
    <row r="3577">
      <c r="AC3577" s="61"/>
      <c r="AD3577" s="62"/>
      <c r="AE3577" s="62"/>
    </row>
    <row r="3578">
      <c r="AC3578" s="61"/>
      <c r="AD3578" s="62"/>
      <c r="AE3578" s="62"/>
    </row>
    <row r="3579">
      <c r="AC3579" s="61"/>
      <c r="AD3579" s="62"/>
      <c r="AE3579" s="62"/>
    </row>
    <row r="3580">
      <c r="AC3580" s="61"/>
      <c r="AD3580" s="62"/>
      <c r="AE3580" s="62"/>
    </row>
    <row r="3581">
      <c r="AC3581" s="61"/>
      <c r="AD3581" s="62"/>
      <c r="AE3581" s="62"/>
    </row>
    <row r="3582">
      <c r="AC3582" s="61"/>
      <c r="AD3582" s="62"/>
      <c r="AE3582" s="62"/>
    </row>
    <row r="3583">
      <c r="AC3583" s="61"/>
      <c r="AD3583" s="62"/>
      <c r="AE3583" s="62"/>
    </row>
    <row r="3584">
      <c r="AC3584" s="61"/>
      <c r="AD3584" s="62"/>
      <c r="AE3584" s="62"/>
    </row>
    <row r="3585">
      <c r="AC3585" s="61"/>
      <c r="AD3585" s="62"/>
      <c r="AE3585" s="62"/>
    </row>
    <row r="3586">
      <c r="AC3586" s="61"/>
      <c r="AD3586" s="62"/>
      <c r="AE3586" s="62"/>
    </row>
    <row r="3587">
      <c r="AC3587" s="61"/>
      <c r="AD3587" s="62"/>
      <c r="AE3587" s="62"/>
    </row>
    <row r="3588">
      <c r="AC3588" s="61"/>
      <c r="AD3588" s="62"/>
      <c r="AE3588" s="62"/>
    </row>
    <row r="3589">
      <c r="AC3589" s="61"/>
      <c r="AD3589" s="62"/>
      <c r="AE3589" s="62"/>
    </row>
    <row r="3590">
      <c r="AC3590" s="61"/>
      <c r="AD3590" s="62"/>
      <c r="AE3590" s="62"/>
    </row>
    <row r="3591">
      <c r="AC3591" s="61"/>
      <c r="AD3591" s="62"/>
      <c r="AE3591" s="62"/>
    </row>
    <row r="3592">
      <c r="AC3592" s="61"/>
      <c r="AD3592" s="62"/>
      <c r="AE3592" s="62"/>
    </row>
    <row r="3593">
      <c r="AC3593" s="61"/>
      <c r="AD3593" s="62"/>
      <c r="AE3593" s="62"/>
    </row>
    <row r="3594">
      <c r="AC3594" s="61"/>
      <c r="AD3594" s="62"/>
      <c r="AE3594" s="62"/>
    </row>
    <row r="3595">
      <c r="AC3595" s="61"/>
      <c r="AD3595" s="62"/>
      <c r="AE3595" s="62"/>
    </row>
    <row r="3596">
      <c r="AC3596" s="61"/>
      <c r="AD3596" s="62"/>
      <c r="AE3596" s="62"/>
    </row>
    <row r="3597">
      <c r="AC3597" s="61"/>
      <c r="AD3597" s="62"/>
      <c r="AE3597" s="62"/>
    </row>
    <row r="3598">
      <c r="AC3598" s="61"/>
      <c r="AD3598" s="62"/>
      <c r="AE3598" s="62"/>
    </row>
    <row r="3599">
      <c r="AC3599" s="61"/>
      <c r="AD3599" s="62"/>
      <c r="AE3599" s="62"/>
    </row>
    <row r="3600">
      <c r="AC3600" s="61"/>
      <c r="AD3600" s="62"/>
      <c r="AE3600" s="62"/>
    </row>
    <row r="3601">
      <c r="AC3601" s="61"/>
      <c r="AD3601" s="62"/>
      <c r="AE3601" s="62"/>
    </row>
    <row r="3602">
      <c r="AC3602" s="61"/>
      <c r="AD3602" s="62"/>
      <c r="AE3602" s="62"/>
    </row>
    <row r="3603">
      <c r="AC3603" s="61"/>
      <c r="AD3603" s="62"/>
      <c r="AE3603" s="62"/>
    </row>
    <row r="3604">
      <c r="AC3604" s="61"/>
      <c r="AD3604" s="62"/>
      <c r="AE3604" s="62"/>
    </row>
    <row r="3605">
      <c r="AC3605" s="61"/>
      <c r="AD3605" s="62"/>
      <c r="AE3605" s="62"/>
    </row>
    <row r="3606">
      <c r="AC3606" s="61"/>
      <c r="AD3606" s="62"/>
      <c r="AE3606" s="62"/>
    </row>
    <row r="3607">
      <c r="AC3607" s="61"/>
      <c r="AD3607" s="62"/>
      <c r="AE3607" s="62"/>
    </row>
    <row r="3608">
      <c r="AC3608" s="61"/>
      <c r="AD3608" s="62"/>
      <c r="AE3608" s="62"/>
    </row>
    <row r="3609">
      <c r="AC3609" s="61"/>
      <c r="AD3609" s="62"/>
      <c r="AE3609" s="62"/>
    </row>
    <row r="3610">
      <c r="AC3610" s="61"/>
      <c r="AD3610" s="62"/>
      <c r="AE3610" s="62"/>
    </row>
    <row r="3611">
      <c r="AC3611" s="61"/>
      <c r="AD3611" s="62"/>
      <c r="AE3611" s="62"/>
    </row>
    <row r="3612">
      <c r="AC3612" s="61"/>
      <c r="AD3612" s="62"/>
      <c r="AE3612" s="62"/>
    </row>
    <row r="3613">
      <c r="AC3613" s="61"/>
      <c r="AD3613" s="62"/>
      <c r="AE3613" s="62"/>
    </row>
    <row r="3614">
      <c r="AC3614" s="61"/>
      <c r="AD3614" s="62"/>
      <c r="AE3614" s="62"/>
    </row>
    <row r="3615">
      <c r="AC3615" s="61"/>
      <c r="AD3615" s="62"/>
      <c r="AE3615" s="62"/>
    </row>
    <row r="3616">
      <c r="AC3616" s="61"/>
      <c r="AD3616" s="62"/>
      <c r="AE3616" s="62"/>
    </row>
    <row r="3617">
      <c r="AC3617" s="61"/>
      <c r="AD3617" s="62"/>
      <c r="AE3617" s="62"/>
    </row>
    <row r="3618">
      <c r="AC3618" s="61"/>
      <c r="AD3618" s="62"/>
      <c r="AE3618" s="62"/>
    </row>
    <row r="3619">
      <c r="AC3619" s="61"/>
      <c r="AD3619" s="62"/>
      <c r="AE3619" s="62"/>
    </row>
    <row r="3620">
      <c r="AC3620" s="61"/>
      <c r="AD3620" s="62"/>
      <c r="AE3620" s="62"/>
    </row>
    <row r="3621">
      <c r="AC3621" s="61"/>
      <c r="AD3621" s="62"/>
      <c r="AE3621" s="62"/>
    </row>
    <row r="3622">
      <c r="AC3622" s="61"/>
      <c r="AD3622" s="62"/>
      <c r="AE3622" s="62"/>
    </row>
    <row r="3623">
      <c r="AC3623" s="61"/>
      <c r="AD3623" s="62"/>
      <c r="AE3623" s="62"/>
    </row>
    <row r="3624">
      <c r="AC3624" s="61"/>
      <c r="AD3624" s="62"/>
      <c r="AE3624" s="62"/>
    </row>
    <row r="3625">
      <c r="AC3625" s="61"/>
      <c r="AD3625" s="62"/>
      <c r="AE3625" s="62"/>
    </row>
    <row r="3626">
      <c r="AC3626" s="61"/>
      <c r="AD3626" s="62"/>
      <c r="AE3626" s="62"/>
    </row>
    <row r="3627">
      <c r="AC3627" s="61"/>
      <c r="AD3627" s="62"/>
      <c r="AE3627" s="62"/>
    </row>
    <row r="3628">
      <c r="AC3628" s="61"/>
      <c r="AD3628" s="62"/>
      <c r="AE3628" s="62"/>
    </row>
    <row r="3629">
      <c r="AC3629" s="61"/>
      <c r="AD3629" s="62"/>
      <c r="AE3629" s="62"/>
    </row>
    <row r="3630">
      <c r="AC3630" s="61"/>
      <c r="AD3630" s="62"/>
      <c r="AE3630" s="62"/>
    </row>
    <row r="3631">
      <c r="AC3631" s="61"/>
      <c r="AD3631" s="62"/>
      <c r="AE3631" s="62"/>
    </row>
    <row r="3632">
      <c r="AC3632" s="61"/>
      <c r="AD3632" s="62"/>
      <c r="AE3632" s="62"/>
    </row>
    <row r="3633">
      <c r="AC3633" s="61"/>
      <c r="AD3633" s="62"/>
      <c r="AE3633" s="62"/>
    </row>
    <row r="3634">
      <c r="AC3634" s="61"/>
      <c r="AD3634" s="62"/>
      <c r="AE3634" s="62"/>
    </row>
    <row r="3635">
      <c r="AC3635" s="61"/>
      <c r="AD3635" s="62"/>
      <c r="AE3635" s="62"/>
    </row>
    <row r="3636">
      <c r="AC3636" s="61"/>
      <c r="AD3636" s="62"/>
      <c r="AE3636" s="62"/>
    </row>
    <row r="3637">
      <c r="AC3637" s="61"/>
      <c r="AD3637" s="62"/>
      <c r="AE3637" s="62"/>
    </row>
    <row r="3638">
      <c r="AC3638" s="61"/>
      <c r="AD3638" s="62"/>
      <c r="AE3638" s="62"/>
    </row>
    <row r="3639">
      <c r="AC3639" s="61"/>
      <c r="AD3639" s="62"/>
      <c r="AE3639" s="62"/>
    </row>
    <row r="3640">
      <c r="AC3640" s="61"/>
      <c r="AD3640" s="62"/>
      <c r="AE3640" s="62"/>
    </row>
    <row r="3641">
      <c r="AC3641" s="61"/>
      <c r="AD3641" s="62"/>
      <c r="AE3641" s="62"/>
    </row>
    <row r="3642">
      <c r="AC3642" s="61"/>
      <c r="AD3642" s="62"/>
      <c r="AE3642" s="62"/>
    </row>
    <row r="3643">
      <c r="AC3643" s="61"/>
      <c r="AD3643" s="62"/>
      <c r="AE3643" s="62"/>
    </row>
    <row r="3644">
      <c r="AC3644" s="61"/>
      <c r="AD3644" s="62"/>
      <c r="AE3644" s="62"/>
    </row>
    <row r="3645">
      <c r="AC3645" s="61"/>
      <c r="AD3645" s="62"/>
      <c r="AE3645" s="62"/>
    </row>
    <row r="3646">
      <c r="AC3646" s="61"/>
      <c r="AD3646" s="62"/>
      <c r="AE3646" s="62"/>
    </row>
    <row r="3647">
      <c r="AC3647" s="61"/>
      <c r="AD3647" s="62"/>
      <c r="AE3647" s="62"/>
    </row>
    <row r="3648">
      <c r="AC3648" s="61"/>
      <c r="AD3648" s="62"/>
      <c r="AE3648" s="62"/>
    </row>
    <row r="3649">
      <c r="AC3649" s="61"/>
      <c r="AD3649" s="62"/>
      <c r="AE3649" s="62"/>
    </row>
    <row r="3650">
      <c r="AC3650" s="61"/>
      <c r="AD3650" s="62"/>
      <c r="AE3650" s="62"/>
    </row>
    <row r="3651">
      <c r="AC3651" s="61"/>
      <c r="AD3651" s="62"/>
      <c r="AE3651" s="62"/>
    </row>
    <row r="3652">
      <c r="AC3652" s="61"/>
      <c r="AD3652" s="62"/>
      <c r="AE3652" s="62"/>
    </row>
    <row r="3653">
      <c r="AC3653" s="61"/>
      <c r="AD3653" s="62"/>
      <c r="AE3653" s="62"/>
    </row>
    <row r="3654">
      <c r="AC3654" s="61"/>
      <c r="AD3654" s="62"/>
      <c r="AE3654" s="62"/>
    </row>
    <row r="3655">
      <c r="AC3655" s="61"/>
      <c r="AD3655" s="62"/>
      <c r="AE3655" s="62"/>
    </row>
    <row r="3656">
      <c r="AC3656" s="61"/>
      <c r="AD3656" s="62"/>
      <c r="AE3656" s="62"/>
    </row>
    <row r="3657">
      <c r="AC3657" s="61"/>
      <c r="AD3657" s="62"/>
      <c r="AE3657" s="62"/>
    </row>
    <row r="3658">
      <c r="AC3658" s="61"/>
      <c r="AD3658" s="62"/>
      <c r="AE3658" s="62"/>
    </row>
    <row r="3659">
      <c r="AC3659" s="61"/>
      <c r="AD3659" s="62"/>
      <c r="AE3659" s="62"/>
    </row>
    <row r="3660">
      <c r="AC3660" s="61"/>
      <c r="AD3660" s="62"/>
      <c r="AE3660" s="62"/>
    </row>
    <row r="3661">
      <c r="AC3661" s="61"/>
      <c r="AD3661" s="62"/>
      <c r="AE3661" s="62"/>
    </row>
    <row r="3662">
      <c r="AC3662" s="61"/>
      <c r="AD3662" s="62"/>
      <c r="AE3662" s="62"/>
    </row>
    <row r="3663">
      <c r="AC3663" s="61"/>
      <c r="AD3663" s="62"/>
      <c r="AE3663" s="62"/>
    </row>
    <row r="3664">
      <c r="AC3664" s="61"/>
      <c r="AD3664" s="62"/>
      <c r="AE3664" s="62"/>
    </row>
    <row r="3665">
      <c r="AC3665" s="61"/>
      <c r="AD3665" s="62"/>
      <c r="AE3665" s="62"/>
    </row>
    <row r="3666">
      <c r="AC3666" s="61"/>
      <c r="AD3666" s="62"/>
      <c r="AE3666" s="62"/>
    </row>
    <row r="3667">
      <c r="AC3667" s="61"/>
      <c r="AD3667" s="62"/>
      <c r="AE3667" s="62"/>
    </row>
    <row r="3668">
      <c r="AC3668" s="61"/>
      <c r="AD3668" s="62"/>
      <c r="AE3668" s="62"/>
    </row>
    <row r="3669">
      <c r="AC3669" s="61"/>
      <c r="AD3669" s="62"/>
      <c r="AE3669" s="62"/>
    </row>
    <row r="3670">
      <c r="AC3670" s="61"/>
      <c r="AD3670" s="62"/>
      <c r="AE3670" s="62"/>
    </row>
    <row r="3671">
      <c r="AC3671" s="61"/>
      <c r="AD3671" s="62"/>
      <c r="AE3671" s="62"/>
    </row>
    <row r="3672">
      <c r="AC3672" s="61"/>
      <c r="AD3672" s="62"/>
      <c r="AE3672" s="62"/>
    </row>
    <row r="3673">
      <c r="AC3673" s="61"/>
      <c r="AD3673" s="62"/>
      <c r="AE3673" s="62"/>
    </row>
    <row r="3674">
      <c r="AC3674" s="61"/>
      <c r="AD3674" s="62"/>
      <c r="AE3674" s="62"/>
    </row>
    <row r="3675">
      <c r="AC3675" s="61"/>
      <c r="AD3675" s="62"/>
      <c r="AE3675" s="62"/>
    </row>
    <row r="3676">
      <c r="AC3676" s="61"/>
      <c r="AD3676" s="62"/>
      <c r="AE3676" s="62"/>
    </row>
    <row r="3677">
      <c r="AC3677" s="61"/>
      <c r="AD3677" s="62"/>
      <c r="AE3677" s="62"/>
    </row>
    <row r="3678">
      <c r="AC3678" s="61"/>
      <c r="AD3678" s="62"/>
      <c r="AE3678" s="62"/>
    </row>
    <row r="3679">
      <c r="AC3679" s="61"/>
      <c r="AD3679" s="62"/>
      <c r="AE3679" s="62"/>
    </row>
    <row r="3680">
      <c r="AC3680" s="61"/>
      <c r="AD3680" s="62"/>
      <c r="AE3680" s="62"/>
    </row>
    <row r="3681">
      <c r="AC3681" s="61"/>
      <c r="AD3681" s="62"/>
      <c r="AE3681" s="62"/>
    </row>
    <row r="3682">
      <c r="AC3682" s="61"/>
      <c r="AD3682" s="62"/>
      <c r="AE3682" s="62"/>
    </row>
    <row r="3683">
      <c r="AC3683" s="61"/>
      <c r="AD3683" s="62"/>
      <c r="AE3683" s="62"/>
    </row>
    <row r="3684">
      <c r="AC3684" s="61"/>
      <c r="AD3684" s="62"/>
      <c r="AE3684" s="62"/>
    </row>
    <row r="3685">
      <c r="AC3685" s="61"/>
      <c r="AD3685" s="62"/>
      <c r="AE3685" s="62"/>
    </row>
    <row r="3686">
      <c r="AC3686" s="61"/>
      <c r="AD3686" s="62"/>
      <c r="AE3686" s="62"/>
    </row>
    <row r="3687">
      <c r="AC3687" s="61"/>
      <c r="AD3687" s="62"/>
      <c r="AE3687" s="62"/>
    </row>
    <row r="3688">
      <c r="AC3688" s="61"/>
      <c r="AD3688" s="62"/>
      <c r="AE3688" s="62"/>
    </row>
    <row r="3689">
      <c r="AC3689" s="61"/>
      <c r="AD3689" s="62"/>
      <c r="AE3689" s="62"/>
    </row>
    <row r="3690">
      <c r="AC3690" s="61"/>
      <c r="AD3690" s="62"/>
      <c r="AE3690" s="62"/>
    </row>
    <row r="3691">
      <c r="AC3691" s="61"/>
      <c r="AD3691" s="62"/>
      <c r="AE3691" s="62"/>
    </row>
    <row r="3692">
      <c r="AC3692" s="61"/>
      <c r="AD3692" s="62"/>
      <c r="AE3692" s="62"/>
    </row>
    <row r="3693">
      <c r="AC3693" s="61"/>
      <c r="AD3693" s="62"/>
      <c r="AE3693" s="62"/>
    </row>
    <row r="3694">
      <c r="AC3694" s="61"/>
      <c r="AD3694" s="62"/>
      <c r="AE3694" s="62"/>
    </row>
    <row r="3695">
      <c r="AC3695" s="61"/>
      <c r="AD3695" s="62"/>
      <c r="AE3695" s="62"/>
    </row>
    <row r="3696">
      <c r="AC3696" s="61"/>
      <c r="AD3696" s="62"/>
      <c r="AE3696" s="62"/>
    </row>
    <row r="3697">
      <c r="AC3697" s="61"/>
      <c r="AD3697" s="62"/>
      <c r="AE3697" s="62"/>
    </row>
    <row r="3698">
      <c r="AC3698" s="61"/>
      <c r="AD3698" s="62"/>
      <c r="AE3698" s="62"/>
    </row>
    <row r="3699">
      <c r="AC3699" s="61"/>
      <c r="AD3699" s="62"/>
      <c r="AE3699" s="62"/>
    </row>
    <row r="3700">
      <c r="AC3700" s="61"/>
      <c r="AD3700" s="62"/>
      <c r="AE3700" s="62"/>
    </row>
    <row r="3701">
      <c r="AC3701" s="61"/>
      <c r="AD3701" s="62"/>
      <c r="AE3701" s="62"/>
    </row>
    <row r="3702">
      <c r="AC3702" s="61"/>
      <c r="AD3702" s="62"/>
      <c r="AE3702" s="62"/>
    </row>
    <row r="3703">
      <c r="AC3703" s="61"/>
      <c r="AD3703" s="62"/>
      <c r="AE3703" s="62"/>
    </row>
    <row r="3704">
      <c r="AC3704" s="61"/>
      <c r="AD3704" s="62"/>
      <c r="AE3704" s="62"/>
    </row>
    <row r="3705">
      <c r="AC3705" s="61"/>
      <c r="AD3705" s="62"/>
      <c r="AE3705" s="62"/>
    </row>
    <row r="3706">
      <c r="AC3706" s="61"/>
      <c r="AD3706" s="62"/>
      <c r="AE3706" s="62"/>
    </row>
    <row r="3707">
      <c r="AC3707" s="61"/>
      <c r="AD3707" s="62"/>
      <c r="AE3707" s="62"/>
    </row>
    <row r="3708">
      <c r="AC3708" s="61"/>
      <c r="AD3708" s="62"/>
      <c r="AE3708" s="62"/>
    </row>
    <row r="3709">
      <c r="AC3709" s="61"/>
      <c r="AD3709" s="62"/>
      <c r="AE3709" s="62"/>
    </row>
    <row r="3710">
      <c r="AC3710" s="61"/>
      <c r="AD3710" s="62"/>
      <c r="AE3710" s="62"/>
    </row>
    <row r="3711">
      <c r="AC3711" s="61"/>
      <c r="AD3711" s="62"/>
      <c r="AE3711" s="62"/>
    </row>
    <row r="3712">
      <c r="AC3712" s="61"/>
      <c r="AD3712" s="62"/>
      <c r="AE3712" s="62"/>
    </row>
    <row r="3713">
      <c r="AC3713" s="61"/>
      <c r="AD3713" s="62"/>
      <c r="AE3713" s="62"/>
    </row>
    <row r="3714">
      <c r="AC3714" s="61"/>
      <c r="AD3714" s="62"/>
      <c r="AE3714" s="62"/>
    </row>
    <row r="3715">
      <c r="AC3715" s="61"/>
      <c r="AD3715" s="62"/>
      <c r="AE3715" s="62"/>
    </row>
    <row r="3716">
      <c r="AC3716" s="61"/>
      <c r="AD3716" s="62"/>
      <c r="AE3716" s="62"/>
    </row>
    <row r="3717">
      <c r="AC3717" s="61"/>
      <c r="AD3717" s="62"/>
      <c r="AE3717" s="62"/>
    </row>
    <row r="3718">
      <c r="AC3718" s="61"/>
      <c r="AD3718" s="62"/>
      <c r="AE3718" s="62"/>
    </row>
    <row r="3719">
      <c r="AC3719" s="61"/>
      <c r="AD3719" s="62"/>
      <c r="AE3719" s="62"/>
    </row>
    <row r="3720">
      <c r="AC3720" s="61"/>
      <c r="AD3720" s="62"/>
      <c r="AE3720" s="62"/>
    </row>
    <row r="3721">
      <c r="AC3721" s="61"/>
      <c r="AD3721" s="62"/>
      <c r="AE3721" s="62"/>
    </row>
    <row r="3722">
      <c r="AC3722" s="61"/>
      <c r="AD3722" s="62"/>
      <c r="AE3722" s="62"/>
    </row>
    <row r="3723">
      <c r="AC3723" s="61"/>
      <c r="AD3723" s="62"/>
      <c r="AE3723" s="62"/>
    </row>
    <row r="3724">
      <c r="AC3724" s="61"/>
      <c r="AD3724" s="62"/>
      <c r="AE3724" s="62"/>
    </row>
    <row r="3725">
      <c r="AC3725" s="61"/>
      <c r="AD3725" s="62"/>
      <c r="AE3725" s="62"/>
    </row>
    <row r="3726">
      <c r="AC3726" s="61"/>
      <c r="AD3726" s="62"/>
      <c r="AE3726" s="62"/>
    </row>
    <row r="3727">
      <c r="AC3727" s="61"/>
      <c r="AD3727" s="62"/>
      <c r="AE3727" s="62"/>
    </row>
    <row r="3728">
      <c r="AC3728" s="61"/>
      <c r="AD3728" s="62"/>
      <c r="AE3728" s="62"/>
    </row>
    <row r="3729">
      <c r="AC3729" s="61"/>
      <c r="AD3729" s="62"/>
      <c r="AE3729" s="62"/>
    </row>
    <row r="3730">
      <c r="AC3730" s="61"/>
      <c r="AD3730" s="62"/>
      <c r="AE3730" s="62"/>
    </row>
    <row r="3731">
      <c r="AC3731" s="61"/>
      <c r="AD3731" s="62"/>
      <c r="AE3731" s="62"/>
    </row>
    <row r="3732">
      <c r="AC3732" s="61"/>
      <c r="AD3732" s="62"/>
      <c r="AE3732" s="62"/>
    </row>
    <row r="3733">
      <c r="AC3733" s="61"/>
      <c r="AD3733" s="62"/>
      <c r="AE3733" s="62"/>
    </row>
    <row r="3734">
      <c r="AC3734" s="61"/>
      <c r="AD3734" s="62"/>
      <c r="AE3734" s="62"/>
    </row>
    <row r="3735">
      <c r="AC3735" s="61"/>
      <c r="AD3735" s="62"/>
      <c r="AE3735" s="62"/>
    </row>
    <row r="3736">
      <c r="AC3736" s="61"/>
      <c r="AD3736" s="62"/>
      <c r="AE3736" s="62"/>
    </row>
    <row r="3737">
      <c r="AC3737" s="61"/>
      <c r="AD3737" s="62"/>
      <c r="AE3737" s="62"/>
    </row>
    <row r="3738">
      <c r="AC3738" s="61"/>
      <c r="AD3738" s="62"/>
      <c r="AE3738" s="62"/>
    </row>
    <row r="3739">
      <c r="AC3739" s="61"/>
      <c r="AD3739" s="62"/>
      <c r="AE3739" s="62"/>
    </row>
    <row r="3740">
      <c r="AC3740" s="61"/>
      <c r="AD3740" s="62"/>
      <c r="AE3740" s="62"/>
    </row>
    <row r="3741">
      <c r="AC3741" s="61"/>
      <c r="AD3741" s="62"/>
      <c r="AE3741" s="62"/>
    </row>
    <row r="3742">
      <c r="AC3742" s="61"/>
      <c r="AD3742" s="62"/>
      <c r="AE3742" s="62"/>
    </row>
    <row r="3743">
      <c r="AC3743" s="61"/>
      <c r="AD3743" s="62"/>
      <c r="AE3743" s="62"/>
    </row>
    <row r="3744">
      <c r="AC3744" s="61"/>
      <c r="AD3744" s="62"/>
      <c r="AE3744" s="62"/>
    </row>
    <row r="3745">
      <c r="AC3745" s="61"/>
      <c r="AD3745" s="62"/>
      <c r="AE3745" s="62"/>
    </row>
    <row r="3746">
      <c r="AC3746" s="61"/>
      <c r="AD3746" s="62"/>
      <c r="AE3746" s="62"/>
    </row>
    <row r="3747">
      <c r="AC3747" s="61"/>
      <c r="AD3747" s="62"/>
      <c r="AE3747" s="62"/>
    </row>
    <row r="3748">
      <c r="AC3748" s="61"/>
      <c r="AD3748" s="62"/>
      <c r="AE3748" s="62"/>
    </row>
    <row r="3749">
      <c r="AC3749" s="61"/>
      <c r="AD3749" s="62"/>
      <c r="AE3749" s="62"/>
    </row>
    <row r="3750">
      <c r="AC3750" s="61"/>
      <c r="AD3750" s="62"/>
      <c r="AE3750" s="62"/>
    </row>
    <row r="3751">
      <c r="AC3751" s="61"/>
      <c r="AD3751" s="62"/>
      <c r="AE3751" s="62"/>
    </row>
    <row r="3752">
      <c r="AC3752" s="61"/>
      <c r="AD3752" s="62"/>
      <c r="AE3752" s="62"/>
    </row>
    <row r="3753">
      <c r="AC3753" s="61"/>
      <c r="AD3753" s="62"/>
      <c r="AE3753" s="62"/>
    </row>
    <row r="3754">
      <c r="AC3754" s="61"/>
      <c r="AD3754" s="62"/>
      <c r="AE3754" s="62"/>
    </row>
    <row r="3755">
      <c r="AC3755" s="61"/>
      <c r="AD3755" s="62"/>
      <c r="AE3755" s="62"/>
    </row>
    <row r="3756">
      <c r="AC3756" s="61"/>
      <c r="AD3756" s="62"/>
      <c r="AE3756" s="62"/>
    </row>
    <row r="3757">
      <c r="AC3757" s="61"/>
      <c r="AD3757" s="62"/>
      <c r="AE3757" s="62"/>
    </row>
    <row r="3758">
      <c r="AC3758" s="61"/>
      <c r="AD3758" s="62"/>
      <c r="AE3758" s="62"/>
    </row>
    <row r="3759">
      <c r="AC3759" s="61"/>
      <c r="AD3759" s="62"/>
      <c r="AE3759" s="62"/>
    </row>
    <row r="3760">
      <c r="AC3760" s="61"/>
      <c r="AD3760" s="62"/>
      <c r="AE3760" s="62"/>
    </row>
    <row r="3761">
      <c r="AC3761" s="61"/>
      <c r="AD3761" s="62"/>
      <c r="AE3761" s="62"/>
    </row>
    <row r="3762">
      <c r="AC3762" s="61"/>
      <c r="AD3762" s="62"/>
      <c r="AE3762" s="62"/>
    </row>
    <row r="3763">
      <c r="AC3763" s="61"/>
      <c r="AD3763" s="62"/>
      <c r="AE3763" s="62"/>
    </row>
    <row r="3764">
      <c r="AC3764" s="61"/>
      <c r="AD3764" s="62"/>
      <c r="AE3764" s="62"/>
    </row>
    <row r="3765">
      <c r="AC3765" s="61"/>
      <c r="AD3765" s="62"/>
      <c r="AE3765" s="62"/>
    </row>
    <row r="3766">
      <c r="AC3766" s="61"/>
      <c r="AD3766" s="62"/>
      <c r="AE3766" s="62"/>
    </row>
    <row r="3767">
      <c r="AC3767" s="61"/>
      <c r="AD3767" s="62"/>
      <c r="AE3767" s="62"/>
    </row>
    <row r="3768">
      <c r="AC3768" s="61"/>
      <c r="AD3768" s="62"/>
      <c r="AE3768" s="62"/>
    </row>
    <row r="3769">
      <c r="AC3769" s="61"/>
      <c r="AD3769" s="62"/>
      <c r="AE3769" s="62"/>
    </row>
    <row r="3770">
      <c r="AC3770" s="61"/>
      <c r="AD3770" s="62"/>
      <c r="AE3770" s="62"/>
    </row>
    <row r="3771">
      <c r="AC3771" s="61"/>
      <c r="AD3771" s="62"/>
      <c r="AE3771" s="62"/>
    </row>
    <row r="3772">
      <c r="AC3772" s="61"/>
      <c r="AD3772" s="62"/>
      <c r="AE3772" s="62"/>
    </row>
    <row r="3773">
      <c r="AC3773" s="61"/>
      <c r="AD3773" s="62"/>
      <c r="AE3773" s="62"/>
    </row>
    <row r="3774">
      <c r="AC3774" s="61"/>
      <c r="AD3774" s="62"/>
      <c r="AE3774" s="62"/>
    </row>
    <row r="3775">
      <c r="AC3775" s="61"/>
      <c r="AD3775" s="62"/>
      <c r="AE3775" s="62"/>
    </row>
    <row r="3776">
      <c r="AC3776" s="61"/>
      <c r="AD3776" s="62"/>
      <c r="AE3776" s="62"/>
    </row>
    <row r="3777">
      <c r="AC3777" s="61"/>
      <c r="AD3777" s="62"/>
      <c r="AE3777" s="62"/>
    </row>
    <row r="3778">
      <c r="AC3778" s="61"/>
      <c r="AD3778" s="62"/>
      <c r="AE3778" s="62"/>
    </row>
    <row r="3779">
      <c r="AC3779" s="61"/>
      <c r="AD3779" s="62"/>
      <c r="AE3779" s="62"/>
    </row>
    <row r="3780">
      <c r="AC3780" s="61"/>
      <c r="AD3780" s="62"/>
      <c r="AE3780" s="62"/>
    </row>
    <row r="3781">
      <c r="AC3781" s="61"/>
      <c r="AD3781" s="62"/>
      <c r="AE3781" s="62"/>
    </row>
    <row r="3782">
      <c r="AC3782" s="61"/>
      <c r="AD3782" s="62"/>
      <c r="AE3782" s="62"/>
    </row>
    <row r="3783">
      <c r="AC3783" s="61"/>
      <c r="AD3783" s="62"/>
      <c r="AE3783" s="62"/>
    </row>
    <row r="3784">
      <c r="AC3784" s="61"/>
      <c r="AD3784" s="62"/>
      <c r="AE3784" s="62"/>
    </row>
    <row r="3785">
      <c r="AC3785" s="61"/>
      <c r="AD3785" s="62"/>
      <c r="AE3785" s="62"/>
    </row>
    <row r="3786">
      <c r="AC3786" s="61"/>
      <c r="AD3786" s="62"/>
      <c r="AE3786" s="62"/>
    </row>
    <row r="3787">
      <c r="AC3787" s="61"/>
      <c r="AD3787" s="62"/>
      <c r="AE3787" s="62"/>
    </row>
    <row r="3788">
      <c r="AC3788" s="61"/>
      <c r="AD3788" s="62"/>
      <c r="AE3788" s="62"/>
    </row>
    <row r="3789">
      <c r="AC3789" s="61"/>
      <c r="AD3789" s="62"/>
      <c r="AE3789" s="62"/>
    </row>
    <row r="3790">
      <c r="AC3790" s="61"/>
      <c r="AD3790" s="62"/>
      <c r="AE3790" s="62"/>
    </row>
    <row r="3791">
      <c r="AC3791" s="61"/>
      <c r="AD3791" s="62"/>
      <c r="AE3791" s="62"/>
    </row>
    <row r="3792">
      <c r="AC3792" s="61"/>
      <c r="AD3792" s="62"/>
      <c r="AE3792" s="62"/>
    </row>
    <row r="3793">
      <c r="AC3793" s="61"/>
      <c r="AD3793" s="62"/>
      <c r="AE3793" s="62"/>
    </row>
    <row r="3794">
      <c r="AC3794" s="61"/>
      <c r="AD3794" s="62"/>
      <c r="AE3794" s="62"/>
    </row>
    <row r="3795">
      <c r="AC3795" s="61"/>
      <c r="AD3795" s="62"/>
      <c r="AE3795" s="62"/>
    </row>
    <row r="3796">
      <c r="AC3796" s="61"/>
      <c r="AD3796" s="62"/>
      <c r="AE3796" s="62"/>
    </row>
    <row r="3797">
      <c r="AC3797" s="61"/>
      <c r="AD3797" s="62"/>
      <c r="AE3797" s="62"/>
    </row>
    <row r="3798">
      <c r="AC3798" s="61"/>
      <c r="AD3798" s="62"/>
      <c r="AE3798" s="62"/>
    </row>
    <row r="3799">
      <c r="AC3799" s="61"/>
      <c r="AD3799" s="62"/>
      <c r="AE3799" s="62"/>
    </row>
    <row r="3800">
      <c r="AC3800" s="61"/>
      <c r="AD3800" s="62"/>
      <c r="AE3800" s="62"/>
    </row>
    <row r="3801">
      <c r="AC3801" s="61"/>
      <c r="AD3801" s="62"/>
      <c r="AE3801" s="62"/>
    </row>
    <row r="3802">
      <c r="AC3802" s="61"/>
      <c r="AD3802" s="62"/>
      <c r="AE3802" s="62"/>
    </row>
    <row r="3803">
      <c r="AC3803" s="61"/>
      <c r="AD3803" s="62"/>
      <c r="AE3803" s="62"/>
    </row>
    <row r="3804">
      <c r="AC3804" s="61"/>
      <c r="AD3804" s="62"/>
      <c r="AE3804" s="62"/>
    </row>
    <row r="3805">
      <c r="AC3805" s="61"/>
      <c r="AD3805" s="62"/>
      <c r="AE3805" s="62"/>
    </row>
    <row r="3806">
      <c r="AC3806" s="61"/>
      <c r="AD3806" s="62"/>
      <c r="AE3806" s="62"/>
    </row>
    <row r="3807">
      <c r="AC3807" s="61"/>
      <c r="AD3807" s="62"/>
      <c r="AE3807" s="62"/>
    </row>
    <row r="3808">
      <c r="AC3808" s="61"/>
      <c r="AD3808" s="62"/>
      <c r="AE3808" s="62"/>
    </row>
    <row r="3809">
      <c r="AC3809" s="61"/>
      <c r="AD3809" s="62"/>
      <c r="AE3809" s="62"/>
    </row>
    <row r="3810">
      <c r="AC3810" s="61"/>
      <c r="AD3810" s="62"/>
      <c r="AE3810" s="62"/>
    </row>
    <row r="3811">
      <c r="AC3811" s="61"/>
      <c r="AD3811" s="62"/>
      <c r="AE3811" s="62"/>
    </row>
    <row r="3812">
      <c r="AC3812" s="61"/>
      <c r="AD3812" s="62"/>
      <c r="AE3812" s="62"/>
    </row>
    <row r="3813">
      <c r="AC3813" s="61"/>
      <c r="AD3813" s="62"/>
      <c r="AE3813" s="62"/>
    </row>
    <row r="3814">
      <c r="AC3814" s="61"/>
      <c r="AD3814" s="62"/>
      <c r="AE3814" s="62"/>
    </row>
    <row r="3815">
      <c r="AC3815" s="61"/>
      <c r="AD3815" s="62"/>
      <c r="AE3815" s="62"/>
    </row>
    <row r="3816">
      <c r="AC3816" s="61"/>
      <c r="AD3816" s="62"/>
      <c r="AE3816" s="62"/>
    </row>
    <row r="3817">
      <c r="AC3817" s="61"/>
      <c r="AD3817" s="62"/>
      <c r="AE3817" s="62"/>
    </row>
    <row r="3818">
      <c r="AC3818" s="61"/>
      <c r="AD3818" s="62"/>
      <c r="AE3818" s="62"/>
    </row>
    <row r="3819">
      <c r="AC3819" s="61"/>
      <c r="AD3819" s="62"/>
      <c r="AE3819" s="62"/>
    </row>
    <row r="3820">
      <c r="AC3820" s="61"/>
      <c r="AD3820" s="62"/>
      <c r="AE3820" s="62"/>
    </row>
    <row r="3821">
      <c r="AC3821" s="61"/>
      <c r="AD3821" s="62"/>
      <c r="AE3821" s="62"/>
    </row>
    <row r="3822">
      <c r="AC3822" s="61"/>
      <c r="AD3822" s="62"/>
      <c r="AE3822" s="62"/>
    </row>
    <row r="3823">
      <c r="AC3823" s="61"/>
      <c r="AD3823" s="62"/>
      <c r="AE3823" s="62"/>
    </row>
    <row r="3824">
      <c r="AC3824" s="61"/>
      <c r="AD3824" s="62"/>
      <c r="AE3824" s="62"/>
    </row>
    <row r="3825">
      <c r="AC3825" s="61"/>
      <c r="AD3825" s="62"/>
      <c r="AE3825" s="62"/>
    </row>
    <row r="3826">
      <c r="AC3826" s="61"/>
      <c r="AD3826" s="62"/>
      <c r="AE3826" s="62"/>
    </row>
    <row r="3827">
      <c r="AC3827" s="61"/>
      <c r="AD3827" s="62"/>
      <c r="AE3827" s="62"/>
    </row>
    <row r="3828">
      <c r="AC3828" s="61"/>
      <c r="AD3828" s="62"/>
      <c r="AE3828" s="62"/>
    </row>
    <row r="3829">
      <c r="AC3829" s="61"/>
      <c r="AD3829" s="62"/>
      <c r="AE3829" s="62"/>
    </row>
    <row r="3830">
      <c r="AC3830" s="61"/>
      <c r="AD3830" s="62"/>
      <c r="AE3830" s="62"/>
    </row>
    <row r="3831">
      <c r="AC3831" s="61"/>
      <c r="AD3831" s="62"/>
      <c r="AE3831" s="62"/>
    </row>
    <row r="3832">
      <c r="AC3832" s="61"/>
      <c r="AD3832" s="62"/>
      <c r="AE3832" s="62"/>
    </row>
    <row r="3833">
      <c r="AC3833" s="61"/>
      <c r="AD3833" s="62"/>
      <c r="AE3833" s="62"/>
    </row>
    <row r="3834">
      <c r="AC3834" s="61"/>
      <c r="AD3834" s="62"/>
      <c r="AE3834" s="62"/>
    </row>
    <row r="3835">
      <c r="AC3835" s="61"/>
      <c r="AD3835" s="62"/>
      <c r="AE3835" s="62"/>
    </row>
    <row r="3836">
      <c r="AC3836" s="61"/>
      <c r="AD3836" s="62"/>
      <c r="AE3836" s="62"/>
    </row>
    <row r="3837">
      <c r="AC3837" s="61"/>
      <c r="AD3837" s="62"/>
      <c r="AE3837" s="62"/>
    </row>
    <row r="3838">
      <c r="AC3838" s="61"/>
      <c r="AD3838" s="62"/>
      <c r="AE3838" s="62"/>
    </row>
    <row r="3839">
      <c r="AC3839" s="61"/>
      <c r="AD3839" s="62"/>
      <c r="AE3839" s="62"/>
    </row>
    <row r="3840">
      <c r="AC3840" s="61"/>
      <c r="AD3840" s="62"/>
      <c r="AE3840" s="62"/>
    </row>
    <row r="3841">
      <c r="AC3841" s="61"/>
      <c r="AD3841" s="62"/>
      <c r="AE3841" s="62"/>
    </row>
    <row r="3842">
      <c r="AC3842" s="61"/>
      <c r="AD3842" s="62"/>
      <c r="AE3842" s="62"/>
    </row>
    <row r="3843">
      <c r="AC3843" s="61"/>
      <c r="AD3843" s="62"/>
      <c r="AE3843" s="62"/>
    </row>
    <row r="3844">
      <c r="AC3844" s="61"/>
      <c r="AD3844" s="62"/>
      <c r="AE3844" s="62"/>
    </row>
    <row r="3845">
      <c r="AC3845" s="61"/>
      <c r="AD3845" s="62"/>
      <c r="AE3845" s="62"/>
    </row>
    <row r="3846">
      <c r="AC3846" s="61"/>
      <c r="AD3846" s="62"/>
      <c r="AE3846" s="62"/>
    </row>
    <row r="3847">
      <c r="AC3847" s="61"/>
      <c r="AD3847" s="62"/>
      <c r="AE3847" s="62"/>
    </row>
    <row r="3848">
      <c r="AC3848" s="61"/>
      <c r="AD3848" s="62"/>
      <c r="AE3848" s="62"/>
    </row>
    <row r="3849">
      <c r="AC3849" s="61"/>
      <c r="AD3849" s="62"/>
      <c r="AE3849" s="62"/>
    </row>
    <row r="3850">
      <c r="AC3850" s="61"/>
      <c r="AD3850" s="62"/>
      <c r="AE3850" s="62"/>
    </row>
    <row r="3851">
      <c r="AC3851" s="61"/>
      <c r="AD3851" s="62"/>
      <c r="AE3851" s="62"/>
    </row>
    <row r="3852">
      <c r="AC3852" s="61"/>
      <c r="AD3852" s="62"/>
      <c r="AE3852" s="62"/>
    </row>
    <row r="3853">
      <c r="AC3853" s="61"/>
      <c r="AD3853" s="62"/>
      <c r="AE3853" s="62"/>
    </row>
    <row r="3854">
      <c r="AC3854" s="61"/>
      <c r="AD3854" s="62"/>
      <c r="AE3854" s="62"/>
    </row>
    <row r="3855">
      <c r="AC3855" s="61"/>
      <c r="AD3855" s="62"/>
      <c r="AE3855" s="62"/>
    </row>
    <row r="3856">
      <c r="AC3856" s="61"/>
      <c r="AD3856" s="62"/>
      <c r="AE3856" s="62"/>
    </row>
    <row r="3857">
      <c r="AC3857" s="61"/>
      <c r="AD3857" s="62"/>
      <c r="AE3857" s="62"/>
    </row>
    <row r="3858">
      <c r="AC3858" s="61"/>
      <c r="AD3858" s="62"/>
      <c r="AE3858" s="62"/>
    </row>
    <row r="3859">
      <c r="AC3859" s="61"/>
      <c r="AD3859" s="62"/>
      <c r="AE3859" s="62"/>
    </row>
    <row r="3860">
      <c r="AC3860" s="61"/>
      <c r="AD3860" s="62"/>
      <c r="AE3860" s="62"/>
    </row>
    <row r="3861">
      <c r="AC3861" s="61"/>
      <c r="AD3861" s="62"/>
      <c r="AE3861" s="62"/>
    </row>
    <row r="3862">
      <c r="AC3862" s="61"/>
      <c r="AD3862" s="62"/>
      <c r="AE3862" s="62"/>
    </row>
    <row r="3863">
      <c r="AC3863" s="61"/>
      <c r="AD3863" s="62"/>
      <c r="AE3863" s="62"/>
    </row>
    <row r="3864">
      <c r="AC3864" s="61"/>
      <c r="AD3864" s="62"/>
      <c r="AE3864" s="62"/>
    </row>
    <row r="3865">
      <c r="AC3865" s="61"/>
      <c r="AD3865" s="62"/>
      <c r="AE3865" s="62"/>
    </row>
    <row r="3866">
      <c r="AC3866" s="61"/>
      <c r="AD3866" s="62"/>
      <c r="AE3866" s="62"/>
    </row>
    <row r="3867">
      <c r="AC3867" s="61"/>
      <c r="AD3867" s="62"/>
      <c r="AE3867" s="62"/>
    </row>
    <row r="3868">
      <c r="AC3868" s="61"/>
      <c r="AD3868" s="62"/>
      <c r="AE3868" s="62"/>
    </row>
    <row r="3869">
      <c r="AC3869" s="61"/>
      <c r="AD3869" s="62"/>
      <c r="AE3869" s="62"/>
    </row>
    <row r="3870">
      <c r="AC3870" s="61"/>
      <c r="AD3870" s="62"/>
      <c r="AE3870" s="62"/>
    </row>
    <row r="3871">
      <c r="AC3871" s="61"/>
      <c r="AD3871" s="62"/>
      <c r="AE3871" s="62"/>
    </row>
    <row r="3872">
      <c r="AC3872" s="61"/>
      <c r="AD3872" s="62"/>
      <c r="AE3872" s="62"/>
    </row>
    <row r="3873">
      <c r="AC3873" s="61"/>
      <c r="AD3873" s="62"/>
      <c r="AE3873" s="62"/>
    </row>
    <row r="3874">
      <c r="AC3874" s="61"/>
      <c r="AD3874" s="62"/>
      <c r="AE3874" s="62"/>
    </row>
    <row r="3875">
      <c r="AC3875" s="61"/>
      <c r="AD3875" s="62"/>
      <c r="AE3875" s="62"/>
    </row>
    <row r="3876">
      <c r="AC3876" s="61"/>
      <c r="AD3876" s="62"/>
      <c r="AE3876" s="62"/>
    </row>
    <row r="3877">
      <c r="AC3877" s="61"/>
      <c r="AD3877" s="62"/>
      <c r="AE3877" s="62"/>
    </row>
    <row r="3878">
      <c r="AC3878" s="61"/>
      <c r="AD3878" s="62"/>
      <c r="AE3878" s="62"/>
    </row>
    <row r="3879">
      <c r="AC3879" s="61"/>
      <c r="AD3879" s="62"/>
      <c r="AE3879" s="62"/>
    </row>
    <row r="3880">
      <c r="AC3880" s="61"/>
      <c r="AD3880" s="62"/>
      <c r="AE3880" s="62"/>
    </row>
    <row r="3881">
      <c r="AC3881" s="61"/>
      <c r="AD3881" s="62"/>
      <c r="AE3881" s="62"/>
    </row>
    <row r="3882">
      <c r="AC3882" s="61"/>
      <c r="AD3882" s="62"/>
      <c r="AE3882" s="62"/>
    </row>
    <row r="3883">
      <c r="AC3883" s="61"/>
      <c r="AD3883" s="62"/>
      <c r="AE3883" s="62"/>
    </row>
    <row r="3884">
      <c r="AC3884" s="61"/>
      <c r="AD3884" s="62"/>
      <c r="AE3884" s="62"/>
    </row>
    <row r="3885">
      <c r="AC3885" s="61"/>
      <c r="AD3885" s="62"/>
      <c r="AE3885" s="62"/>
    </row>
    <row r="3886">
      <c r="AC3886" s="61"/>
      <c r="AD3886" s="62"/>
      <c r="AE3886" s="62"/>
    </row>
    <row r="3887">
      <c r="AC3887" s="61"/>
      <c r="AD3887" s="62"/>
      <c r="AE3887" s="62"/>
    </row>
    <row r="3888">
      <c r="AC3888" s="61"/>
      <c r="AD3888" s="62"/>
      <c r="AE3888" s="62"/>
    </row>
    <row r="3889">
      <c r="AC3889" s="61"/>
      <c r="AD3889" s="62"/>
      <c r="AE3889" s="62"/>
    </row>
    <row r="3890">
      <c r="AC3890" s="61"/>
      <c r="AD3890" s="62"/>
      <c r="AE3890" s="62"/>
    </row>
    <row r="3891">
      <c r="AC3891" s="61"/>
      <c r="AD3891" s="62"/>
      <c r="AE3891" s="62"/>
    </row>
    <row r="3892">
      <c r="AC3892" s="61"/>
      <c r="AD3892" s="62"/>
      <c r="AE3892" s="62"/>
    </row>
    <row r="3893">
      <c r="AC3893" s="61"/>
      <c r="AD3893" s="62"/>
      <c r="AE3893" s="62"/>
    </row>
    <row r="3894">
      <c r="AC3894" s="61"/>
      <c r="AD3894" s="62"/>
      <c r="AE3894" s="62"/>
    </row>
    <row r="3895">
      <c r="AC3895" s="61"/>
      <c r="AD3895" s="62"/>
      <c r="AE3895" s="62"/>
    </row>
    <row r="3896">
      <c r="AC3896" s="61"/>
      <c r="AD3896" s="62"/>
      <c r="AE3896" s="62"/>
    </row>
    <row r="3897">
      <c r="AC3897" s="61"/>
      <c r="AD3897" s="62"/>
      <c r="AE3897" s="62"/>
    </row>
    <row r="3898">
      <c r="AC3898" s="61"/>
      <c r="AD3898" s="62"/>
      <c r="AE3898" s="62"/>
    </row>
    <row r="3899">
      <c r="AC3899" s="61"/>
      <c r="AD3899" s="62"/>
      <c r="AE3899" s="62"/>
    </row>
    <row r="3900">
      <c r="AC3900" s="61"/>
      <c r="AD3900" s="62"/>
      <c r="AE3900" s="62"/>
    </row>
    <row r="3901">
      <c r="AC3901" s="61"/>
      <c r="AD3901" s="62"/>
      <c r="AE3901" s="62"/>
    </row>
    <row r="3902">
      <c r="AC3902" s="61"/>
      <c r="AD3902" s="62"/>
      <c r="AE3902" s="62"/>
    </row>
    <row r="3903">
      <c r="AC3903" s="61"/>
      <c r="AD3903" s="62"/>
      <c r="AE3903" s="62"/>
    </row>
    <row r="3904">
      <c r="AC3904" s="61"/>
      <c r="AD3904" s="62"/>
      <c r="AE3904" s="62"/>
    </row>
    <row r="3905">
      <c r="AC3905" s="61"/>
      <c r="AD3905" s="62"/>
      <c r="AE3905" s="62"/>
    </row>
    <row r="3906">
      <c r="AC3906" s="61"/>
      <c r="AD3906" s="62"/>
      <c r="AE3906" s="62"/>
    </row>
    <row r="3907">
      <c r="AC3907" s="61"/>
      <c r="AD3907" s="62"/>
      <c r="AE3907" s="62"/>
    </row>
    <row r="3908">
      <c r="AC3908" s="61"/>
      <c r="AD3908" s="62"/>
      <c r="AE3908" s="62"/>
    </row>
    <row r="3909">
      <c r="AC3909" s="61"/>
      <c r="AD3909" s="62"/>
      <c r="AE3909" s="62"/>
    </row>
    <row r="3910">
      <c r="AC3910" s="61"/>
      <c r="AD3910" s="62"/>
      <c r="AE3910" s="62"/>
    </row>
    <row r="3911">
      <c r="AC3911" s="61"/>
      <c r="AD3911" s="62"/>
      <c r="AE3911" s="62"/>
    </row>
    <row r="3912">
      <c r="AC3912" s="61"/>
      <c r="AD3912" s="62"/>
      <c r="AE3912" s="62"/>
    </row>
    <row r="3913">
      <c r="AC3913" s="61"/>
      <c r="AD3913" s="62"/>
      <c r="AE3913" s="62"/>
    </row>
    <row r="3914">
      <c r="AC3914" s="61"/>
      <c r="AD3914" s="62"/>
      <c r="AE3914" s="62"/>
    </row>
    <row r="3915">
      <c r="AC3915" s="61"/>
      <c r="AD3915" s="62"/>
      <c r="AE3915" s="62"/>
    </row>
    <row r="3916">
      <c r="AC3916" s="61"/>
      <c r="AD3916" s="62"/>
      <c r="AE3916" s="62"/>
    </row>
    <row r="3917">
      <c r="AC3917" s="61"/>
      <c r="AD3917" s="62"/>
      <c r="AE3917" s="62"/>
    </row>
    <row r="3918">
      <c r="AC3918" s="61"/>
      <c r="AD3918" s="62"/>
      <c r="AE3918" s="62"/>
    </row>
    <row r="3919">
      <c r="AC3919" s="61"/>
      <c r="AD3919" s="62"/>
      <c r="AE3919" s="62"/>
    </row>
    <row r="3920">
      <c r="AC3920" s="61"/>
      <c r="AD3920" s="62"/>
      <c r="AE3920" s="62"/>
    </row>
    <row r="3921">
      <c r="AC3921" s="61"/>
      <c r="AD3921" s="62"/>
      <c r="AE3921" s="62"/>
    </row>
    <row r="3922">
      <c r="AC3922" s="61"/>
      <c r="AD3922" s="62"/>
      <c r="AE3922" s="62"/>
    </row>
    <row r="3923">
      <c r="AC3923" s="61"/>
      <c r="AD3923" s="62"/>
      <c r="AE3923" s="62"/>
    </row>
    <row r="3924">
      <c r="AC3924" s="61"/>
      <c r="AD3924" s="62"/>
      <c r="AE3924" s="62"/>
    </row>
    <row r="3925">
      <c r="AC3925" s="61"/>
      <c r="AD3925" s="62"/>
      <c r="AE3925" s="62"/>
    </row>
    <row r="3926">
      <c r="AC3926" s="61"/>
      <c r="AD3926" s="62"/>
      <c r="AE3926" s="62"/>
    </row>
    <row r="3927">
      <c r="AC3927" s="61"/>
      <c r="AD3927" s="62"/>
      <c r="AE3927" s="62"/>
    </row>
    <row r="3928">
      <c r="AC3928" s="61"/>
      <c r="AD3928" s="62"/>
      <c r="AE3928" s="62"/>
    </row>
    <row r="3929">
      <c r="AC3929" s="61"/>
      <c r="AD3929" s="62"/>
      <c r="AE3929" s="62"/>
    </row>
    <row r="3930">
      <c r="AC3930" s="61"/>
      <c r="AD3930" s="62"/>
      <c r="AE3930" s="62"/>
    </row>
    <row r="3931">
      <c r="AC3931" s="61"/>
      <c r="AD3931" s="62"/>
      <c r="AE3931" s="62"/>
    </row>
    <row r="3932">
      <c r="AC3932" s="61"/>
      <c r="AD3932" s="62"/>
      <c r="AE3932" s="62"/>
    </row>
    <row r="3933">
      <c r="AC3933" s="61"/>
      <c r="AD3933" s="62"/>
      <c r="AE3933" s="62"/>
    </row>
    <row r="3934">
      <c r="AC3934" s="61"/>
      <c r="AD3934" s="62"/>
      <c r="AE3934" s="62"/>
    </row>
    <row r="3935">
      <c r="AC3935" s="61"/>
      <c r="AD3935" s="62"/>
      <c r="AE3935" s="62"/>
    </row>
    <row r="3936">
      <c r="AC3936" s="61"/>
      <c r="AD3936" s="62"/>
      <c r="AE3936" s="62"/>
    </row>
    <row r="3937">
      <c r="AC3937" s="61"/>
      <c r="AD3937" s="62"/>
      <c r="AE3937" s="62"/>
    </row>
    <row r="3938">
      <c r="AC3938" s="61"/>
      <c r="AD3938" s="62"/>
      <c r="AE3938" s="62"/>
    </row>
    <row r="3939">
      <c r="AC3939" s="61"/>
      <c r="AD3939" s="62"/>
      <c r="AE3939" s="62"/>
    </row>
    <row r="3940">
      <c r="AC3940" s="61"/>
      <c r="AD3940" s="62"/>
      <c r="AE3940" s="62"/>
    </row>
    <row r="3941">
      <c r="AC3941" s="61"/>
      <c r="AD3941" s="62"/>
      <c r="AE3941" s="62"/>
    </row>
    <row r="3942">
      <c r="AC3942" s="61"/>
      <c r="AD3942" s="62"/>
      <c r="AE3942" s="62"/>
    </row>
    <row r="3943">
      <c r="AC3943" s="61"/>
      <c r="AD3943" s="62"/>
      <c r="AE3943" s="62"/>
    </row>
    <row r="3944">
      <c r="AC3944" s="61"/>
      <c r="AD3944" s="62"/>
      <c r="AE3944" s="62"/>
    </row>
    <row r="3945">
      <c r="AC3945" s="61"/>
      <c r="AD3945" s="62"/>
      <c r="AE3945" s="62"/>
    </row>
    <row r="3946">
      <c r="AC3946" s="61"/>
      <c r="AD3946" s="62"/>
      <c r="AE3946" s="62"/>
    </row>
    <row r="3947">
      <c r="AC3947" s="61"/>
      <c r="AD3947" s="62"/>
      <c r="AE3947" s="62"/>
    </row>
    <row r="3948">
      <c r="AC3948" s="61"/>
      <c r="AD3948" s="62"/>
      <c r="AE3948" s="62"/>
    </row>
    <row r="3949">
      <c r="AC3949" s="61"/>
      <c r="AD3949" s="62"/>
      <c r="AE3949" s="62"/>
    </row>
    <row r="3950">
      <c r="AC3950" s="61"/>
      <c r="AD3950" s="62"/>
      <c r="AE3950" s="62"/>
    </row>
    <row r="3951">
      <c r="AC3951" s="61"/>
      <c r="AD3951" s="62"/>
      <c r="AE3951" s="62"/>
    </row>
    <row r="3952">
      <c r="AC3952" s="61"/>
      <c r="AD3952" s="62"/>
      <c r="AE3952" s="62"/>
    </row>
    <row r="3953">
      <c r="AC3953" s="61"/>
      <c r="AD3953" s="62"/>
      <c r="AE3953" s="62"/>
    </row>
    <row r="3954">
      <c r="AC3954" s="61"/>
      <c r="AD3954" s="62"/>
      <c r="AE3954" s="62"/>
    </row>
    <row r="3955">
      <c r="AC3955" s="61"/>
      <c r="AD3955" s="62"/>
      <c r="AE3955" s="62"/>
    </row>
    <row r="3956">
      <c r="AC3956" s="61"/>
      <c r="AD3956" s="62"/>
      <c r="AE3956" s="62"/>
    </row>
    <row r="3957">
      <c r="AC3957" s="61"/>
      <c r="AD3957" s="62"/>
      <c r="AE3957" s="62"/>
    </row>
    <row r="3958">
      <c r="AC3958" s="61"/>
      <c r="AD3958" s="62"/>
      <c r="AE3958" s="62"/>
    </row>
    <row r="3959">
      <c r="AC3959" s="61"/>
      <c r="AD3959" s="62"/>
      <c r="AE3959" s="62"/>
    </row>
    <row r="3960">
      <c r="AC3960" s="61"/>
      <c r="AD3960" s="62"/>
      <c r="AE3960" s="62"/>
    </row>
    <row r="3961">
      <c r="AC3961" s="61"/>
      <c r="AD3961" s="62"/>
      <c r="AE3961" s="62"/>
    </row>
    <row r="3962">
      <c r="AC3962" s="61"/>
      <c r="AD3962" s="62"/>
      <c r="AE3962" s="62"/>
    </row>
    <row r="3963">
      <c r="AC3963" s="61"/>
      <c r="AD3963" s="62"/>
      <c r="AE3963" s="62"/>
    </row>
    <row r="3964">
      <c r="AC3964" s="61"/>
      <c r="AD3964" s="62"/>
      <c r="AE3964" s="62"/>
    </row>
    <row r="3965">
      <c r="AC3965" s="61"/>
      <c r="AD3965" s="62"/>
      <c r="AE3965" s="62"/>
    </row>
    <row r="3966">
      <c r="AC3966" s="61"/>
      <c r="AD3966" s="62"/>
      <c r="AE3966" s="62"/>
    </row>
    <row r="3967">
      <c r="AC3967" s="61"/>
      <c r="AD3967" s="62"/>
      <c r="AE3967" s="62"/>
    </row>
    <row r="3968">
      <c r="AC3968" s="61"/>
      <c r="AD3968" s="62"/>
      <c r="AE3968" s="62"/>
    </row>
    <row r="3969">
      <c r="AC3969" s="61"/>
      <c r="AD3969" s="62"/>
      <c r="AE3969" s="62"/>
    </row>
    <row r="3970">
      <c r="AC3970" s="61"/>
      <c r="AD3970" s="62"/>
      <c r="AE3970" s="62"/>
    </row>
    <row r="3971">
      <c r="AC3971" s="61"/>
      <c r="AD3971" s="62"/>
      <c r="AE3971" s="62"/>
    </row>
    <row r="3972">
      <c r="AC3972" s="61"/>
      <c r="AD3972" s="62"/>
      <c r="AE3972" s="62"/>
    </row>
    <row r="3973">
      <c r="AC3973" s="61"/>
      <c r="AD3973" s="62"/>
      <c r="AE3973" s="62"/>
    </row>
    <row r="3974">
      <c r="AC3974" s="61"/>
      <c r="AD3974" s="62"/>
      <c r="AE3974" s="62"/>
    </row>
    <row r="3975">
      <c r="AC3975" s="61"/>
      <c r="AD3975" s="62"/>
      <c r="AE3975" s="62"/>
    </row>
    <row r="3976">
      <c r="AC3976" s="61"/>
      <c r="AD3976" s="62"/>
      <c r="AE3976" s="62"/>
    </row>
    <row r="3977">
      <c r="AC3977" s="61"/>
      <c r="AD3977" s="62"/>
      <c r="AE3977" s="62"/>
    </row>
    <row r="3978">
      <c r="AC3978" s="61"/>
      <c r="AD3978" s="62"/>
      <c r="AE3978" s="62"/>
    </row>
    <row r="3979">
      <c r="AC3979" s="61"/>
      <c r="AD3979" s="62"/>
      <c r="AE3979" s="62"/>
    </row>
    <row r="3980">
      <c r="AC3980" s="61"/>
      <c r="AD3980" s="62"/>
      <c r="AE3980" s="62"/>
    </row>
    <row r="3981">
      <c r="AC3981" s="61"/>
      <c r="AD3981" s="62"/>
      <c r="AE3981" s="62"/>
    </row>
    <row r="3982">
      <c r="AC3982" s="61"/>
      <c r="AD3982" s="62"/>
      <c r="AE3982" s="62"/>
    </row>
    <row r="3983">
      <c r="AC3983" s="61"/>
      <c r="AD3983" s="62"/>
      <c r="AE3983" s="62"/>
    </row>
    <row r="3984">
      <c r="AC3984" s="61"/>
      <c r="AD3984" s="62"/>
      <c r="AE3984" s="62"/>
    </row>
    <row r="3985">
      <c r="AC3985" s="61"/>
      <c r="AD3985" s="62"/>
      <c r="AE3985" s="62"/>
    </row>
    <row r="3986">
      <c r="AC3986" s="61"/>
      <c r="AD3986" s="62"/>
      <c r="AE3986" s="62"/>
    </row>
    <row r="3987">
      <c r="AC3987" s="61"/>
      <c r="AD3987" s="62"/>
      <c r="AE3987" s="62"/>
    </row>
    <row r="3988">
      <c r="AC3988" s="61"/>
      <c r="AD3988" s="62"/>
      <c r="AE3988" s="62"/>
    </row>
    <row r="3989">
      <c r="AC3989" s="61"/>
      <c r="AD3989" s="62"/>
      <c r="AE3989" s="62"/>
    </row>
    <row r="3990">
      <c r="AC3990" s="61"/>
      <c r="AD3990" s="62"/>
      <c r="AE3990" s="62"/>
    </row>
    <row r="3991">
      <c r="AC3991" s="61"/>
      <c r="AD3991" s="62"/>
      <c r="AE3991" s="62"/>
    </row>
    <row r="3992">
      <c r="AC3992" s="61"/>
      <c r="AD3992" s="62"/>
      <c r="AE3992" s="62"/>
    </row>
    <row r="3993">
      <c r="AC3993" s="61"/>
      <c r="AD3993" s="62"/>
      <c r="AE3993" s="62"/>
    </row>
    <row r="3994">
      <c r="AC3994" s="61"/>
      <c r="AD3994" s="62"/>
      <c r="AE3994" s="62"/>
    </row>
    <row r="3995">
      <c r="AC3995" s="61"/>
      <c r="AD3995" s="62"/>
      <c r="AE3995" s="62"/>
    </row>
    <row r="3996">
      <c r="AC3996" s="61"/>
      <c r="AD3996" s="62"/>
      <c r="AE3996" s="62"/>
    </row>
    <row r="3997">
      <c r="AC3997" s="61"/>
      <c r="AD3997" s="62"/>
      <c r="AE3997" s="62"/>
    </row>
    <row r="3998">
      <c r="AC3998" s="61"/>
      <c r="AD3998" s="62"/>
      <c r="AE3998" s="62"/>
    </row>
    <row r="3999">
      <c r="AC3999" s="61"/>
      <c r="AD3999" s="62"/>
      <c r="AE3999" s="62"/>
    </row>
    <row r="4000">
      <c r="AC4000" s="61"/>
      <c r="AD4000" s="62"/>
      <c r="AE4000" s="62"/>
    </row>
    <row r="4001">
      <c r="AC4001" s="61"/>
      <c r="AD4001" s="62"/>
      <c r="AE4001" s="62"/>
    </row>
    <row r="4002">
      <c r="AC4002" s="61"/>
      <c r="AD4002" s="62"/>
      <c r="AE4002" s="62"/>
    </row>
    <row r="4003">
      <c r="AC4003" s="61"/>
      <c r="AD4003" s="62"/>
      <c r="AE4003" s="62"/>
    </row>
    <row r="4004">
      <c r="AC4004" s="61"/>
      <c r="AD4004" s="62"/>
      <c r="AE4004" s="62"/>
    </row>
    <row r="4005">
      <c r="AC4005" s="61"/>
      <c r="AD4005" s="62"/>
      <c r="AE4005" s="62"/>
    </row>
    <row r="4006">
      <c r="AC4006" s="61"/>
      <c r="AD4006" s="62"/>
      <c r="AE4006" s="62"/>
    </row>
    <row r="4007">
      <c r="AC4007" s="61"/>
      <c r="AD4007" s="62"/>
      <c r="AE4007" s="62"/>
    </row>
    <row r="4008">
      <c r="AC4008" s="61"/>
      <c r="AD4008" s="62"/>
      <c r="AE4008" s="62"/>
    </row>
    <row r="4009">
      <c r="AC4009" s="61"/>
      <c r="AD4009" s="62"/>
      <c r="AE4009" s="62"/>
    </row>
    <row r="4010">
      <c r="AC4010" s="61"/>
      <c r="AD4010" s="62"/>
      <c r="AE4010" s="62"/>
    </row>
    <row r="4011">
      <c r="AC4011" s="61"/>
      <c r="AD4011" s="62"/>
      <c r="AE4011" s="62"/>
    </row>
    <row r="4012">
      <c r="AC4012" s="61"/>
      <c r="AD4012" s="62"/>
      <c r="AE4012" s="62"/>
    </row>
    <row r="4013">
      <c r="AC4013" s="61"/>
      <c r="AD4013" s="62"/>
      <c r="AE4013" s="62"/>
    </row>
    <row r="4014">
      <c r="AC4014" s="61"/>
      <c r="AD4014" s="62"/>
      <c r="AE4014" s="62"/>
    </row>
    <row r="4015">
      <c r="AC4015" s="61"/>
      <c r="AD4015" s="62"/>
      <c r="AE4015" s="62"/>
    </row>
    <row r="4016">
      <c r="AC4016" s="61"/>
      <c r="AD4016" s="62"/>
      <c r="AE4016" s="62"/>
    </row>
    <row r="4017">
      <c r="AC4017" s="61"/>
      <c r="AD4017" s="62"/>
      <c r="AE4017" s="62"/>
    </row>
    <row r="4018">
      <c r="AC4018" s="61"/>
      <c r="AD4018" s="62"/>
      <c r="AE4018" s="62"/>
    </row>
    <row r="4019">
      <c r="AC4019" s="61"/>
      <c r="AD4019" s="62"/>
      <c r="AE4019" s="62"/>
    </row>
    <row r="4020">
      <c r="AC4020" s="61"/>
      <c r="AD4020" s="62"/>
      <c r="AE4020" s="62"/>
    </row>
    <row r="4021">
      <c r="AC4021" s="61"/>
      <c r="AD4021" s="62"/>
      <c r="AE4021" s="62"/>
    </row>
    <row r="4022">
      <c r="AC4022" s="61"/>
      <c r="AD4022" s="62"/>
      <c r="AE4022" s="62"/>
    </row>
    <row r="4023">
      <c r="AC4023" s="61"/>
      <c r="AD4023" s="62"/>
      <c r="AE4023" s="62"/>
    </row>
    <row r="4024">
      <c r="AC4024" s="61"/>
      <c r="AD4024" s="62"/>
      <c r="AE4024" s="62"/>
    </row>
    <row r="4025">
      <c r="AC4025" s="61"/>
      <c r="AD4025" s="62"/>
      <c r="AE4025" s="62"/>
    </row>
    <row r="4026">
      <c r="AC4026" s="61"/>
      <c r="AD4026" s="62"/>
      <c r="AE4026" s="62"/>
    </row>
    <row r="4027">
      <c r="AC4027" s="61"/>
      <c r="AD4027" s="62"/>
      <c r="AE4027" s="62"/>
    </row>
    <row r="4028">
      <c r="AC4028" s="61"/>
      <c r="AD4028" s="62"/>
      <c r="AE4028" s="62"/>
    </row>
    <row r="4029">
      <c r="AC4029" s="61"/>
      <c r="AD4029" s="62"/>
      <c r="AE4029" s="62"/>
    </row>
    <row r="4030">
      <c r="AC4030" s="61"/>
      <c r="AD4030" s="62"/>
      <c r="AE4030" s="62"/>
    </row>
    <row r="4031">
      <c r="AC4031" s="61"/>
      <c r="AD4031" s="62"/>
      <c r="AE4031" s="62"/>
    </row>
    <row r="4032">
      <c r="AC4032" s="61"/>
      <c r="AD4032" s="62"/>
      <c r="AE4032" s="62"/>
    </row>
    <row r="4033">
      <c r="AC4033" s="61"/>
      <c r="AD4033" s="62"/>
      <c r="AE4033" s="62"/>
    </row>
    <row r="4034">
      <c r="AC4034" s="61"/>
      <c r="AD4034" s="62"/>
      <c r="AE4034" s="62"/>
    </row>
    <row r="4035">
      <c r="AC4035" s="61"/>
      <c r="AD4035" s="62"/>
      <c r="AE4035" s="62"/>
    </row>
    <row r="4036">
      <c r="AC4036" s="61"/>
      <c r="AD4036" s="62"/>
      <c r="AE4036" s="62"/>
    </row>
    <row r="4037">
      <c r="AC4037" s="61"/>
      <c r="AD4037" s="62"/>
      <c r="AE4037" s="62"/>
    </row>
    <row r="4038">
      <c r="AC4038" s="61"/>
      <c r="AD4038" s="62"/>
      <c r="AE4038" s="62"/>
    </row>
    <row r="4039">
      <c r="AC4039" s="61"/>
      <c r="AD4039" s="62"/>
      <c r="AE4039" s="62"/>
    </row>
    <row r="4040">
      <c r="AC4040" s="61"/>
      <c r="AD4040" s="62"/>
      <c r="AE4040" s="62"/>
    </row>
    <row r="4041">
      <c r="AC4041" s="61"/>
      <c r="AD4041" s="62"/>
      <c r="AE4041" s="62"/>
    </row>
    <row r="4042">
      <c r="AC4042" s="61"/>
      <c r="AD4042" s="62"/>
      <c r="AE4042" s="62"/>
    </row>
    <row r="4043">
      <c r="AC4043" s="61"/>
      <c r="AD4043" s="62"/>
      <c r="AE4043" s="62"/>
    </row>
    <row r="4044">
      <c r="AC4044" s="61"/>
      <c r="AD4044" s="62"/>
      <c r="AE4044" s="62"/>
    </row>
    <row r="4045">
      <c r="AC4045" s="61"/>
      <c r="AD4045" s="62"/>
      <c r="AE4045" s="62"/>
    </row>
    <row r="4046">
      <c r="AC4046" s="61"/>
      <c r="AD4046" s="62"/>
      <c r="AE4046" s="62"/>
    </row>
    <row r="4047">
      <c r="AC4047" s="61"/>
      <c r="AD4047" s="62"/>
      <c r="AE4047" s="62"/>
    </row>
    <row r="4048">
      <c r="AC4048" s="61"/>
      <c r="AD4048" s="62"/>
      <c r="AE4048" s="62"/>
    </row>
    <row r="4049">
      <c r="AC4049" s="61"/>
      <c r="AD4049" s="62"/>
      <c r="AE4049" s="62"/>
    </row>
    <row r="4050">
      <c r="AC4050" s="61"/>
      <c r="AD4050" s="62"/>
      <c r="AE4050" s="62"/>
    </row>
    <row r="4051">
      <c r="AC4051" s="61"/>
      <c r="AD4051" s="62"/>
      <c r="AE4051" s="62"/>
    </row>
    <row r="4052">
      <c r="AC4052" s="61"/>
      <c r="AD4052" s="62"/>
      <c r="AE4052" s="62"/>
    </row>
    <row r="4053">
      <c r="AC4053" s="61"/>
      <c r="AD4053" s="62"/>
      <c r="AE4053" s="62"/>
    </row>
    <row r="4054">
      <c r="AC4054" s="61"/>
      <c r="AD4054" s="62"/>
      <c r="AE4054" s="62"/>
    </row>
    <row r="4055">
      <c r="AC4055" s="61"/>
      <c r="AD4055" s="62"/>
      <c r="AE4055" s="62"/>
    </row>
    <row r="4056">
      <c r="AC4056" s="61"/>
      <c r="AD4056" s="62"/>
      <c r="AE4056" s="62"/>
    </row>
    <row r="4057">
      <c r="AC4057" s="61"/>
      <c r="AD4057" s="62"/>
      <c r="AE4057" s="62"/>
    </row>
    <row r="4058">
      <c r="AC4058" s="61"/>
      <c r="AD4058" s="62"/>
      <c r="AE4058" s="62"/>
    </row>
    <row r="4059">
      <c r="AC4059" s="61"/>
      <c r="AD4059" s="62"/>
      <c r="AE4059" s="62"/>
    </row>
    <row r="4060">
      <c r="AC4060" s="61"/>
      <c r="AD4060" s="62"/>
      <c r="AE4060" s="62"/>
    </row>
    <row r="4061">
      <c r="AC4061" s="61"/>
      <c r="AD4061" s="62"/>
      <c r="AE4061" s="62"/>
    </row>
    <row r="4062">
      <c r="AC4062" s="61"/>
      <c r="AD4062" s="62"/>
      <c r="AE4062" s="62"/>
    </row>
    <row r="4063">
      <c r="AC4063" s="61"/>
      <c r="AD4063" s="62"/>
      <c r="AE4063" s="62"/>
    </row>
    <row r="4064">
      <c r="AC4064" s="61"/>
      <c r="AD4064" s="62"/>
      <c r="AE4064" s="62"/>
    </row>
    <row r="4065">
      <c r="AC4065" s="61"/>
      <c r="AD4065" s="62"/>
      <c r="AE4065" s="62"/>
    </row>
    <row r="4066">
      <c r="AC4066" s="61"/>
      <c r="AD4066" s="62"/>
      <c r="AE4066" s="62"/>
    </row>
    <row r="4067">
      <c r="AC4067" s="61"/>
      <c r="AD4067" s="62"/>
      <c r="AE4067" s="62"/>
    </row>
    <row r="4068">
      <c r="AC4068" s="61"/>
      <c r="AD4068" s="62"/>
      <c r="AE4068" s="62"/>
    </row>
    <row r="4069">
      <c r="AC4069" s="61"/>
      <c r="AD4069" s="62"/>
      <c r="AE4069" s="62"/>
    </row>
    <row r="4070">
      <c r="AC4070" s="61"/>
      <c r="AD4070" s="62"/>
      <c r="AE4070" s="62"/>
    </row>
    <row r="4071">
      <c r="AC4071" s="61"/>
      <c r="AD4071" s="62"/>
      <c r="AE4071" s="62"/>
    </row>
    <row r="4072">
      <c r="AC4072" s="61"/>
      <c r="AD4072" s="62"/>
      <c r="AE4072" s="62"/>
    </row>
    <row r="4073">
      <c r="AC4073" s="61"/>
      <c r="AD4073" s="62"/>
      <c r="AE4073" s="62"/>
    </row>
    <row r="4074">
      <c r="AC4074" s="61"/>
      <c r="AD4074" s="62"/>
      <c r="AE4074" s="62"/>
    </row>
    <row r="4075">
      <c r="AC4075" s="61"/>
      <c r="AD4075" s="62"/>
      <c r="AE4075" s="62"/>
    </row>
    <row r="4076">
      <c r="AC4076" s="61"/>
      <c r="AD4076" s="62"/>
      <c r="AE4076" s="62"/>
    </row>
    <row r="4077">
      <c r="AC4077" s="61"/>
      <c r="AD4077" s="62"/>
      <c r="AE4077" s="62"/>
    </row>
    <row r="4078">
      <c r="AC4078" s="61"/>
      <c r="AD4078" s="62"/>
      <c r="AE4078" s="62"/>
    </row>
    <row r="4079">
      <c r="AC4079" s="61"/>
      <c r="AD4079" s="62"/>
      <c r="AE4079" s="62"/>
    </row>
    <row r="4080">
      <c r="AC4080" s="61"/>
      <c r="AD4080" s="62"/>
      <c r="AE4080" s="62"/>
    </row>
    <row r="4081">
      <c r="AC4081" s="61"/>
      <c r="AD4081" s="62"/>
      <c r="AE4081" s="62"/>
    </row>
    <row r="4082">
      <c r="AC4082" s="61"/>
      <c r="AD4082" s="62"/>
      <c r="AE4082" s="62"/>
    </row>
    <row r="4083">
      <c r="AC4083" s="61"/>
      <c r="AD4083" s="62"/>
      <c r="AE4083" s="62"/>
    </row>
    <row r="4084">
      <c r="AC4084" s="61"/>
      <c r="AD4084" s="62"/>
      <c r="AE4084" s="62"/>
    </row>
    <row r="4085">
      <c r="AC4085" s="61"/>
      <c r="AD4085" s="62"/>
      <c r="AE4085" s="62"/>
    </row>
    <row r="4086">
      <c r="AC4086" s="61"/>
      <c r="AD4086" s="62"/>
      <c r="AE4086" s="62"/>
    </row>
    <row r="4087">
      <c r="AC4087" s="61"/>
      <c r="AD4087" s="62"/>
      <c r="AE4087" s="62"/>
    </row>
    <row r="4088">
      <c r="AC4088" s="61"/>
      <c r="AD4088" s="62"/>
      <c r="AE4088" s="62"/>
    </row>
    <row r="4089">
      <c r="AC4089" s="61"/>
      <c r="AD4089" s="62"/>
      <c r="AE4089" s="62"/>
    </row>
    <row r="4090">
      <c r="AC4090" s="61"/>
      <c r="AD4090" s="62"/>
      <c r="AE4090" s="62"/>
    </row>
    <row r="4091">
      <c r="AC4091" s="61"/>
      <c r="AD4091" s="62"/>
      <c r="AE4091" s="62"/>
    </row>
    <row r="4092">
      <c r="AC4092" s="61"/>
      <c r="AD4092" s="62"/>
      <c r="AE4092" s="62"/>
    </row>
    <row r="4093">
      <c r="AC4093" s="61"/>
      <c r="AD4093" s="62"/>
      <c r="AE4093" s="62"/>
    </row>
    <row r="4094">
      <c r="AC4094" s="61"/>
      <c r="AD4094" s="62"/>
      <c r="AE4094" s="62"/>
    </row>
    <row r="4095">
      <c r="AC4095" s="61"/>
      <c r="AD4095" s="62"/>
      <c r="AE4095" s="62"/>
    </row>
    <row r="4096">
      <c r="AC4096" s="61"/>
      <c r="AD4096" s="62"/>
      <c r="AE4096" s="62"/>
    </row>
    <row r="4097">
      <c r="AC4097" s="61"/>
      <c r="AD4097" s="62"/>
      <c r="AE4097" s="62"/>
    </row>
    <row r="4098">
      <c r="AC4098" s="61"/>
      <c r="AD4098" s="62"/>
      <c r="AE4098" s="62"/>
    </row>
    <row r="4099">
      <c r="AC4099" s="61"/>
      <c r="AD4099" s="62"/>
      <c r="AE4099" s="62"/>
    </row>
    <row r="4100">
      <c r="AC4100" s="61"/>
      <c r="AD4100" s="62"/>
      <c r="AE4100" s="62"/>
    </row>
    <row r="4101">
      <c r="AC4101" s="61"/>
      <c r="AD4101" s="62"/>
      <c r="AE4101" s="62"/>
    </row>
    <row r="4102">
      <c r="AC4102" s="61"/>
      <c r="AD4102" s="62"/>
      <c r="AE4102" s="62"/>
    </row>
    <row r="4103">
      <c r="AC4103" s="61"/>
      <c r="AD4103" s="62"/>
      <c r="AE4103" s="62"/>
    </row>
    <row r="4104">
      <c r="AC4104" s="61"/>
      <c r="AD4104" s="62"/>
      <c r="AE4104" s="62"/>
    </row>
    <row r="4105">
      <c r="AC4105" s="61"/>
      <c r="AD4105" s="62"/>
      <c r="AE4105" s="62"/>
    </row>
    <row r="4106">
      <c r="AC4106" s="61"/>
      <c r="AD4106" s="62"/>
      <c r="AE4106" s="62"/>
    </row>
    <row r="4107">
      <c r="AC4107" s="61"/>
      <c r="AD4107" s="62"/>
      <c r="AE4107" s="62"/>
    </row>
    <row r="4108">
      <c r="AC4108" s="61"/>
      <c r="AD4108" s="62"/>
      <c r="AE4108" s="62"/>
    </row>
    <row r="4109">
      <c r="AC4109" s="61"/>
      <c r="AD4109" s="62"/>
      <c r="AE4109" s="62"/>
    </row>
    <row r="4110">
      <c r="AC4110" s="61"/>
      <c r="AD4110" s="62"/>
      <c r="AE4110" s="62"/>
    </row>
    <row r="4111">
      <c r="AC4111" s="61"/>
      <c r="AD4111" s="62"/>
      <c r="AE4111" s="62"/>
    </row>
    <row r="4112">
      <c r="AC4112" s="61"/>
      <c r="AD4112" s="62"/>
      <c r="AE4112" s="62"/>
    </row>
    <row r="4113">
      <c r="AC4113" s="61"/>
      <c r="AD4113" s="62"/>
      <c r="AE4113" s="62"/>
    </row>
    <row r="4114">
      <c r="AC4114" s="61"/>
      <c r="AD4114" s="62"/>
      <c r="AE4114" s="62"/>
    </row>
    <row r="4115">
      <c r="AC4115" s="61"/>
      <c r="AD4115" s="62"/>
      <c r="AE4115" s="62"/>
    </row>
    <row r="4116">
      <c r="AC4116" s="61"/>
      <c r="AD4116" s="62"/>
      <c r="AE4116" s="62"/>
    </row>
    <row r="4117">
      <c r="AC4117" s="61"/>
      <c r="AD4117" s="62"/>
      <c r="AE4117" s="62"/>
    </row>
    <row r="4118">
      <c r="AC4118" s="61"/>
      <c r="AD4118" s="62"/>
      <c r="AE4118" s="62"/>
    </row>
    <row r="4119">
      <c r="AC4119" s="61"/>
      <c r="AD4119" s="62"/>
      <c r="AE4119" s="62"/>
    </row>
    <row r="4120">
      <c r="AC4120" s="61"/>
      <c r="AD4120" s="62"/>
      <c r="AE4120" s="62"/>
    </row>
    <row r="4121">
      <c r="AC4121" s="61"/>
      <c r="AD4121" s="62"/>
      <c r="AE4121" s="62"/>
    </row>
    <row r="4122">
      <c r="AC4122" s="61"/>
      <c r="AD4122" s="62"/>
      <c r="AE4122" s="62"/>
    </row>
    <row r="4123">
      <c r="AC4123" s="61"/>
      <c r="AD4123" s="62"/>
      <c r="AE4123" s="62"/>
    </row>
    <row r="4124">
      <c r="AC4124" s="61"/>
      <c r="AD4124" s="62"/>
      <c r="AE4124" s="62"/>
    </row>
    <row r="4125">
      <c r="AC4125" s="61"/>
      <c r="AD4125" s="62"/>
      <c r="AE4125" s="62"/>
    </row>
    <row r="4126">
      <c r="AC4126" s="61"/>
      <c r="AD4126" s="62"/>
      <c r="AE4126" s="62"/>
    </row>
    <row r="4127">
      <c r="AC4127" s="61"/>
      <c r="AD4127" s="62"/>
      <c r="AE4127" s="62"/>
    </row>
    <row r="4128">
      <c r="AC4128" s="61"/>
      <c r="AD4128" s="62"/>
      <c r="AE4128" s="62"/>
    </row>
    <row r="4129">
      <c r="AC4129" s="61"/>
      <c r="AD4129" s="62"/>
      <c r="AE4129" s="62"/>
    </row>
    <row r="4130">
      <c r="AC4130" s="61"/>
      <c r="AD4130" s="62"/>
      <c r="AE4130" s="62"/>
    </row>
    <row r="4131">
      <c r="AC4131" s="61"/>
      <c r="AD4131" s="62"/>
      <c r="AE4131" s="62"/>
    </row>
    <row r="4132">
      <c r="AC4132" s="61"/>
      <c r="AD4132" s="62"/>
      <c r="AE4132" s="62"/>
    </row>
    <row r="4133">
      <c r="AC4133" s="61"/>
      <c r="AD4133" s="62"/>
      <c r="AE4133" s="62"/>
    </row>
    <row r="4134">
      <c r="AC4134" s="61"/>
      <c r="AD4134" s="62"/>
      <c r="AE4134" s="62"/>
    </row>
    <row r="4135">
      <c r="AC4135" s="61"/>
      <c r="AD4135" s="62"/>
      <c r="AE4135" s="62"/>
    </row>
    <row r="4136">
      <c r="AC4136" s="61"/>
      <c r="AD4136" s="62"/>
      <c r="AE4136" s="62"/>
    </row>
    <row r="4137">
      <c r="AC4137" s="61"/>
      <c r="AD4137" s="62"/>
      <c r="AE4137" s="62"/>
    </row>
    <row r="4138">
      <c r="AC4138" s="61"/>
      <c r="AD4138" s="62"/>
      <c r="AE4138" s="62"/>
    </row>
    <row r="4139">
      <c r="AC4139" s="61"/>
      <c r="AD4139" s="62"/>
      <c r="AE4139" s="62"/>
    </row>
    <row r="4140">
      <c r="AC4140" s="61"/>
      <c r="AD4140" s="62"/>
      <c r="AE4140" s="62"/>
    </row>
    <row r="4141">
      <c r="AC4141" s="61"/>
      <c r="AD4141" s="62"/>
      <c r="AE4141" s="62"/>
    </row>
    <row r="4142">
      <c r="AC4142" s="61"/>
      <c r="AD4142" s="62"/>
      <c r="AE4142" s="62"/>
    </row>
    <row r="4143">
      <c r="AC4143" s="61"/>
      <c r="AD4143" s="62"/>
      <c r="AE4143" s="62"/>
    </row>
    <row r="4144">
      <c r="AC4144" s="61"/>
      <c r="AD4144" s="62"/>
      <c r="AE4144" s="62"/>
    </row>
    <row r="4145">
      <c r="AC4145" s="61"/>
      <c r="AD4145" s="62"/>
      <c r="AE4145" s="62"/>
    </row>
    <row r="4146">
      <c r="AC4146" s="61"/>
      <c r="AD4146" s="62"/>
      <c r="AE4146" s="62"/>
    </row>
    <row r="4147">
      <c r="AC4147" s="61"/>
      <c r="AD4147" s="62"/>
      <c r="AE4147" s="62"/>
    </row>
    <row r="4148">
      <c r="AC4148" s="61"/>
      <c r="AD4148" s="62"/>
      <c r="AE4148" s="62"/>
    </row>
    <row r="4149">
      <c r="AC4149" s="61"/>
      <c r="AD4149" s="62"/>
      <c r="AE4149" s="62"/>
    </row>
    <row r="4150">
      <c r="AC4150" s="61"/>
      <c r="AD4150" s="62"/>
      <c r="AE4150" s="62"/>
    </row>
    <row r="4151">
      <c r="AC4151" s="61"/>
      <c r="AD4151" s="62"/>
      <c r="AE4151" s="62"/>
    </row>
    <row r="4152">
      <c r="AC4152" s="61"/>
      <c r="AD4152" s="62"/>
      <c r="AE4152" s="62"/>
    </row>
    <row r="4153">
      <c r="AC4153" s="61"/>
      <c r="AD4153" s="62"/>
      <c r="AE4153" s="62"/>
    </row>
    <row r="4154">
      <c r="AC4154" s="61"/>
      <c r="AD4154" s="62"/>
      <c r="AE4154" s="62"/>
    </row>
    <row r="4155">
      <c r="AC4155" s="61"/>
      <c r="AD4155" s="62"/>
      <c r="AE4155" s="62"/>
    </row>
    <row r="4156">
      <c r="AC4156" s="61"/>
      <c r="AD4156" s="62"/>
      <c r="AE4156" s="62"/>
    </row>
    <row r="4157">
      <c r="AC4157" s="61"/>
      <c r="AD4157" s="62"/>
      <c r="AE4157" s="62"/>
    </row>
    <row r="4158">
      <c r="AC4158" s="61"/>
      <c r="AD4158" s="62"/>
      <c r="AE4158" s="62"/>
    </row>
    <row r="4159">
      <c r="AC4159" s="61"/>
      <c r="AD4159" s="62"/>
      <c r="AE4159" s="62"/>
    </row>
    <row r="4160">
      <c r="AC4160" s="61"/>
      <c r="AD4160" s="62"/>
      <c r="AE4160" s="62"/>
    </row>
    <row r="4161">
      <c r="AC4161" s="61"/>
      <c r="AD4161" s="62"/>
      <c r="AE4161" s="62"/>
    </row>
    <row r="4162">
      <c r="AC4162" s="61"/>
      <c r="AD4162" s="62"/>
      <c r="AE4162" s="62"/>
    </row>
    <row r="4163">
      <c r="AC4163" s="61"/>
      <c r="AD4163" s="62"/>
      <c r="AE4163" s="62"/>
    </row>
    <row r="4164">
      <c r="AC4164" s="61"/>
      <c r="AD4164" s="62"/>
      <c r="AE4164" s="62"/>
    </row>
    <row r="4165">
      <c r="AC4165" s="61"/>
      <c r="AD4165" s="62"/>
      <c r="AE4165" s="62"/>
    </row>
    <row r="4166">
      <c r="AC4166" s="61"/>
      <c r="AD4166" s="62"/>
      <c r="AE4166" s="62"/>
    </row>
    <row r="4167">
      <c r="AC4167" s="61"/>
      <c r="AD4167" s="62"/>
      <c r="AE4167" s="62"/>
    </row>
    <row r="4168">
      <c r="AC4168" s="61"/>
      <c r="AD4168" s="62"/>
      <c r="AE4168" s="62"/>
    </row>
    <row r="4169">
      <c r="AC4169" s="61"/>
      <c r="AD4169" s="62"/>
      <c r="AE4169" s="62"/>
    </row>
    <row r="4170">
      <c r="AC4170" s="61"/>
      <c r="AD4170" s="62"/>
      <c r="AE4170" s="62"/>
    </row>
    <row r="4171">
      <c r="AC4171" s="61"/>
      <c r="AD4171" s="62"/>
      <c r="AE4171" s="62"/>
    </row>
    <row r="4172">
      <c r="AC4172" s="61"/>
      <c r="AD4172" s="62"/>
      <c r="AE4172" s="62"/>
    </row>
    <row r="4173">
      <c r="AC4173" s="61"/>
      <c r="AD4173" s="62"/>
      <c r="AE4173" s="62"/>
    </row>
    <row r="4174">
      <c r="AC4174" s="61"/>
      <c r="AD4174" s="62"/>
      <c r="AE4174" s="62"/>
    </row>
    <row r="4175">
      <c r="AC4175" s="61"/>
      <c r="AD4175" s="62"/>
      <c r="AE4175" s="62"/>
    </row>
    <row r="4176">
      <c r="AC4176" s="61"/>
      <c r="AD4176" s="62"/>
      <c r="AE4176" s="62"/>
    </row>
    <row r="4177">
      <c r="AC4177" s="61"/>
      <c r="AD4177" s="62"/>
      <c r="AE4177" s="62"/>
    </row>
    <row r="4178">
      <c r="AC4178" s="61"/>
      <c r="AD4178" s="62"/>
      <c r="AE4178" s="62"/>
    </row>
    <row r="4179">
      <c r="AC4179" s="61"/>
      <c r="AD4179" s="62"/>
      <c r="AE4179" s="62"/>
    </row>
    <row r="4180">
      <c r="AC4180" s="61"/>
      <c r="AD4180" s="62"/>
      <c r="AE4180" s="62"/>
    </row>
    <row r="4181">
      <c r="AC4181" s="61"/>
      <c r="AD4181" s="62"/>
      <c r="AE4181" s="62"/>
    </row>
    <row r="4182">
      <c r="AC4182" s="61"/>
      <c r="AD4182" s="62"/>
      <c r="AE4182" s="62"/>
    </row>
    <row r="4183">
      <c r="AC4183" s="61"/>
      <c r="AD4183" s="62"/>
      <c r="AE4183" s="62"/>
    </row>
    <row r="4184">
      <c r="AC4184" s="61"/>
      <c r="AD4184" s="62"/>
      <c r="AE4184" s="62"/>
    </row>
    <row r="4185">
      <c r="AC4185" s="61"/>
      <c r="AD4185" s="62"/>
      <c r="AE4185" s="62"/>
    </row>
    <row r="4186">
      <c r="AC4186" s="61"/>
      <c r="AD4186" s="62"/>
      <c r="AE4186" s="62"/>
    </row>
    <row r="4187">
      <c r="AC4187" s="61"/>
      <c r="AD4187" s="62"/>
      <c r="AE4187" s="62"/>
    </row>
    <row r="4188">
      <c r="AC4188" s="61"/>
      <c r="AD4188" s="62"/>
      <c r="AE4188" s="62"/>
    </row>
    <row r="4189">
      <c r="AC4189" s="61"/>
      <c r="AD4189" s="62"/>
      <c r="AE4189" s="62"/>
    </row>
    <row r="4190">
      <c r="AC4190" s="61"/>
      <c r="AD4190" s="62"/>
      <c r="AE4190" s="62"/>
    </row>
    <row r="4191">
      <c r="AC4191" s="61"/>
      <c r="AD4191" s="62"/>
      <c r="AE4191" s="62"/>
    </row>
    <row r="4192">
      <c r="AC4192" s="61"/>
      <c r="AD4192" s="62"/>
      <c r="AE4192" s="62"/>
    </row>
    <row r="4193">
      <c r="AC4193" s="61"/>
      <c r="AD4193" s="62"/>
      <c r="AE4193" s="62"/>
    </row>
    <row r="4194">
      <c r="AC4194" s="61"/>
      <c r="AD4194" s="62"/>
      <c r="AE4194" s="62"/>
    </row>
    <row r="4195">
      <c r="AC4195" s="61"/>
      <c r="AD4195" s="62"/>
      <c r="AE4195" s="62"/>
    </row>
    <row r="4196">
      <c r="AC4196" s="61"/>
      <c r="AD4196" s="62"/>
      <c r="AE4196" s="62"/>
    </row>
    <row r="4197">
      <c r="AC4197" s="61"/>
      <c r="AD4197" s="62"/>
      <c r="AE4197" s="62"/>
    </row>
    <row r="4198">
      <c r="AC4198" s="61"/>
      <c r="AD4198" s="62"/>
      <c r="AE4198" s="62"/>
    </row>
    <row r="4199">
      <c r="AC4199" s="61"/>
      <c r="AD4199" s="62"/>
      <c r="AE4199" s="62"/>
    </row>
    <row r="4200">
      <c r="AC4200" s="61"/>
      <c r="AD4200" s="62"/>
      <c r="AE4200" s="62"/>
    </row>
    <row r="4201">
      <c r="AC4201" s="61"/>
      <c r="AD4201" s="62"/>
      <c r="AE4201" s="62"/>
    </row>
    <row r="4202">
      <c r="AC4202" s="61"/>
      <c r="AD4202" s="62"/>
      <c r="AE4202" s="62"/>
    </row>
    <row r="4203">
      <c r="AC4203" s="61"/>
      <c r="AD4203" s="62"/>
      <c r="AE4203" s="62"/>
    </row>
    <row r="4204">
      <c r="AC4204" s="61"/>
      <c r="AD4204" s="62"/>
      <c r="AE4204" s="62"/>
    </row>
    <row r="4205">
      <c r="AC4205" s="61"/>
      <c r="AD4205" s="62"/>
      <c r="AE4205" s="62"/>
    </row>
    <row r="4206">
      <c r="AC4206" s="61"/>
      <c r="AD4206" s="62"/>
      <c r="AE4206" s="62"/>
    </row>
    <row r="4207">
      <c r="AC4207" s="61"/>
      <c r="AD4207" s="62"/>
      <c r="AE4207" s="62"/>
    </row>
    <row r="4208">
      <c r="AC4208" s="61"/>
      <c r="AD4208" s="62"/>
      <c r="AE4208" s="62"/>
    </row>
    <row r="4209">
      <c r="AC4209" s="61"/>
      <c r="AD4209" s="62"/>
      <c r="AE4209" s="62"/>
    </row>
    <row r="4210">
      <c r="AC4210" s="61"/>
      <c r="AD4210" s="62"/>
      <c r="AE4210" s="62"/>
    </row>
    <row r="4211">
      <c r="AC4211" s="61"/>
      <c r="AD4211" s="62"/>
      <c r="AE4211" s="62"/>
    </row>
    <row r="4212">
      <c r="AC4212" s="61"/>
      <c r="AD4212" s="62"/>
      <c r="AE4212" s="62"/>
    </row>
    <row r="4213">
      <c r="AC4213" s="61"/>
      <c r="AD4213" s="62"/>
      <c r="AE4213" s="62"/>
    </row>
    <row r="4214">
      <c r="AC4214" s="61"/>
      <c r="AD4214" s="62"/>
      <c r="AE4214" s="62"/>
    </row>
    <row r="4215">
      <c r="AC4215" s="61"/>
      <c r="AD4215" s="62"/>
      <c r="AE4215" s="62"/>
    </row>
    <row r="4216">
      <c r="AC4216" s="61"/>
      <c r="AD4216" s="62"/>
      <c r="AE4216" s="62"/>
    </row>
    <row r="4217">
      <c r="AC4217" s="61"/>
      <c r="AD4217" s="62"/>
      <c r="AE4217" s="62"/>
    </row>
    <row r="4218">
      <c r="AC4218" s="61"/>
      <c r="AD4218" s="62"/>
      <c r="AE4218" s="62"/>
    </row>
    <row r="4219">
      <c r="AC4219" s="61"/>
      <c r="AD4219" s="62"/>
      <c r="AE4219" s="62"/>
    </row>
    <row r="4220">
      <c r="AC4220" s="61"/>
      <c r="AD4220" s="62"/>
      <c r="AE4220" s="62"/>
    </row>
    <row r="4221">
      <c r="AC4221" s="61"/>
      <c r="AD4221" s="62"/>
      <c r="AE4221" s="62"/>
    </row>
    <row r="4222">
      <c r="AC4222" s="61"/>
      <c r="AD4222" s="62"/>
      <c r="AE4222" s="62"/>
    </row>
    <row r="4223">
      <c r="AC4223" s="61"/>
      <c r="AD4223" s="62"/>
      <c r="AE4223" s="62"/>
    </row>
    <row r="4224">
      <c r="AC4224" s="61"/>
      <c r="AD4224" s="62"/>
      <c r="AE4224" s="62"/>
    </row>
    <row r="4225">
      <c r="AC4225" s="61"/>
      <c r="AD4225" s="62"/>
      <c r="AE4225" s="62"/>
    </row>
    <row r="4226">
      <c r="AC4226" s="61"/>
      <c r="AD4226" s="62"/>
      <c r="AE4226" s="62"/>
    </row>
    <row r="4227">
      <c r="AC4227" s="61"/>
      <c r="AD4227" s="62"/>
      <c r="AE4227" s="62"/>
    </row>
    <row r="4228">
      <c r="AC4228" s="61"/>
      <c r="AD4228" s="62"/>
      <c r="AE4228" s="62"/>
    </row>
    <row r="4229">
      <c r="AC4229" s="61"/>
      <c r="AD4229" s="62"/>
      <c r="AE4229" s="62"/>
    </row>
    <row r="4230">
      <c r="AC4230" s="61"/>
      <c r="AD4230" s="62"/>
      <c r="AE4230" s="62"/>
    </row>
    <row r="4231">
      <c r="AC4231" s="61"/>
      <c r="AD4231" s="62"/>
      <c r="AE4231" s="62"/>
    </row>
    <row r="4232">
      <c r="AC4232" s="61"/>
      <c r="AD4232" s="62"/>
      <c r="AE4232" s="62"/>
    </row>
    <row r="4233">
      <c r="AC4233" s="61"/>
      <c r="AD4233" s="62"/>
      <c r="AE4233" s="62"/>
    </row>
    <row r="4234">
      <c r="AC4234" s="61"/>
      <c r="AD4234" s="62"/>
      <c r="AE4234" s="62"/>
    </row>
    <row r="4235">
      <c r="AC4235" s="61"/>
      <c r="AD4235" s="62"/>
      <c r="AE4235" s="62"/>
    </row>
    <row r="4236">
      <c r="AC4236" s="61"/>
      <c r="AD4236" s="62"/>
      <c r="AE4236" s="62"/>
    </row>
    <row r="4237">
      <c r="AC4237" s="61"/>
      <c r="AD4237" s="62"/>
      <c r="AE4237" s="62"/>
    </row>
    <row r="4238">
      <c r="AC4238" s="61"/>
      <c r="AD4238" s="62"/>
      <c r="AE4238" s="62"/>
    </row>
    <row r="4239">
      <c r="AC4239" s="61"/>
      <c r="AD4239" s="62"/>
      <c r="AE4239" s="62"/>
    </row>
    <row r="4240">
      <c r="AC4240" s="61"/>
      <c r="AD4240" s="62"/>
      <c r="AE4240" s="62"/>
    </row>
    <row r="4241">
      <c r="AC4241" s="61"/>
      <c r="AD4241" s="62"/>
      <c r="AE4241" s="62"/>
    </row>
    <row r="4242">
      <c r="AC4242" s="61"/>
      <c r="AD4242" s="62"/>
      <c r="AE4242" s="62"/>
    </row>
    <row r="4243">
      <c r="AC4243" s="61"/>
      <c r="AD4243" s="62"/>
      <c r="AE4243" s="62"/>
    </row>
    <row r="4244">
      <c r="AC4244" s="61"/>
      <c r="AD4244" s="62"/>
      <c r="AE4244" s="62"/>
    </row>
    <row r="4245">
      <c r="AC4245" s="61"/>
      <c r="AD4245" s="62"/>
      <c r="AE4245" s="62"/>
    </row>
    <row r="4246">
      <c r="AC4246" s="61"/>
      <c r="AD4246" s="62"/>
      <c r="AE4246" s="62"/>
    </row>
    <row r="4247">
      <c r="AC4247" s="61"/>
      <c r="AD4247" s="62"/>
      <c r="AE4247" s="62"/>
    </row>
    <row r="4248">
      <c r="AC4248" s="61"/>
      <c r="AD4248" s="62"/>
      <c r="AE4248" s="62"/>
    </row>
    <row r="4249">
      <c r="AC4249" s="61"/>
      <c r="AD4249" s="62"/>
      <c r="AE4249" s="62"/>
    </row>
    <row r="4250">
      <c r="AC4250" s="61"/>
      <c r="AD4250" s="62"/>
      <c r="AE4250" s="62"/>
    </row>
    <row r="4251">
      <c r="AC4251" s="61"/>
      <c r="AD4251" s="62"/>
      <c r="AE4251" s="62"/>
    </row>
    <row r="4252">
      <c r="AC4252" s="61"/>
      <c r="AD4252" s="62"/>
      <c r="AE4252" s="62"/>
    </row>
    <row r="4253">
      <c r="AC4253" s="61"/>
      <c r="AD4253" s="62"/>
      <c r="AE4253" s="62"/>
    </row>
    <row r="4254">
      <c r="AC4254" s="61"/>
      <c r="AD4254" s="62"/>
      <c r="AE4254" s="62"/>
    </row>
    <row r="4255">
      <c r="AC4255" s="61"/>
      <c r="AD4255" s="62"/>
      <c r="AE4255" s="62"/>
    </row>
    <row r="4256">
      <c r="AC4256" s="61"/>
      <c r="AD4256" s="62"/>
      <c r="AE4256" s="62"/>
    </row>
    <row r="4257">
      <c r="AC4257" s="61"/>
      <c r="AD4257" s="62"/>
      <c r="AE4257" s="62"/>
    </row>
    <row r="4258">
      <c r="AC4258" s="61"/>
      <c r="AD4258" s="62"/>
      <c r="AE4258" s="62"/>
    </row>
    <row r="4259">
      <c r="AC4259" s="61"/>
      <c r="AD4259" s="62"/>
      <c r="AE4259" s="62"/>
    </row>
    <row r="4260">
      <c r="AC4260" s="61"/>
      <c r="AD4260" s="62"/>
      <c r="AE4260" s="62"/>
    </row>
    <row r="4261">
      <c r="AC4261" s="61"/>
      <c r="AD4261" s="62"/>
      <c r="AE4261" s="62"/>
    </row>
    <row r="4262">
      <c r="AC4262" s="61"/>
      <c r="AD4262" s="62"/>
      <c r="AE4262" s="62"/>
    </row>
    <row r="4263">
      <c r="AC4263" s="61"/>
      <c r="AD4263" s="62"/>
      <c r="AE4263" s="62"/>
    </row>
    <row r="4264">
      <c r="AC4264" s="61"/>
      <c r="AD4264" s="62"/>
      <c r="AE4264" s="62"/>
    </row>
    <row r="4265">
      <c r="AC4265" s="61"/>
      <c r="AD4265" s="62"/>
      <c r="AE4265" s="62"/>
    </row>
    <row r="4266">
      <c r="AC4266" s="61"/>
      <c r="AD4266" s="62"/>
      <c r="AE4266" s="62"/>
    </row>
    <row r="4267">
      <c r="AC4267" s="61"/>
      <c r="AD4267" s="62"/>
      <c r="AE4267" s="62"/>
    </row>
    <row r="4268">
      <c r="AC4268" s="61"/>
      <c r="AD4268" s="62"/>
      <c r="AE4268" s="62"/>
    </row>
    <row r="4269">
      <c r="AC4269" s="61"/>
      <c r="AD4269" s="62"/>
      <c r="AE4269" s="62"/>
    </row>
    <row r="4270">
      <c r="AC4270" s="61"/>
      <c r="AD4270" s="62"/>
      <c r="AE4270" s="62"/>
    </row>
    <row r="4271">
      <c r="AC4271" s="61"/>
      <c r="AD4271" s="62"/>
      <c r="AE4271" s="62"/>
    </row>
    <row r="4272">
      <c r="AC4272" s="61"/>
      <c r="AD4272" s="62"/>
      <c r="AE4272" s="62"/>
    </row>
    <row r="4273">
      <c r="AC4273" s="61"/>
      <c r="AD4273" s="62"/>
      <c r="AE4273" s="62"/>
    </row>
    <row r="4274">
      <c r="AC4274" s="61"/>
      <c r="AD4274" s="62"/>
      <c r="AE4274" s="62"/>
    </row>
    <row r="4275">
      <c r="AC4275" s="61"/>
      <c r="AD4275" s="62"/>
      <c r="AE4275" s="62"/>
    </row>
    <row r="4276">
      <c r="AC4276" s="61"/>
      <c r="AD4276" s="62"/>
      <c r="AE4276" s="62"/>
    </row>
    <row r="4277">
      <c r="AC4277" s="61"/>
      <c r="AD4277" s="62"/>
      <c r="AE4277" s="62"/>
    </row>
    <row r="4278">
      <c r="AC4278" s="61"/>
      <c r="AD4278" s="62"/>
      <c r="AE4278" s="62"/>
    </row>
    <row r="4279">
      <c r="AC4279" s="61"/>
      <c r="AD4279" s="62"/>
      <c r="AE4279" s="62"/>
    </row>
    <row r="4280">
      <c r="AC4280" s="61"/>
      <c r="AD4280" s="62"/>
      <c r="AE4280" s="62"/>
    </row>
    <row r="4281">
      <c r="AC4281" s="61"/>
      <c r="AD4281" s="62"/>
      <c r="AE4281" s="62"/>
    </row>
    <row r="4282">
      <c r="AC4282" s="61"/>
      <c r="AD4282" s="62"/>
      <c r="AE4282" s="62"/>
    </row>
    <row r="4283">
      <c r="AC4283" s="61"/>
      <c r="AD4283" s="62"/>
      <c r="AE4283" s="62"/>
    </row>
    <row r="4284">
      <c r="AC4284" s="61"/>
      <c r="AD4284" s="62"/>
      <c r="AE4284" s="62"/>
    </row>
    <row r="4285">
      <c r="AC4285" s="61"/>
      <c r="AD4285" s="62"/>
      <c r="AE4285" s="62"/>
    </row>
    <row r="4286">
      <c r="AC4286" s="61"/>
      <c r="AD4286" s="62"/>
      <c r="AE4286" s="62"/>
    </row>
    <row r="4287">
      <c r="AC4287" s="61"/>
      <c r="AD4287" s="62"/>
      <c r="AE4287" s="62"/>
    </row>
    <row r="4288">
      <c r="AC4288" s="61"/>
      <c r="AD4288" s="62"/>
      <c r="AE4288" s="62"/>
    </row>
    <row r="4289">
      <c r="AC4289" s="61"/>
      <c r="AD4289" s="62"/>
      <c r="AE4289" s="62"/>
    </row>
    <row r="4290">
      <c r="AC4290" s="61"/>
      <c r="AD4290" s="62"/>
      <c r="AE4290" s="62"/>
    </row>
    <row r="4291">
      <c r="AC4291" s="61"/>
      <c r="AD4291" s="62"/>
      <c r="AE4291" s="62"/>
    </row>
    <row r="4292">
      <c r="AC4292" s="61"/>
      <c r="AD4292" s="62"/>
      <c r="AE4292" s="62"/>
    </row>
    <row r="4293">
      <c r="AC4293" s="61"/>
      <c r="AD4293" s="62"/>
      <c r="AE4293" s="62"/>
    </row>
    <row r="4294">
      <c r="AC4294" s="61"/>
      <c r="AD4294" s="62"/>
      <c r="AE4294" s="62"/>
    </row>
    <row r="4295">
      <c r="AC4295" s="61"/>
      <c r="AD4295" s="62"/>
      <c r="AE4295" s="62"/>
    </row>
    <row r="4296">
      <c r="AC4296" s="61"/>
      <c r="AD4296" s="62"/>
      <c r="AE4296" s="62"/>
    </row>
    <row r="4297">
      <c r="AC4297" s="61"/>
      <c r="AD4297" s="62"/>
      <c r="AE4297" s="62"/>
    </row>
    <row r="4298">
      <c r="AC4298" s="61"/>
      <c r="AD4298" s="62"/>
      <c r="AE4298" s="62"/>
    </row>
    <row r="4299">
      <c r="AC4299" s="61"/>
      <c r="AD4299" s="62"/>
      <c r="AE4299" s="62"/>
    </row>
    <row r="4300">
      <c r="AC4300" s="61"/>
      <c r="AD4300" s="62"/>
      <c r="AE4300" s="62"/>
    </row>
    <row r="4301">
      <c r="AC4301" s="61"/>
      <c r="AD4301" s="62"/>
      <c r="AE4301" s="62"/>
    </row>
    <row r="4302">
      <c r="AC4302" s="61"/>
      <c r="AD4302" s="62"/>
      <c r="AE4302" s="62"/>
    </row>
    <row r="4303">
      <c r="AC4303" s="61"/>
      <c r="AD4303" s="62"/>
      <c r="AE4303" s="62"/>
    </row>
    <row r="4304">
      <c r="AC4304" s="61"/>
      <c r="AD4304" s="62"/>
      <c r="AE4304" s="62"/>
    </row>
    <row r="4305">
      <c r="AC4305" s="61"/>
      <c r="AD4305" s="62"/>
      <c r="AE4305" s="62"/>
    </row>
    <row r="4306">
      <c r="AC4306" s="61"/>
      <c r="AD4306" s="62"/>
      <c r="AE4306" s="62"/>
    </row>
    <row r="4307">
      <c r="AC4307" s="61"/>
      <c r="AD4307" s="62"/>
      <c r="AE4307" s="62"/>
    </row>
    <row r="4308">
      <c r="AC4308" s="61"/>
      <c r="AD4308" s="62"/>
      <c r="AE4308" s="62"/>
    </row>
    <row r="4309">
      <c r="AC4309" s="61"/>
      <c r="AD4309" s="62"/>
      <c r="AE4309" s="62"/>
    </row>
    <row r="4310">
      <c r="AC4310" s="61"/>
      <c r="AD4310" s="62"/>
      <c r="AE4310" s="62"/>
    </row>
    <row r="4311">
      <c r="AC4311" s="61"/>
      <c r="AD4311" s="62"/>
      <c r="AE4311" s="62"/>
    </row>
    <row r="4312">
      <c r="AC4312" s="61"/>
      <c r="AD4312" s="62"/>
      <c r="AE4312" s="62"/>
    </row>
    <row r="4313">
      <c r="AC4313" s="61"/>
      <c r="AD4313" s="62"/>
      <c r="AE4313" s="62"/>
    </row>
    <row r="4314">
      <c r="AC4314" s="61"/>
      <c r="AD4314" s="62"/>
      <c r="AE4314" s="62"/>
    </row>
    <row r="4315">
      <c r="AC4315" s="61"/>
      <c r="AD4315" s="62"/>
      <c r="AE4315" s="62"/>
    </row>
    <row r="4316">
      <c r="AC4316" s="61"/>
      <c r="AD4316" s="62"/>
      <c r="AE4316" s="62"/>
    </row>
    <row r="4317">
      <c r="AC4317" s="61"/>
      <c r="AD4317" s="62"/>
      <c r="AE4317" s="62"/>
    </row>
    <row r="4318">
      <c r="AC4318" s="61"/>
      <c r="AD4318" s="62"/>
      <c r="AE4318" s="62"/>
    </row>
    <row r="4319">
      <c r="AC4319" s="61"/>
      <c r="AD4319" s="62"/>
      <c r="AE4319" s="62"/>
    </row>
    <row r="4320">
      <c r="AC4320" s="61"/>
      <c r="AD4320" s="62"/>
      <c r="AE4320" s="62"/>
    </row>
    <row r="4321">
      <c r="AC4321" s="61"/>
      <c r="AD4321" s="62"/>
      <c r="AE4321" s="62"/>
    </row>
    <row r="4322">
      <c r="AC4322" s="61"/>
      <c r="AD4322" s="62"/>
      <c r="AE4322" s="62"/>
    </row>
    <row r="4323">
      <c r="AC4323" s="61"/>
      <c r="AD4323" s="62"/>
      <c r="AE4323" s="62"/>
    </row>
    <row r="4324">
      <c r="AC4324" s="61"/>
      <c r="AD4324" s="62"/>
      <c r="AE4324" s="62"/>
    </row>
    <row r="4325">
      <c r="AC4325" s="61"/>
      <c r="AD4325" s="62"/>
      <c r="AE4325" s="62"/>
    </row>
    <row r="4326">
      <c r="AC4326" s="61"/>
      <c r="AD4326" s="62"/>
      <c r="AE4326" s="62"/>
    </row>
    <row r="4327">
      <c r="AC4327" s="61"/>
      <c r="AD4327" s="62"/>
      <c r="AE4327" s="62"/>
    </row>
    <row r="4328">
      <c r="AC4328" s="61"/>
      <c r="AD4328" s="62"/>
      <c r="AE4328" s="62"/>
    </row>
    <row r="4329">
      <c r="AC4329" s="61"/>
      <c r="AD4329" s="62"/>
      <c r="AE4329" s="62"/>
    </row>
    <row r="4330">
      <c r="AC4330" s="61"/>
      <c r="AD4330" s="62"/>
      <c r="AE4330" s="62"/>
    </row>
    <row r="4331">
      <c r="AC4331" s="61"/>
      <c r="AD4331" s="62"/>
      <c r="AE4331" s="62"/>
    </row>
    <row r="4332">
      <c r="AC4332" s="61"/>
      <c r="AD4332" s="62"/>
      <c r="AE4332" s="62"/>
    </row>
    <row r="4333">
      <c r="AC4333" s="61"/>
      <c r="AD4333" s="62"/>
      <c r="AE4333" s="62"/>
    </row>
    <row r="4334">
      <c r="AC4334" s="61"/>
      <c r="AD4334" s="62"/>
      <c r="AE4334" s="62"/>
    </row>
    <row r="4335">
      <c r="AC4335" s="61"/>
      <c r="AD4335" s="62"/>
      <c r="AE4335" s="62"/>
    </row>
    <row r="4336">
      <c r="AC4336" s="61"/>
      <c r="AD4336" s="62"/>
      <c r="AE4336" s="62"/>
    </row>
    <row r="4337">
      <c r="AC4337" s="61"/>
      <c r="AD4337" s="62"/>
      <c r="AE4337" s="62"/>
    </row>
    <row r="4338">
      <c r="AC4338" s="61"/>
      <c r="AD4338" s="62"/>
      <c r="AE4338" s="62"/>
    </row>
    <row r="4339">
      <c r="AC4339" s="61"/>
      <c r="AD4339" s="62"/>
      <c r="AE4339" s="62"/>
    </row>
    <row r="4340">
      <c r="AC4340" s="61"/>
      <c r="AD4340" s="62"/>
      <c r="AE4340" s="62"/>
    </row>
    <row r="4341">
      <c r="AC4341" s="61"/>
      <c r="AD4341" s="62"/>
      <c r="AE4341" s="62"/>
    </row>
    <row r="4342">
      <c r="AC4342" s="61"/>
      <c r="AD4342" s="62"/>
      <c r="AE4342" s="62"/>
    </row>
    <row r="4343">
      <c r="AC4343" s="61"/>
      <c r="AD4343" s="62"/>
      <c r="AE4343" s="62"/>
    </row>
    <row r="4344">
      <c r="AC4344" s="61"/>
      <c r="AD4344" s="62"/>
      <c r="AE4344" s="62"/>
    </row>
    <row r="4345">
      <c r="AC4345" s="61"/>
      <c r="AD4345" s="62"/>
      <c r="AE4345" s="62"/>
    </row>
    <row r="4346">
      <c r="AC4346" s="61"/>
      <c r="AD4346" s="62"/>
      <c r="AE4346" s="62"/>
    </row>
    <row r="4347">
      <c r="AC4347" s="61"/>
      <c r="AD4347" s="62"/>
      <c r="AE4347" s="62"/>
    </row>
    <row r="4348">
      <c r="AC4348" s="61"/>
      <c r="AD4348" s="62"/>
      <c r="AE4348" s="62"/>
    </row>
    <row r="4349">
      <c r="AC4349" s="61"/>
      <c r="AD4349" s="62"/>
      <c r="AE4349" s="62"/>
    </row>
    <row r="4350">
      <c r="AC4350" s="61"/>
      <c r="AD4350" s="62"/>
      <c r="AE4350" s="62"/>
    </row>
    <row r="4351">
      <c r="AC4351" s="61"/>
      <c r="AD4351" s="62"/>
      <c r="AE4351" s="62"/>
    </row>
    <row r="4352">
      <c r="AC4352" s="61"/>
      <c r="AD4352" s="62"/>
      <c r="AE4352" s="62"/>
    </row>
    <row r="4353">
      <c r="AC4353" s="61"/>
      <c r="AD4353" s="62"/>
      <c r="AE4353" s="62"/>
    </row>
    <row r="4354">
      <c r="AC4354" s="61"/>
      <c r="AD4354" s="62"/>
      <c r="AE4354" s="62"/>
    </row>
    <row r="4355">
      <c r="AC4355" s="61"/>
      <c r="AD4355" s="62"/>
      <c r="AE4355" s="62"/>
    </row>
    <row r="4356">
      <c r="AC4356" s="61"/>
      <c r="AD4356" s="62"/>
      <c r="AE4356" s="62"/>
    </row>
    <row r="4357">
      <c r="AC4357" s="61"/>
      <c r="AD4357" s="62"/>
      <c r="AE4357" s="62"/>
    </row>
    <row r="4358">
      <c r="AC4358" s="61"/>
      <c r="AD4358" s="62"/>
      <c r="AE4358" s="62"/>
    </row>
    <row r="4359">
      <c r="AC4359" s="61"/>
      <c r="AD4359" s="62"/>
      <c r="AE4359" s="62"/>
    </row>
    <row r="4360">
      <c r="AC4360" s="61"/>
      <c r="AD4360" s="62"/>
      <c r="AE4360" s="62"/>
    </row>
    <row r="4361">
      <c r="AC4361" s="61"/>
      <c r="AD4361" s="62"/>
      <c r="AE4361" s="62"/>
    </row>
    <row r="4362">
      <c r="AC4362" s="61"/>
      <c r="AD4362" s="62"/>
      <c r="AE4362" s="62"/>
    </row>
    <row r="4363">
      <c r="AC4363" s="61"/>
      <c r="AD4363" s="62"/>
      <c r="AE4363" s="62"/>
    </row>
    <row r="4364">
      <c r="AC4364" s="61"/>
      <c r="AD4364" s="62"/>
      <c r="AE4364" s="62"/>
    </row>
    <row r="4365">
      <c r="AC4365" s="61"/>
      <c r="AD4365" s="62"/>
      <c r="AE4365" s="62"/>
    </row>
    <row r="4366">
      <c r="AC4366" s="61"/>
      <c r="AD4366" s="62"/>
      <c r="AE4366" s="62"/>
    </row>
    <row r="4367">
      <c r="AC4367" s="61"/>
      <c r="AD4367" s="62"/>
      <c r="AE4367" s="62"/>
    </row>
    <row r="4368">
      <c r="AC4368" s="61"/>
      <c r="AD4368" s="62"/>
      <c r="AE4368" s="62"/>
    </row>
    <row r="4369">
      <c r="AC4369" s="61"/>
      <c r="AD4369" s="62"/>
      <c r="AE4369" s="62"/>
    </row>
    <row r="4370">
      <c r="AC4370" s="61"/>
      <c r="AD4370" s="62"/>
      <c r="AE4370" s="62"/>
    </row>
    <row r="4371">
      <c r="AC4371" s="61"/>
      <c r="AD4371" s="62"/>
      <c r="AE4371" s="62"/>
    </row>
    <row r="4372">
      <c r="AC4372" s="61"/>
      <c r="AD4372" s="62"/>
      <c r="AE4372" s="62"/>
    </row>
    <row r="4373">
      <c r="AC4373" s="61"/>
      <c r="AD4373" s="62"/>
      <c r="AE4373" s="62"/>
    </row>
    <row r="4374">
      <c r="AC4374" s="61"/>
      <c r="AD4374" s="62"/>
      <c r="AE4374" s="62"/>
    </row>
    <row r="4375">
      <c r="AC4375" s="61"/>
      <c r="AD4375" s="62"/>
      <c r="AE4375" s="62"/>
    </row>
    <row r="4376">
      <c r="AC4376" s="61"/>
      <c r="AD4376" s="62"/>
      <c r="AE4376" s="62"/>
    </row>
    <row r="4377">
      <c r="AC4377" s="61"/>
      <c r="AD4377" s="62"/>
      <c r="AE4377" s="62"/>
    </row>
    <row r="4378">
      <c r="AC4378" s="61"/>
      <c r="AD4378" s="62"/>
      <c r="AE4378" s="62"/>
    </row>
    <row r="4379">
      <c r="AC4379" s="61"/>
      <c r="AD4379" s="62"/>
      <c r="AE4379" s="62"/>
    </row>
    <row r="4380">
      <c r="AC4380" s="61"/>
      <c r="AD4380" s="62"/>
      <c r="AE4380" s="62"/>
    </row>
    <row r="4381">
      <c r="AC4381" s="61"/>
      <c r="AD4381" s="62"/>
      <c r="AE4381" s="62"/>
    </row>
    <row r="4382">
      <c r="AC4382" s="61"/>
      <c r="AD4382" s="62"/>
      <c r="AE4382" s="62"/>
    </row>
    <row r="4383">
      <c r="AC4383" s="61"/>
      <c r="AD4383" s="62"/>
      <c r="AE4383" s="62"/>
    </row>
    <row r="4384">
      <c r="AC4384" s="61"/>
      <c r="AD4384" s="62"/>
      <c r="AE4384" s="62"/>
    </row>
    <row r="4385">
      <c r="AC4385" s="61"/>
      <c r="AD4385" s="62"/>
      <c r="AE4385" s="62"/>
    </row>
    <row r="4386">
      <c r="AC4386" s="61"/>
      <c r="AD4386" s="62"/>
      <c r="AE4386" s="62"/>
    </row>
    <row r="4387">
      <c r="AC4387" s="61"/>
      <c r="AD4387" s="62"/>
      <c r="AE4387" s="62"/>
    </row>
    <row r="4388">
      <c r="AC4388" s="61"/>
      <c r="AD4388" s="62"/>
      <c r="AE4388" s="62"/>
    </row>
    <row r="4389">
      <c r="AC4389" s="61"/>
      <c r="AD4389" s="62"/>
      <c r="AE4389" s="62"/>
    </row>
    <row r="4390">
      <c r="AC4390" s="61"/>
      <c r="AD4390" s="62"/>
      <c r="AE4390" s="62"/>
    </row>
    <row r="4391">
      <c r="AC4391" s="61"/>
      <c r="AD4391" s="62"/>
      <c r="AE4391" s="62"/>
    </row>
    <row r="4392">
      <c r="AC4392" s="61"/>
      <c r="AD4392" s="62"/>
      <c r="AE4392" s="62"/>
    </row>
    <row r="4393">
      <c r="AC4393" s="61"/>
      <c r="AD4393" s="62"/>
      <c r="AE4393" s="62"/>
    </row>
    <row r="4394">
      <c r="AC4394" s="61"/>
      <c r="AD4394" s="62"/>
      <c r="AE4394" s="62"/>
    </row>
    <row r="4395">
      <c r="AC4395" s="61"/>
      <c r="AD4395" s="62"/>
      <c r="AE4395" s="62"/>
    </row>
    <row r="4396">
      <c r="AC4396" s="61"/>
      <c r="AD4396" s="62"/>
      <c r="AE4396" s="62"/>
    </row>
    <row r="4397">
      <c r="AC4397" s="61"/>
      <c r="AD4397" s="62"/>
      <c r="AE4397" s="62"/>
    </row>
    <row r="4398">
      <c r="AC4398" s="61"/>
      <c r="AD4398" s="62"/>
      <c r="AE4398" s="62"/>
    </row>
    <row r="4399">
      <c r="AC4399" s="61"/>
      <c r="AD4399" s="62"/>
      <c r="AE4399" s="62"/>
    </row>
    <row r="4400">
      <c r="AC4400" s="61"/>
      <c r="AD4400" s="62"/>
      <c r="AE4400" s="62"/>
    </row>
    <row r="4401">
      <c r="AC4401" s="61"/>
      <c r="AD4401" s="62"/>
      <c r="AE4401" s="62"/>
    </row>
    <row r="4402">
      <c r="AC4402" s="61"/>
      <c r="AD4402" s="62"/>
      <c r="AE4402" s="62"/>
    </row>
    <row r="4403">
      <c r="AC4403" s="61"/>
      <c r="AD4403" s="62"/>
      <c r="AE4403" s="62"/>
    </row>
    <row r="4404">
      <c r="AC4404" s="61"/>
      <c r="AD4404" s="62"/>
      <c r="AE4404" s="62"/>
    </row>
    <row r="4405">
      <c r="AC4405" s="61"/>
      <c r="AD4405" s="62"/>
      <c r="AE4405" s="62"/>
    </row>
    <row r="4406">
      <c r="AC4406" s="61"/>
      <c r="AD4406" s="62"/>
      <c r="AE4406" s="62"/>
    </row>
    <row r="4407">
      <c r="AC4407" s="61"/>
      <c r="AD4407" s="62"/>
      <c r="AE4407" s="62"/>
    </row>
    <row r="4408">
      <c r="AC4408" s="61"/>
      <c r="AD4408" s="62"/>
      <c r="AE4408" s="62"/>
    </row>
    <row r="4409">
      <c r="AC4409" s="61"/>
      <c r="AD4409" s="62"/>
      <c r="AE4409" s="62"/>
    </row>
    <row r="4410">
      <c r="AC4410" s="61"/>
      <c r="AD4410" s="62"/>
      <c r="AE4410" s="62"/>
    </row>
    <row r="4411">
      <c r="AC4411" s="61"/>
      <c r="AD4411" s="62"/>
      <c r="AE4411" s="62"/>
    </row>
    <row r="4412">
      <c r="AC4412" s="61"/>
      <c r="AD4412" s="62"/>
      <c r="AE4412" s="62"/>
    </row>
    <row r="4413">
      <c r="AC4413" s="61"/>
      <c r="AD4413" s="62"/>
      <c r="AE4413" s="62"/>
    </row>
    <row r="4414">
      <c r="AC4414" s="61"/>
      <c r="AD4414" s="62"/>
      <c r="AE4414" s="62"/>
    </row>
    <row r="4415">
      <c r="AC4415" s="61"/>
      <c r="AD4415" s="62"/>
      <c r="AE4415" s="62"/>
    </row>
    <row r="4416">
      <c r="AC4416" s="61"/>
      <c r="AD4416" s="62"/>
      <c r="AE4416" s="62"/>
    </row>
    <row r="4417">
      <c r="AC4417" s="61"/>
      <c r="AD4417" s="62"/>
      <c r="AE4417" s="62"/>
    </row>
    <row r="4418">
      <c r="AC4418" s="61"/>
      <c r="AD4418" s="62"/>
      <c r="AE4418" s="62"/>
    </row>
    <row r="4419">
      <c r="AC4419" s="61"/>
      <c r="AD4419" s="62"/>
      <c r="AE4419" s="62"/>
    </row>
    <row r="4420">
      <c r="AC4420" s="61"/>
      <c r="AD4420" s="62"/>
      <c r="AE4420" s="62"/>
    </row>
    <row r="4421">
      <c r="AC4421" s="61"/>
      <c r="AD4421" s="62"/>
      <c r="AE4421" s="62"/>
    </row>
    <row r="4422">
      <c r="AC4422" s="61"/>
      <c r="AD4422" s="62"/>
      <c r="AE4422" s="62"/>
    </row>
    <row r="4423">
      <c r="AC4423" s="61"/>
      <c r="AD4423" s="62"/>
      <c r="AE4423" s="62"/>
    </row>
    <row r="4424">
      <c r="AC4424" s="61"/>
      <c r="AD4424" s="62"/>
      <c r="AE4424" s="62"/>
    </row>
    <row r="4425">
      <c r="AC4425" s="61"/>
      <c r="AD4425" s="62"/>
      <c r="AE4425" s="62"/>
    </row>
    <row r="4426">
      <c r="AC4426" s="61"/>
      <c r="AD4426" s="62"/>
      <c r="AE4426" s="62"/>
    </row>
    <row r="4427">
      <c r="AC4427" s="61"/>
      <c r="AD4427" s="62"/>
      <c r="AE4427" s="62"/>
    </row>
    <row r="4428">
      <c r="AC4428" s="61"/>
      <c r="AD4428" s="62"/>
      <c r="AE4428" s="62"/>
    </row>
    <row r="4429">
      <c r="AC4429" s="61"/>
      <c r="AD4429" s="62"/>
      <c r="AE4429" s="62"/>
    </row>
    <row r="4430">
      <c r="AC4430" s="61"/>
      <c r="AD4430" s="62"/>
      <c r="AE4430" s="62"/>
    </row>
    <row r="4431">
      <c r="AC4431" s="61"/>
      <c r="AD4431" s="62"/>
      <c r="AE4431" s="62"/>
    </row>
    <row r="4432">
      <c r="AC4432" s="61"/>
      <c r="AD4432" s="62"/>
      <c r="AE4432" s="62"/>
    </row>
    <row r="4433">
      <c r="AC4433" s="61"/>
      <c r="AD4433" s="62"/>
      <c r="AE4433" s="62"/>
    </row>
    <row r="4434">
      <c r="AC4434" s="61"/>
      <c r="AD4434" s="62"/>
      <c r="AE4434" s="62"/>
    </row>
    <row r="4435">
      <c r="AC4435" s="61"/>
      <c r="AD4435" s="62"/>
      <c r="AE4435" s="62"/>
    </row>
    <row r="4436">
      <c r="AC4436" s="61"/>
      <c r="AD4436" s="62"/>
      <c r="AE4436" s="62"/>
    </row>
    <row r="4437">
      <c r="AC4437" s="61"/>
      <c r="AD4437" s="62"/>
      <c r="AE4437" s="62"/>
    </row>
    <row r="4438">
      <c r="AC4438" s="61"/>
      <c r="AD4438" s="62"/>
      <c r="AE4438" s="62"/>
    </row>
    <row r="4439">
      <c r="AC4439" s="61"/>
      <c r="AD4439" s="62"/>
      <c r="AE4439" s="62"/>
    </row>
    <row r="4440">
      <c r="AC4440" s="61"/>
      <c r="AD4440" s="62"/>
      <c r="AE4440" s="62"/>
    </row>
    <row r="4441">
      <c r="AC4441" s="61"/>
      <c r="AD4441" s="62"/>
      <c r="AE4441" s="62"/>
    </row>
    <row r="4442">
      <c r="AC4442" s="61"/>
      <c r="AD4442" s="62"/>
      <c r="AE4442" s="62"/>
    </row>
    <row r="4443">
      <c r="AC4443" s="61"/>
      <c r="AD4443" s="62"/>
      <c r="AE4443" s="62"/>
    </row>
    <row r="4444">
      <c r="AC4444" s="61"/>
      <c r="AD4444" s="62"/>
      <c r="AE4444" s="62"/>
    </row>
    <row r="4445">
      <c r="AC4445" s="61"/>
      <c r="AD4445" s="62"/>
      <c r="AE4445" s="62"/>
    </row>
    <row r="4446">
      <c r="AC4446" s="61"/>
      <c r="AD4446" s="62"/>
      <c r="AE4446" s="62"/>
    </row>
    <row r="4447">
      <c r="AC4447" s="61"/>
      <c r="AD4447" s="62"/>
      <c r="AE4447" s="62"/>
    </row>
    <row r="4448">
      <c r="AC4448" s="61"/>
      <c r="AD4448" s="62"/>
      <c r="AE4448" s="62"/>
    </row>
    <row r="4449">
      <c r="AC4449" s="61"/>
      <c r="AD4449" s="62"/>
      <c r="AE4449" s="62"/>
    </row>
    <row r="4450">
      <c r="AC4450" s="61"/>
      <c r="AD4450" s="62"/>
      <c r="AE4450" s="62"/>
    </row>
    <row r="4451">
      <c r="AC4451" s="61"/>
      <c r="AD4451" s="62"/>
      <c r="AE4451" s="62"/>
    </row>
    <row r="4452">
      <c r="AC4452" s="61"/>
      <c r="AD4452" s="62"/>
      <c r="AE4452" s="62"/>
    </row>
    <row r="4453">
      <c r="AC4453" s="61"/>
      <c r="AD4453" s="62"/>
      <c r="AE4453" s="62"/>
    </row>
    <row r="4454">
      <c r="AC4454" s="61"/>
      <c r="AD4454" s="62"/>
      <c r="AE4454" s="62"/>
    </row>
    <row r="4455">
      <c r="AC4455" s="61"/>
      <c r="AD4455" s="62"/>
      <c r="AE4455" s="62"/>
    </row>
    <row r="4456">
      <c r="AC4456" s="61"/>
      <c r="AD4456" s="62"/>
      <c r="AE4456" s="62"/>
    </row>
    <row r="4457">
      <c r="AC4457" s="61"/>
      <c r="AD4457" s="62"/>
      <c r="AE4457" s="62"/>
    </row>
    <row r="4458">
      <c r="AC4458" s="61"/>
      <c r="AD4458" s="62"/>
      <c r="AE4458" s="62"/>
    </row>
    <row r="4459">
      <c r="AC4459" s="61"/>
      <c r="AD4459" s="62"/>
      <c r="AE4459" s="62"/>
    </row>
    <row r="4460">
      <c r="AC4460" s="61"/>
      <c r="AD4460" s="62"/>
      <c r="AE4460" s="62"/>
    </row>
    <row r="4461">
      <c r="AC4461" s="61"/>
      <c r="AD4461" s="62"/>
      <c r="AE4461" s="62"/>
    </row>
    <row r="4462">
      <c r="AC4462" s="61"/>
      <c r="AD4462" s="62"/>
      <c r="AE4462" s="62"/>
    </row>
    <row r="4463">
      <c r="AC4463" s="61"/>
      <c r="AD4463" s="62"/>
      <c r="AE4463" s="62"/>
    </row>
    <row r="4464">
      <c r="AC4464" s="61"/>
      <c r="AD4464" s="62"/>
      <c r="AE4464" s="62"/>
    </row>
    <row r="4465">
      <c r="AC4465" s="61"/>
      <c r="AD4465" s="62"/>
      <c r="AE4465" s="62"/>
    </row>
    <row r="4466">
      <c r="AC4466" s="61"/>
      <c r="AD4466" s="62"/>
      <c r="AE4466" s="62"/>
    </row>
    <row r="4467">
      <c r="AC4467" s="61"/>
      <c r="AD4467" s="62"/>
      <c r="AE4467" s="62"/>
    </row>
    <row r="4468">
      <c r="AC4468" s="61"/>
      <c r="AD4468" s="62"/>
      <c r="AE4468" s="62"/>
    </row>
    <row r="4469">
      <c r="AC4469" s="61"/>
      <c r="AD4469" s="62"/>
      <c r="AE4469" s="62"/>
    </row>
    <row r="4470">
      <c r="AC4470" s="61"/>
      <c r="AD4470" s="62"/>
      <c r="AE4470" s="62"/>
    </row>
    <row r="4471">
      <c r="AC4471" s="61"/>
      <c r="AD4471" s="62"/>
      <c r="AE4471" s="62"/>
    </row>
    <row r="4472">
      <c r="AC4472" s="61"/>
      <c r="AD4472" s="62"/>
      <c r="AE4472" s="62"/>
    </row>
    <row r="4473">
      <c r="AC4473" s="61"/>
      <c r="AD4473" s="62"/>
      <c r="AE4473" s="62"/>
    </row>
    <row r="4474">
      <c r="AC4474" s="61"/>
      <c r="AD4474" s="62"/>
      <c r="AE4474" s="62"/>
    </row>
    <row r="4475">
      <c r="AC4475" s="61"/>
      <c r="AD4475" s="62"/>
      <c r="AE4475" s="62"/>
    </row>
    <row r="4476">
      <c r="AC4476" s="61"/>
      <c r="AD4476" s="62"/>
      <c r="AE4476" s="62"/>
    </row>
    <row r="4477">
      <c r="AC4477" s="61"/>
      <c r="AD4477" s="62"/>
      <c r="AE4477" s="62"/>
    </row>
    <row r="4478">
      <c r="AC4478" s="61"/>
      <c r="AD4478" s="62"/>
      <c r="AE4478" s="62"/>
    </row>
    <row r="4479">
      <c r="AC4479" s="61"/>
      <c r="AD4479" s="62"/>
      <c r="AE4479" s="62"/>
    </row>
    <row r="4480">
      <c r="AC4480" s="61"/>
      <c r="AD4480" s="62"/>
      <c r="AE4480" s="62"/>
    </row>
    <row r="4481">
      <c r="AC4481" s="61"/>
      <c r="AD4481" s="62"/>
      <c r="AE4481" s="62"/>
    </row>
    <row r="4482">
      <c r="AC4482" s="61"/>
      <c r="AD4482" s="62"/>
      <c r="AE4482" s="62"/>
    </row>
    <row r="4483">
      <c r="AC4483" s="61"/>
      <c r="AD4483" s="62"/>
      <c r="AE4483" s="62"/>
    </row>
    <row r="4484">
      <c r="AC4484" s="61"/>
      <c r="AD4484" s="62"/>
      <c r="AE4484" s="62"/>
    </row>
    <row r="4485">
      <c r="AC4485" s="61"/>
      <c r="AD4485" s="62"/>
      <c r="AE4485" s="62"/>
    </row>
    <row r="4486">
      <c r="AC4486" s="61"/>
      <c r="AD4486" s="62"/>
      <c r="AE4486" s="62"/>
    </row>
    <row r="4487">
      <c r="AC4487" s="61"/>
      <c r="AD4487" s="62"/>
      <c r="AE4487" s="62"/>
    </row>
    <row r="4488">
      <c r="AC4488" s="61"/>
      <c r="AD4488" s="62"/>
      <c r="AE4488" s="62"/>
    </row>
    <row r="4489">
      <c r="AC4489" s="61"/>
      <c r="AD4489" s="62"/>
      <c r="AE4489" s="62"/>
    </row>
    <row r="4490">
      <c r="AC4490" s="61"/>
      <c r="AD4490" s="62"/>
      <c r="AE4490" s="62"/>
    </row>
    <row r="4491">
      <c r="AC4491" s="61"/>
      <c r="AD4491" s="62"/>
      <c r="AE4491" s="62"/>
    </row>
    <row r="4492">
      <c r="AC4492" s="61"/>
      <c r="AD4492" s="62"/>
      <c r="AE4492" s="62"/>
    </row>
    <row r="4493">
      <c r="AC4493" s="61"/>
      <c r="AD4493" s="62"/>
      <c r="AE4493" s="62"/>
    </row>
    <row r="4494">
      <c r="AC4494" s="61"/>
      <c r="AD4494" s="62"/>
      <c r="AE4494" s="62"/>
    </row>
    <row r="4495">
      <c r="AC4495" s="61"/>
      <c r="AD4495" s="62"/>
      <c r="AE4495" s="62"/>
    </row>
    <row r="4496">
      <c r="AC4496" s="61"/>
      <c r="AD4496" s="62"/>
      <c r="AE4496" s="62"/>
    </row>
    <row r="4497">
      <c r="AC4497" s="61"/>
      <c r="AD4497" s="62"/>
      <c r="AE4497" s="62"/>
    </row>
    <row r="4498">
      <c r="AC4498" s="61"/>
      <c r="AD4498" s="62"/>
      <c r="AE4498" s="62"/>
    </row>
    <row r="4499">
      <c r="AC4499" s="61"/>
      <c r="AD4499" s="62"/>
      <c r="AE4499" s="62"/>
    </row>
    <row r="4500">
      <c r="AC4500" s="61"/>
      <c r="AD4500" s="62"/>
      <c r="AE4500" s="62"/>
    </row>
    <row r="4501">
      <c r="AC4501" s="61"/>
      <c r="AD4501" s="62"/>
      <c r="AE4501" s="62"/>
    </row>
    <row r="4502">
      <c r="AC4502" s="61"/>
      <c r="AD4502" s="62"/>
      <c r="AE4502" s="62"/>
    </row>
    <row r="4503">
      <c r="AC4503" s="61"/>
      <c r="AD4503" s="62"/>
      <c r="AE4503" s="62"/>
    </row>
    <row r="4504">
      <c r="AC4504" s="61"/>
      <c r="AD4504" s="62"/>
      <c r="AE4504" s="62"/>
    </row>
    <row r="4505">
      <c r="AC4505" s="61"/>
      <c r="AD4505" s="62"/>
      <c r="AE4505" s="62"/>
    </row>
    <row r="4506">
      <c r="AC4506" s="61"/>
      <c r="AD4506" s="62"/>
      <c r="AE4506" s="62"/>
    </row>
    <row r="4507">
      <c r="AC4507" s="61"/>
      <c r="AD4507" s="62"/>
      <c r="AE4507" s="62"/>
    </row>
    <row r="4508">
      <c r="AC4508" s="61"/>
      <c r="AD4508" s="62"/>
      <c r="AE4508" s="62"/>
    </row>
    <row r="4509">
      <c r="AC4509" s="61"/>
      <c r="AD4509" s="62"/>
      <c r="AE4509" s="62"/>
    </row>
    <row r="4510">
      <c r="AC4510" s="61"/>
      <c r="AD4510" s="62"/>
      <c r="AE4510" s="62"/>
    </row>
    <row r="4511">
      <c r="AC4511" s="61"/>
      <c r="AD4511" s="62"/>
      <c r="AE4511" s="62"/>
    </row>
    <row r="4512">
      <c r="AC4512" s="61"/>
      <c r="AD4512" s="62"/>
      <c r="AE4512" s="62"/>
    </row>
    <row r="4513">
      <c r="AC4513" s="61"/>
      <c r="AD4513" s="62"/>
      <c r="AE4513" s="62"/>
    </row>
    <row r="4514">
      <c r="AC4514" s="61"/>
      <c r="AD4514" s="62"/>
      <c r="AE4514" s="62"/>
    </row>
    <row r="4515">
      <c r="AC4515" s="61"/>
      <c r="AD4515" s="62"/>
      <c r="AE4515" s="62"/>
    </row>
    <row r="4516">
      <c r="AC4516" s="61"/>
      <c r="AD4516" s="62"/>
      <c r="AE4516" s="62"/>
    </row>
    <row r="4517">
      <c r="AC4517" s="61"/>
      <c r="AD4517" s="62"/>
      <c r="AE4517" s="62"/>
    </row>
    <row r="4518">
      <c r="AC4518" s="61"/>
      <c r="AD4518" s="62"/>
      <c r="AE4518" s="62"/>
    </row>
    <row r="4519">
      <c r="AC4519" s="61"/>
      <c r="AD4519" s="62"/>
      <c r="AE4519" s="62"/>
    </row>
    <row r="4520">
      <c r="AC4520" s="61"/>
      <c r="AD4520" s="62"/>
      <c r="AE4520" s="62"/>
    </row>
    <row r="4521">
      <c r="AC4521" s="61"/>
      <c r="AD4521" s="62"/>
      <c r="AE4521" s="62"/>
    </row>
    <row r="4522">
      <c r="AC4522" s="61"/>
      <c r="AD4522" s="62"/>
      <c r="AE4522" s="62"/>
    </row>
    <row r="4523">
      <c r="AC4523" s="61"/>
      <c r="AD4523" s="62"/>
      <c r="AE4523" s="62"/>
    </row>
    <row r="4524">
      <c r="AC4524" s="61"/>
      <c r="AD4524" s="62"/>
      <c r="AE4524" s="62"/>
    </row>
    <row r="4525">
      <c r="AC4525" s="61"/>
      <c r="AD4525" s="62"/>
      <c r="AE4525" s="62"/>
    </row>
    <row r="4526">
      <c r="AC4526" s="61"/>
      <c r="AD4526" s="62"/>
      <c r="AE4526" s="62"/>
    </row>
    <row r="4527">
      <c r="AC4527" s="61"/>
      <c r="AD4527" s="62"/>
      <c r="AE4527" s="62"/>
    </row>
    <row r="4528">
      <c r="AC4528" s="61"/>
      <c r="AD4528" s="62"/>
      <c r="AE4528" s="62"/>
    </row>
    <row r="4529">
      <c r="AC4529" s="61"/>
      <c r="AD4529" s="62"/>
      <c r="AE4529" s="62"/>
    </row>
    <row r="4530">
      <c r="AC4530" s="61"/>
      <c r="AD4530" s="62"/>
      <c r="AE4530" s="62"/>
    </row>
    <row r="4531">
      <c r="AC4531" s="61"/>
      <c r="AD4531" s="62"/>
      <c r="AE4531" s="62"/>
    </row>
    <row r="4532">
      <c r="AC4532" s="61"/>
      <c r="AD4532" s="62"/>
      <c r="AE4532" s="62"/>
    </row>
    <row r="4533">
      <c r="AC4533" s="61"/>
      <c r="AD4533" s="62"/>
      <c r="AE4533" s="62"/>
    </row>
    <row r="4534">
      <c r="AC4534" s="61"/>
      <c r="AD4534" s="62"/>
      <c r="AE4534" s="62"/>
    </row>
    <row r="4535">
      <c r="AC4535" s="61"/>
      <c r="AD4535" s="62"/>
      <c r="AE4535" s="62"/>
    </row>
    <row r="4536">
      <c r="AC4536" s="61"/>
      <c r="AD4536" s="62"/>
      <c r="AE4536" s="62"/>
    </row>
    <row r="4537">
      <c r="AC4537" s="61"/>
      <c r="AD4537" s="62"/>
      <c r="AE4537" s="62"/>
    </row>
    <row r="4538">
      <c r="AC4538" s="61"/>
      <c r="AD4538" s="62"/>
      <c r="AE4538" s="62"/>
    </row>
    <row r="4539">
      <c r="AC4539" s="61"/>
      <c r="AD4539" s="62"/>
      <c r="AE4539" s="62"/>
    </row>
    <row r="4540">
      <c r="AC4540" s="61"/>
      <c r="AD4540" s="62"/>
      <c r="AE4540" s="62"/>
    </row>
    <row r="4541">
      <c r="AC4541" s="61"/>
      <c r="AD4541" s="62"/>
      <c r="AE4541" s="62"/>
    </row>
    <row r="4542">
      <c r="AC4542" s="61"/>
      <c r="AD4542" s="62"/>
      <c r="AE4542" s="62"/>
    </row>
    <row r="4543">
      <c r="AC4543" s="61"/>
      <c r="AD4543" s="62"/>
      <c r="AE4543" s="62"/>
    </row>
    <row r="4544">
      <c r="AC4544" s="61"/>
      <c r="AD4544" s="62"/>
      <c r="AE4544" s="62"/>
    </row>
    <row r="4545">
      <c r="AC4545" s="61"/>
      <c r="AD4545" s="62"/>
      <c r="AE4545" s="62"/>
    </row>
    <row r="4546">
      <c r="AC4546" s="61"/>
      <c r="AD4546" s="62"/>
      <c r="AE4546" s="62"/>
    </row>
    <row r="4547">
      <c r="AC4547" s="61"/>
      <c r="AD4547" s="62"/>
      <c r="AE4547" s="62"/>
    </row>
    <row r="4548">
      <c r="AC4548" s="61"/>
      <c r="AD4548" s="62"/>
      <c r="AE4548" s="62"/>
    </row>
    <row r="4549">
      <c r="AC4549" s="61"/>
      <c r="AD4549" s="62"/>
      <c r="AE4549" s="62"/>
    </row>
    <row r="4550">
      <c r="AC4550" s="61"/>
      <c r="AD4550" s="62"/>
      <c r="AE4550" s="62"/>
    </row>
    <row r="4551">
      <c r="AC4551" s="61"/>
      <c r="AD4551" s="62"/>
      <c r="AE4551" s="62"/>
    </row>
    <row r="4552">
      <c r="AC4552" s="61"/>
      <c r="AD4552" s="62"/>
      <c r="AE4552" s="62"/>
    </row>
    <row r="4553">
      <c r="AC4553" s="61"/>
      <c r="AD4553" s="62"/>
      <c r="AE4553" s="62"/>
    </row>
    <row r="4554">
      <c r="AC4554" s="61"/>
      <c r="AD4554" s="62"/>
      <c r="AE4554" s="62"/>
    </row>
    <row r="4555">
      <c r="AC4555" s="61"/>
      <c r="AD4555" s="62"/>
      <c r="AE4555" s="62"/>
    </row>
    <row r="4556">
      <c r="AC4556" s="61"/>
      <c r="AD4556" s="62"/>
      <c r="AE4556" s="62"/>
    </row>
    <row r="4557">
      <c r="AC4557" s="61"/>
      <c r="AD4557" s="62"/>
      <c r="AE4557" s="62"/>
    </row>
    <row r="4558">
      <c r="AC4558" s="61"/>
      <c r="AD4558" s="62"/>
      <c r="AE4558" s="62"/>
    </row>
    <row r="4559">
      <c r="AC4559" s="61"/>
      <c r="AD4559" s="62"/>
      <c r="AE4559" s="62"/>
    </row>
    <row r="4560">
      <c r="AC4560" s="61"/>
      <c r="AD4560" s="62"/>
      <c r="AE4560" s="62"/>
    </row>
    <row r="4561">
      <c r="AC4561" s="61"/>
      <c r="AD4561" s="62"/>
      <c r="AE4561" s="62"/>
    </row>
    <row r="4562">
      <c r="AC4562" s="61"/>
      <c r="AD4562" s="62"/>
      <c r="AE4562" s="62"/>
    </row>
    <row r="4563">
      <c r="AC4563" s="61"/>
      <c r="AD4563" s="62"/>
      <c r="AE4563" s="62"/>
    </row>
    <row r="4564">
      <c r="AC4564" s="61"/>
      <c r="AD4564" s="62"/>
      <c r="AE4564" s="62"/>
    </row>
    <row r="4565">
      <c r="AC4565" s="61"/>
      <c r="AD4565" s="62"/>
      <c r="AE4565" s="62"/>
    </row>
    <row r="4566">
      <c r="AC4566" s="61"/>
      <c r="AD4566" s="62"/>
      <c r="AE4566" s="62"/>
    </row>
    <row r="4567">
      <c r="AC4567" s="61"/>
      <c r="AD4567" s="62"/>
      <c r="AE4567" s="62"/>
    </row>
    <row r="4568">
      <c r="AC4568" s="61"/>
      <c r="AD4568" s="62"/>
      <c r="AE4568" s="62"/>
    </row>
    <row r="4569">
      <c r="AC4569" s="61"/>
      <c r="AD4569" s="62"/>
      <c r="AE4569" s="62"/>
    </row>
    <row r="4570">
      <c r="AC4570" s="61"/>
      <c r="AD4570" s="62"/>
      <c r="AE4570" s="62"/>
    </row>
    <row r="4571">
      <c r="AC4571" s="61"/>
      <c r="AD4571" s="62"/>
      <c r="AE4571" s="62"/>
    </row>
    <row r="4572">
      <c r="AC4572" s="61"/>
      <c r="AD4572" s="62"/>
      <c r="AE4572" s="62"/>
    </row>
    <row r="4573">
      <c r="AC4573" s="61"/>
      <c r="AD4573" s="62"/>
      <c r="AE4573" s="62"/>
    </row>
    <row r="4574">
      <c r="AC4574" s="61"/>
      <c r="AD4574" s="62"/>
      <c r="AE4574" s="62"/>
    </row>
    <row r="4575">
      <c r="AC4575" s="61"/>
      <c r="AD4575" s="62"/>
      <c r="AE4575" s="62"/>
    </row>
    <row r="4576">
      <c r="AC4576" s="61"/>
      <c r="AD4576" s="62"/>
      <c r="AE4576" s="62"/>
    </row>
    <row r="4577">
      <c r="AC4577" s="61"/>
      <c r="AD4577" s="62"/>
      <c r="AE4577" s="62"/>
    </row>
    <row r="4578">
      <c r="AC4578" s="61"/>
      <c r="AD4578" s="62"/>
      <c r="AE4578" s="62"/>
    </row>
    <row r="4579">
      <c r="AC4579" s="61"/>
      <c r="AD4579" s="62"/>
      <c r="AE4579" s="62"/>
    </row>
    <row r="4580">
      <c r="AC4580" s="61"/>
      <c r="AD4580" s="62"/>
      <c r="AE4580" s="62"/>
    </row>
    <row r="4581">
      <c r="AC4581" s="61"/>
      <c r="AD4581" s="62"/>
      <c r="AE4581" s="62"/>
    </row>
    <row r="4582">
      <c r="AC4582" s="61"/>
      <c r="AD4582" s="62"/>
      <c r="AE4582" s="62"/>
    </row>
    <row r="4583">
      <c r="AC4583" s="61"/>
      <c r="AD4583" s="62"/>
      <c r="AE4583" s="62"/>
    </row>
    <row r="4584">
      <c r="AC4584" s="61"/>
      <c r="AD4584" s="62"/>
      <c r="AE4584" s="62"/>
    </row>
    <row r="4585">
      <c r="AC4585" s="61"/>
      <c r="AD4585" s="62"/>
      <c r="AE4585" s="62"/>
    </row>
    <row r="4586">
      <c r="AC4586" s="61"/>
      <c r="AD4586" s="62"/>
      <c r="AE4586" s="62"/>
    </row>
    <row r="4587">
      <c r="AC4587" s="61"/>
      <c r="AD4587" s="62"/>
      <c r="AE4587" s="62"/>
    </row>
    <row r="4588">
      <c r="AC4588" s="61"/>
      <c r="AD4588" s="62"/>
      <c r="AE4588" s="62"/>
    </row>
    <row r="4589">
      <c r="AC4589" s="61"/>
      <c r="AD4589" s="62"/>
      <c r="AE4589" s="62"/>
    </row>
    <row r="4590">
      <c r="AC4590" s="61"/>
      <c r="AD4590" s="62"/>
      <c r="AE4590" s="62"/>
    </row>
    <row r="4591">
      <c r="AC4591" s="61"/>
      <c r="AD4591" s="62"/>
      <c r="AE4591" s="62"/>
    </row>
    <row r="4592">
      <c r="AC4592" s="61"/>
      <c r="AD4592" s="62"/>
      <c r="AE4592" s="62"/>
    </row>
    <row r="4593">
      <c r="AC4593" s="61"/>
      <c r="AD4593" s="62"/>
      <c r="AE4593" s="62"/>
    </row>
    <row r="4594">
      <c r="AC4594" s="61"/>
      <c r="AD4594" s="62"/>
      <c r="AE4594" s="62"/>
    </row>
    <row r="4595">
      <c r="AC4595" s="61"/>
      <c r="AD4595" s="62"/>
      <c r="AE4595" s="62"/>
    </row>
    <row r="4596">
      <c r="AC4596" s="61"/>
      <c r="AD4596" s="62"/>
      <c r="AE4596" s="62"/>
    </row>
    <row r="4597">
      <c r="AC4597" s="61"/>
      <c r="AD4597" s="62"/>
      <c r="AE4597" s="62"/>
    </row>
    <row r="4598">
      <c r="AC4598" s="61"/>
      <c r="AD4598" s="62"/>
      <c r="AE4598" s="62"/>
    </row>
    <row r="4599">
      <c r="AC4599" s="61"/>
      <c r="AD4599" s="62"/>
      <c r="AE4599" s="62"/>
    </row>
    <row r="4600">
      <c r="AC4600" s="61"/>
      <c r="AD4600" s="62"/>
      <c r="AE4600" s="62"/>
    </row>
    <row r="4601">
      <c r="AC4601" s="61"/>
      <c r="AD4601" s="62"/>
      <c r="AE4601" s="62"/>
    </row>
    <row r="4602">
      <c r="AC4602" s="61"/>
      <c r="AD4602" s="62"/>
      <c r="AE4602" s="62"/>
    </row>
    <row r="4603">
      <c r="AC4603" s="61"/>
      <c r="AD4603" s="62"/>
      <c r="AE4603" s="62"/>
    </row>
    <row r="4604">
      <c r="AC4604" s="61"/>
      <c r="AD4604" s="62"/>
      <c r="AE4604" s="62"/>
    </row>
    <row r="4605">
      <c r="AC4605" s="61"/>
      <c r="AD4605" s="62"/>
      <c r="AE4605" s="62"/>
    </row>
    <row r="4606">
      <c r="AC4606" s="61"/>
      <c r="AD4606" s="62"/>
      <c r="AE4606" s="62"/>
    </row>
    <row r="4607">
      <c r="AC4607" s="61"/>
      <c r="AD4607" s="62"/>
      <c r="AE4607" s="62"/>
    </row>
    <row r="4608">
      <c r="AC4608" s="61"/>
      <c r="AD4608" s="62"/>
      <c r="AE4608" s="62"/>
    </row>
    <row r="4609">
      <c r="AC4609" s="61"/>
      <c r="AD4609" s="62"/>
      <c r="AE4609" s="62"/>
    </row>
    <row r="4610">
      <c r="AC4610" s="61"/>
      <c r="AD4610" s="62"/>
      <c r="AE4610" s="62"/>
    </row>
    <row r="4611">
      <c r="AC4611" s="61"/>
      <c r="AD4611" s="62"/>
      <c r="AE4611" s="62"/>
    </row>
    <row r="4612">
      <c r="AC4612" s="61"/>
      <c r="AD4612" s="62"/>
      <c r="AE4612" s="62"/>
    </row>
    <row r="4613">
      <c r="AC4613" s="61"/>
      <c r="AD4613" s="62"/>
      <c r="AE4613" s="62"/>
    </row>
    <row r="4614">
      <c r="AC4614" s="61"/>
      <c r="AD4614" s="62"/>
      <c r="AE4614" s="62"/>
    </row>
    <row r="4615">
      <c r="AC4615" s="61"/>
      <c r="AD4615" s="62"/>
      <c r="AE4615" s="62"/>
    </row>
    <row r="4616">
      <c r="AC4616" s="61"/>
      <c r="AD4616" s="62"/>
      <c r="AE4616" s="62"/>
    </row>
    <row r="4617">
      <c r="AC4617" s="61"/>
      <c r="AD4617" s="62"/>
      <c r="AE4617" s="62"/>
    </row>
    <row r="4618">
      <c r="AC4618" s="61"/>
      <c r="AD4618" s="62"/>
      <c r="AE4618" s="62"/>
    </row>
    <row r="4619">
      <c r="AC4619" s="61"/>
      <c r="AD4619" s="62"/>
      <c r="AE4619" s="62"/>
    </row>
    <row r="4620">
      <c r="AC4620" s="61"/>
      <c r="AD4620" s="62"/>
      <c r="AE4620" s="62"/>
    </row>
    <row r="4621">
      <c r="AC4621" s="61"/>
      <c r="AD4621" s="62"/>
      <c r="AE4621" s="62"/>
    </row>
    <row r="4622">
      <c r="AC4622" s="61"/>
      <c r="AD4622" s="62"/>
      <c r="AE4622" s="62"/>
    </row>
    <row r="4623">
      <c r="AC4623" s="61"/>
      <c r="AD4623" s="62"/>
      <c r="AE4623" s="62"/>
    </row>
    <row r="4624">
      <c r="AC4624" s="61"/>
      <c r="AD4624" s="62"/>
      <c r="AE4624" s="62"/>
    </row>
    <row r="4625">
      <c r="AC4625" s="61"/>
      <c r="AD4625" s="62"/>
      <c r="AE4625" s="62"/>
    </row>
    <row r="4626">
      <c r="AC4626" s="61"/>
      <c r="AD4626" s="62"/>
      <c r="AE4626" s="62"/>
    </row>
    <row r="4627">
      <c r="AC4627" s="61"/>
      <c r="AD4627" s="62"/>
      <c r="AE4627" s="62"/>
    </row>
    <row r="4628">
      <c r="AC4628" s="61"/>
      <c r="AD4628" s="62"/>
      <c r="AE4628" s="62"/>
    </row>
    <row r="4629">
      <c r="AC4629" s="61"/>
      <c r="AD4629" s="62"/>
      <c r="AE4629" s="62"/>
    </row>
    <row r="4630">
      <c r="AC4630" s="61"/>
      <c r="AD4630" s="62"/>
      <c r="AE4630" s="62"/>
    </row>
    <row r="4631">
      <c r="AC4631" s="61"/>
      <c r="AD4631" s="62"/>
      <c r="AE4631" s="62"/>
    </row>
    <row r="4632">
      <c r="AC4632" s="61"/>
      <c r="AD4632" s="62"/>
      <c r="AE4632" s="62"/>
    </row>
    <row r="4633">
      <c r="AC4633" s="61"/>
      <c r="AD4633" s="62"/>
      <c r="AE4633" s="62"/>
    </row>
    <row r="4634">
      <c r="AC4634" s="61"/>
      <c r="AD4634" s="62"/>
      <c r="AE4634" s="62"/>
    </row>
    <row r="4635">
      <c r="AC4635" s="61"/>
      <c r="AD4635" s="62"/>
      <c r="AE4635" s="62"/>
    </row>
    <row r="4636">
      <c r="AC4636" s="61"/>
      <c r="AD4636" s="62"/>
      <c r="AE4636" s="62"/>
    </row>
    <row r="4637">
      <c r="AC4637" s="61"/>
      <c r="AD4637" s="62"/>
      <c r="AE4637" s="62"/>
    </row>
    <row r="4638">
      <c r="AC4638" s="61"/>
      <c r="AD4638" s="62"/>
      <c r="AE4638" s="62"/>
    </row>
    <row r="4639">
      <c r="AC4639" s="61"/>
      <c r="AD4639" s="62"/>
      <c r="AE4639" s="62"/>
    </row>
    <row r="4640">
      <c r="AC4640" s="61"/>
      <c r="AD4640" s="62"/>
      <c r="AE4640" s="62"/>
    </row>
    <row r="4641">
      <c r="AC4641" s="61"/>
      <c r="AD4641" s="62"/>
      <c r="AE4641" s="62"/>
    </row>
    <row r="4642">
      <c r="AC4642" s="61"/>
      <c r="AD4642" s="62"/>
      <c r="AE4642" s="62"/>
    </row>
    <row r="4643">
      <c r="AC4643" s="61"/>
      <c r="AD4643" s="62"/>
      <c r="AE4643" s="62"/>
    </row>
    <row r="4644">
      <c r="AC4644" s="61"/>
      <c r="AD4644" s="62"/>
      <c r="AE4644" s="62"/>
    </row>
    <row r="4645">
      <c r="AC4645" s="61"/>
      <c r="AD4645" s="62"/>
      <c r="AE4645" s="62"/>
    </row>
    <row r="4646">
      <c r="AC4646" s="61"/>
      <c r="AD4646" s="62"/>
      <c r="AE4646" s="62"/>
    </row>
    <row r="4647">
      <c r="AC4647" s="61"/>
      <c r="AD4647" s="62"/>
      <c r="AE4647" s="62"/>
    </row>
    <row r="4648">
      <c r="AC4648" s="61"/>
      <c r="AD4648" s="62"/>
      <c r="AE4648" s="62"/>
    </row>
    <row r="4649">
      <c r="AC4649" s="61"/>
      <c r="AD4649" s="62"/>
      <c r="AE4649" s="62"/>
    </row>
    <row r="4650">
      <c r="AC4650" s="61"/>
      <c r="AD4650" s="62"/>
      <c r="AE4650" s="62"/>
    </row>
    <row r="4651">
      <c r="AC4651" s="61"/>
      <c r="AD4651" s="62"/>
      <c r="AE4651" s="62"/>
    </row>
    <row r="4652">
      <c r="AC4652" s="61"/>
      <c r="AD4652" s="62"/>
      <c r="AE4652" s="62"/>
    </row>
    <row r="4653">
      <c r="AC4653" s="61"/>
      <c r="AD4653" s="62"/>
      <c r="AE4653" s="62"/>
    </row>
    <row r="4654">
      <c r="AC4654" s="61"/>
      <c r="AD4654" s="62"/>
      <c r="AE4654" s="62"/>
    </row>
    <row r="4655">
      <c r="AC4655" s="61"/>
      <c r="AD4655" s="62"/>
      <c r="AE4655" s="62"/>
    </row>
    <row r="4656">
      <c r="AC4656" s="61"/>
      <c r="AD4656" s="62"/>
      <c r="AE4656" s="62"/>
    </row>
    <row r="4657">
      <c r="AC4657" s="61"/>
      <c r="AD4657" s="62"/>
      <c r="AE4657" s="62"/>
    </row>
    <row r="4658">
      <c r="AC4658" s="61"/>
      <c r="AD4658" s="62"/>
      <c r="AE4658" s="62"/>
    </row>
    <row r="4659">
      <c r="AC4659" s="61"/>
      <c r="AD4659" s="62"/>
      <c r="AE4659" s="62"/>
    </row>
    <row r="4660">
      <c r="AC4660" s="61"/>
      <c r="AD4660" s="62"/>
      <c r="AE4660" s="62"/>
    </row>
    <row r="4661">
      <c r="AC4661" s="61"/>
      <c r="AD4661" s="62"/>
      <c r="AE4661" s="62"/>
    </row>
    <row r="4662">
      <c r="AC4662" s="61"/>
      <c r="AD4662" s="62"/>
      <c r="AE4662" s="62"/>
    </row>
    <row r="4663">
      <c r="AC4663" s="61"/>
      <c r="AD4663" s="62"/>
      <c r="AE4663" s="62"/>
    </row>
    <row r="4664">
      <c r="AC4664" s="61"/>
      <c r="AD4664" s="62"/>
      <c r="AE4664" s="62"/>
    </row>
    <row r="4665">
      <c r="AC4665" s="61"/>
      <c r="AD4665" s="62"/>
      <c r="AE4665" s="62"/>
    </row>
    <row r="4666">
      <c r="AC4666" s="61"/>
      <c r="AD4666" s="62"/>
      <c r="AE4666" s="62"/>
    </row>
    <row r="4667">
      <c r="AC4667" s="61"/>
      <c r="AD4667" s="62"/>
      <c r="AE4667" s="62"/>
    </row>
    <row r="4668">
      <c r="AC4668" s="61"/>
      <c r="AD4668" s="62"/>
      <c r="AE4668" s="62"/>
    </row>
    <row r="4669">
      <c r="AC4669" s="61"/>
      <c r="AD4669" s="62"/>
      <c r="AE4669" s="62"/>
    </row>
    <row r="4670">
      <c r="AC4670" s="61"/>
      <c r="AD4670" s="62"/>
      <c r="AE4670" s="62"/>
    </row>
    <row r="4671">
      <c r="AC4671" s="61"/>
      <c r="AD4671" s="62"/>
      <c r="AE4671" s="62"/>
    </row>
    <row r="4672">
      <c r="AC4672" s="63"/>
      <c r="AD4672" s="62"/>
      <c r="AE4672" s="63"/>
    </row>
    <row r="4673">
      <c r="AC4673" s="63"/>
      <c r="AD4673" s="62"/>
      <c r="AE4673" s="63"/>
    </row>
    <row r="4674">
      <c r="AC4674" s="63"/>
      <c r="AD4674" s="62"/>
      <c r="AE4674" s="63"/>
    </row>
    <row r="4675">
      <c r="AC4675" s="63"/>
      <c r="AD4675" s="62"/>
      <c r="AE4675" s="63"/>
    </row>
    <row r="4676">
      <c r="AC4676" s="63"/>
      <c r="AD4676" s="62"/>
      <c r="AE4676" s="63"/>
    </row>
    <row r="4677">
      <c r="AC4677" s="63"/>
      <c r="AD4677" s="62"/>
      <c r="AE4677" s="63"/>
    </row>
    <row r="4678">
      <c r="AC4678" s="63"/>
      <c r="AD4678" s="62"/>
      <c r="AE4678" s="63"/>
    </row>
    <row r="4679">
      <c r="AC4679" s="63"/>
      <c r="AD4679" s="62"/>
      <c r="AE4679" s="63"/>
    </row>
    <row r="4680">
      <c r="AC4680" s="63"/>
      <c r="AD4680" s="62"/>
      <c r="AE4680" s="63"/>
    </row>
    <row r="4681">
      <c r="AC4681" s="63"/>
      <c r="AD4681" s="62"/>
      <c r="AE4681" s="63"/>
    </row>
    <row r="4682">
      <c r="AC4682" s="63"/>
      <c r="AD4682" s="62"/>
      <c r="AE4682" s="63"/>
    </row>
    <row r="4683">
      <c r="AC4683" s="63"/>
      <c r="AD4683" s="62"/>
      <c r="AE4683" s="63"/>
    </row>
    <row r="4684">
      <c r="AC4684" s="63"/>
      <c r="AD4684" s="62"/>
      <c r="AE4684" s="63"/>
    </row>
    <row r="4685">
      <c r="AC4685" s="63"/>
      <c r="AD4685" s="62"/>
      <c r="AE4685" s="63"/>
    </row>
    <row r="4686">
      <c r="AC4686" s="63"/>
      <c r="AD4686" s="62"/>
      <c r="AE4686" s="63"/>
    </row>
    <row r="4687">
      <c r="AC4687" s="63"/>
      <c r="AD4687" s="62"/>
      <c r="AE4687" s="63"/>
    </row>
    <row r="4688">
      <c r="AC4688" s="63"/>
      <c r="AD4688" s="62"/>
      <c r="AE4688" s="63"/>
    </row>
    <row r="4689">
      <c r="AC4689" s="63"/>
      <c r="AD4689" s="62"/>
      <c r="AE4689" s="63"/>
    </row>
    <row r="4690">
      <c r="AC4690" s="63"/>
      <c r="AD4690" s="62"/>
      <c r="AE4690" s="63"/>
    </row>
    <row r="4691">
      <c r="AC4691" s="63"/>
      <c r="AD4691" s="62"/>
      <c r="AE4691" s="63"/>
    </row>
    <row r="4692">
      <c r="AC4692" s="63"/>
      <c r="AD4692" s="62"/>
      <c r="AE4692" s="63"/>
    </row>
    <row r="4693">
      <c r="AC4693" s="63"/>
      <c r="AD4693" s="62"/>
      <c r="AE4693" s="63"/>
    </row>
    <row r="4694">
      <c r="AC4694" s="63"/>
      <c r="AD4694" s="62"/>
      <c r="AE4694" s="63"/>
    </row>
    <row r="4695">
      <c r="AC4695" s="63"/>
      <c r="AD4695" s="62"/>
      <c r="AE4695" s="63"/>
    </row>
    <row r="4696">
      <c r="AC4696" s="63"/>
      <c r="AD4696" s="62"/>
      <c r="AE4696" s="63"/>
    </row>
    <row r="4697">
      <c r="AC4697" s="63"/>
      <c r="AD4697" s="62"/>
      <c r="AE4697" s="63"/>
    </row>
    <row r="4698">
      <c r="AC4698" s="63"/>
      <c r="AD4698" s="62"/>
      <c r="AE4698" s="63"/>
    </row>
    <row r="4699">
      <c r="AC4699" s="63"/>
      <c r="AD4699" s="62"/>
      <c r="AE4699" s="63"/>
    </row>
    <row r="4700">
      <c r="AC4700" s="63"/>
      <c r="AD4700" s="62"/>
      <c r="AE4700" s="63"/>
    </row>
    <row r="4701">
      <c r="AC4701" s="63"/>
      <c r="AD4701" s="62"/>
      <c r="AE4701" s="63"/>
    </row>
    <row r="4702">
      <c r="AC4702" s="63"/>
      <c r="AD4702" s="62"/>
      <c r="AE4702" s="63"/>
    </row>
    <row r="4703">
      <c r="AC4703" s="63"/>
      <c r="AD4703" s="62"/>
      <c r="AE4703" s="63"/>
    </row>
    <row r="4704">
      <c r="AC4704" s="63"/>
      <c r="AD4704" s="62"/>
      <c r="AE4704" s="63"/>
    </row>
    <row r="4705">
      <c r="AC4705" s="63"/>
      <c r="AD4705" s="62"/>
      <c r="AE4705" s="63"/>
    </row>
    <row r="4706">
      <c r="AC4706" s="63"/>
      <c r="AD4706" s="62"/>
      <c r="AE4706" s="63"/>
    </row>
    <row r="4707">
      <c r="AC4707" s="63"/>
      <c r="AD4707" s="62"/>
      <c r="AE4707" s="63"/>
    </row>
    <row r="4708">
      <c r="AC4708" s="63"/>
      <c r="AD4708" s="62"/>
      <c r="AE4708" s="63"/>
    </row>
    <row r="4709">
      <c r="AC4709" s="63"/>
      <c r="AD4709" s="62"/>
      <c r="AE4709" s="63"/>
    </row>
    <row r="4710">
      <c r="AC4710" s="63"/>
      <c r="AD4710" s="62"/>
      <c r="AE4710" s="63"/>
    </row>
    <row r="4711">
      <c r="AC4711" s="63"/>
      <c r="AD4711" s="62"/>
      <c r="AE4711" s="63"/>
    </row>
    <row r="4712">
      <c r="AC4712" s="63"/>
      <c r="AD4712" s="62"/>
      <c r="AE4712" s="63"/>
    </row>
    <row r="4713">
      <c r="AC4713" s="63"/>
      <c r="AD4713" s="62"/>
      <c r="AE4713" s="63"/>
    </row>
    <row r="4714">
      <c r="AC4714" s="63"/>
      <c r="AD4714" s="62"/>
      <c r="AE4714" s="63"/>
    </row>
    <row r="4715">
      <c r="AC4715" s="63"/>
      <c r="AD4715" s="62"/>
      <c r="AE4715" s="63"/>
    </row>
    <row r="4716">
      <c r="AC4716" s="63"/>
      <c r="AD4716" s="62"/>
      <c r="AE4716" s="63"/>
    </row>
    <row r="4717">
      <c r="AC4717" s="63"/>
      <c r="AD4717" s="62"/>
      <c r="AE4717" s="63"/>
    </row>
    <row r="4718">
      <c r="AC4718" s="63"/>
      <c r="AD4718" s="62"/>
      <c r="AE4718" s="63"/>
    </row>
    <row r="4719">
      <c r="AC4719" s="63"/>
      <c r="AD4719" s="62"/>
      <c r="AE4719" s="63"/>
    </row>
    <row r="4720">
      <c r="AC4720" s="63"/>
      <c r="AD4720" s="62"/>
      <c r="AE4720" s="63"/>
    </row>
    <row r="4721">
      <c r="AC4721" s="63"/>
      <c r="AD4721" s="62"/>
      <c r="AE4721" s="63"/>
    </row>
    <row r="4722">
      <c r="AC4722" s="63"/>
      <c r="AD4722" s="62"/>
      <c r="AE4722" s="63"/>
    </row>
    <row r="4723">
      <c r="AC4723" s="63"/>
      <c r="AD4723" s="62"/>
      <c r="AE4723" s="63"/>
    </row>
    <row r="4724">
      <c r="AC4724" s="63"/>
      <c r="AD4724" s="62"/>
      <c r="AE4724" s="63"/>
    </row>
    <row r="4725">
      <c r="AC4725" s="63"/>
      <c r="AD4725" s="62"/>
      <c r="AE4725" s="63"/>
    </row>
    <row r="4726">
      <c r="AC4726" s="63"/>
      <c r="AD4726" s="62"/>
      <c r="AE4726" s="63"/>
    </row>
    <row r="4727">
      <c r="AC4727" s="63"/>
      <c r="AD4727" s="62"/>
      <c r="AE4727" s="63"/>
    </row>
    <row r="4728">
      <c r="AC4728" s="63"/>
      <c r="AD4728" s="62"/>
      <c r="AE4728" s="63"/>
    </row>
    <row r="4729">
      <c r="AC4729" s="63"/>
      <c r="AD4729" s="62"/>
      <c r="AE4729" s="63"/>
    </row>
    <row r="4730">
      <c r="AC4730" s="63"/>
      <c r="AD4730" s="62"/>
      <c r="AE4730" s="63"/>
    </row>
    <row r="4731">
      <c r="AC4731" s="63"/>
      <c r="AD4731" s="62"/>
      <c r="AE4731" s="63"/>
    </row>
    <row r="4732">
      <c r="AC4732" s="63"/>
      <c r="AD4732" s="62"/>
      <c r="AE4732" s="63"/>
    </row>
    <row r="4733">
      <c r="AC4733" s="63"/>
      <c r="AD4733" s="62"/>
      <c r="AE4733" s="63"/>
    </row>
    <row r="4734">
      <c r="AC4734" s="63"/>
      <c r="AD4734" s="62"/>
      <c r="AE4734" s="63"/>
    </row>
    <row r="4735">
      <c r="AC4735" s="63"/>
      <c r="AD4735" s="62"/>
      <c r="AE4735" s="63"/>
    </row>
    <row r="4736">
      <c r="AC4736" s="63"/>
      <c r="AD4736" s="62"/>
      <c r="AE4736" s="63"/>
    </row>
    <row r="4737">
      <c r="AC4737" s="63"/>
      <c r="AD4737" s="62"/>
      <c r="AE4737" s="63"/>
    </row>
    <row r="4738">
      <c r="AC4738" s="63"/>
      <c r="AD4738" s="62"/>
      <c r="AE4738" s="63"/>
    </row>
    <row r="4739">
      <c r="AC4739" s="63"/>
      <c r="AD4739" s="62"/>
      <c r="AE4739" s="63"/>
    </row>
    <row r="4740">
      <c r="AC4740" s="63"/>
      <c r="AD4740" s="62"/>
      <c r="AE4740" s="63"/>
    </row>
    <row r="4741">
      <c r="AC4741" s="63"/>
      <c r="AD4741" s="62"/>
      <c r="AE4741" s="63"/>
    </row>
    <row r="4742">
      <c r="AC4742" s="63"/>
      <c r="AD4742" s="62"/>
      <c r="AE4742" s="63"/>
    </row>
    <row r="4743">
      <c r="AC4743" s="63"/>
      <c r="AD4743" s="62"/>
      <c r="AE4743" s="63"/>
    </row>
    <row r="4744">
      <c r="AC4744" s="63"/>
      <c r="AD4744" s="62"/>
      <c r="AE4744" s="63"/>
    </row>
    <row r="4745">
      <c r="AC4745" s="63"/>
      <c r="AD4745" s="62"/>
      <c r="AE4745" s="63"/>
    </row>
    <row r="4746">
      <c r="AC4746" s="63"/>
      <c r="AD4746" s="62"/>
      <c r="AE4746" s="63"/>
    </row>
    <row r="4747">
      <c r="AC4747" s="63"/>
      <c r="AD4747" s="62"/>
      <c r="AE4747" s="63"/>
    </row>
    <row r="4748">
      <c r="AC4748" s="63"/>
      <c r="AD4748" s="62"/>
      <c r="AE4748" s="63"/>
    </row>
    <row r="4749">
      <c r="AC4749" s="63"/>
      <c r="AD4749" s="62"/>
      <c r="AE4749" s="63"/>
    </row>
    <row r="4750">
      <c r="AC4750" s="63"/>
      <c r="AD4750" s="62"/>
      <c r="AE4750" s="63"/>
    </row>
    <row r="4751">
      <c r="AC4751" s="63"/>
      <c r="AD4751" s="62"/>
      <c r="AE4751" s="63"/>
    </row>
    <row r="4752">
      <c r="AC4752" s="63"/>
      <c r="AD4752" s="62"/>
      <c r="AE4752" s="63"/>
    </row>
    <row r="4753">
      <c r="AC4753" s="63"/>
      <c r="AD4753" s="62"/>
      <c r="AE4753" s="63"/>
    </row>
    <row r="4754">
      <c r="AC4754" s="63"/>
      <c r="AD4754" s="62"/>
      <c r="AE4754" s="63"/>
    </row>
    <row r="4755">
      <c r="AC4755" s="63"/>
      <c r="AD4755" s="62"/>
      <c r="AE4755" s="63"/>
    </row>
    <row r="4756">
      <c r="AC4756" s="63"/>
      <c r="AD4756" s="62"/>
      <c r="AE4756" s="63"/>
    </row>
    <row r="4757">
      <c r="AC4757" s="63"/>
      <c r="AD4757" s="62"/>
      <c r="AE4757" s="63"/>
    </row>
    <row r="4758">
      <c r="AC4758" s="63"/>
      <c r="AD4758" s="62"/>
      <c r="AE4758" s="63"/>
    </row>
    <row r="4759">
      <c r="AC4759" s="63"/>
      <c r="AD4759" s="62"/>
      <c r="AE4759" s="63"/>
    </row>
    <row r="4760">
      <c r="AC4760" s="63"/>
      <c r="AD4760" s="62"/>
      <c r="AE4760" s="63"/>
    </row>
    <row r="4761">
      <c r="AC4761" s="63"/>
      <c r="AD4761" s="62"/>
      <c r="AE4761" s="63"/>
    </row>
    <row r="4762">
      <c r="AC4762" s="63"/>
      <c r="AD4762" s="62"/>
      <c r="AE4762" s="63"/>
    </row>
    <row r="4763">
      <c r="AC4763" s="63"/>
      <c r="AD4763" s="62"/>
      <c r="AE4763" s="63"/>
    </row>
    <row r="4764">
      <c r="AC4764" s="63"/>
      <c r="AD4764" s="62"/>
      <c r="AE4764" s="63"/>
    </row>
    <row r="4765">
      <c r="AC4765" s="63"/>
      <c r="AD4765" s="62"/>
      <c r="AE4765" s="63"/>
    </row>
    <row r="4766">
      <c r="AC4766" s="63"/>
      <c r="AD4766" s="62"/>
      <c r="AE4766" s="63"/>
    </row>
    <row r="4767">
      <c r="AC4767" s="63"/>
      <c r="AD4767" s="62"/>
      <c r="AE4767" s="63"/>
    </row>
    <row r="4768">
      <c r="AC4768" s="63"/>
      <c r="AD4768" s="62"/>
      <c r="AE4768" s="63"/>
    </row>
    <row r="4769">
      <c r="AC4769" s="63"/>
      <c r="AD4769" s="62"/>
      <c r="AE4769" s="63"/>
    </row>
    <row r="4770">
      <c r="AC4770" s="63"/>
      <c r="AD4770" s="62"/>
      <c r="AE4770" s="63"/>
    </row>
    <row r="4771">
      <c r="AC4771" s="63"/>
      <c r="AD4771" s="62"/>
      <c r="AE4771" s="63"/>
    </row>
    <row r="4772">
      <c r="AC4772" s="63"/>
      <c r="AD4772" s="62"/>
      <c r="AE4772" s="63"/>
    </row>
    <row r="4773">
      <c r="AC4773" s="63"/>
      <c r="AD4773" s="62"/>
      <c r="AE4773" s="63"/>
    </row>
    <row r="4774">
      <c r="AC4774" s="63"/>
      <c r="AD4774" s="62"/>
      <c r="AE4774" s="63"/>
    </row>
    <row r="4775">
      <c r="AC4775" s="63"/>
      <c r="AD4775" s="62"/>
      <c r="AE4775" s="63"/>
    </row>
    <row r="4776">
      <c r="AC4776" s="63"/>
      <c r="AD4776" s="62"/>
      <c r="AE4776" s="63"/>
    </row>
    <row r="4777">
      <c r="AC4777" s="63"/>
      <c r="AD4777" s="62"/>
      <c r="AE4777" s="63"/>
    </row>
    <row r="4778">
      <c r="AC4778" s="63"/>
      <c r="AD4778" s="62"/>
      <c r="AE4778" s="63"/>
    </row>
    <row r="4779">
      <c r="AC4779" s="63"/>
      <c r="AD4779" s="62"/>
      <c r="AE4779" s="63"/>
    </row>
    <row r="4780">
      <c r="AC4780" s="63"/>
      <c r="AD4780" s="63"/>
      <c r="AE4780" s="63"/>
    </row>
    <row r="4781">
      <c r="AC4781" s="63"/>
      <c r="AD4781" s="63"/>
      <c r="AE4781" s="63"/>
    </row>
    <row r="4782">
      <c r="AC4782" s="63"/>
      <c r="AD4782" s="63"/>
      <c r="AE4782" s="63"/>
    </row>
    <row r="4783">
      <c r="AC4783" s="63"/>
      <c r="AD4783" s="63"/>
      <c r="AE4783" s="63"/>
    </row>
    <row r="4784">
      <c r="AC4784" s="63"/>
      <c r="AD4784" s="63"/>
      <c r="AE4784" s="63"/>
    </row>
    <row r="4785">
      <c r="AC4785" s="63"/>
      <c r="AD4785" s="63"/>
      <c r="AE4785" s="63"/>
    </row>
    <row r="4786">
      <c r="AC4786" s="63"/>
      <c r="AD4786" s="63"/>
      <c r="AE4786" s="63"/>
    </row>
    <row r="4787">
      <c r="AC4787" s="63"/>
      <c r="AD4787" s="63"/>
      <c r="AE4787" s="63"/>
    </row>
    <row r="4788">
      <c r="AC4788" s="63"/>
      <c r="AD4788" s="63"/>
      <c r="AE4788" s="63"/>
    </row>
    <row r="4789">
      <c r="AC4789" s="63"/>
      <c r="AD4789" s="63"/>
      <c r="AE4789" s="63"/>
    </row>
    <row r="4790">
      <c r="AC4790" s="63"/>
      <c r="AD4790" s="63"/>
      <c r="AE4790" s="63"/>
    </row>
    <row r="4791">
      <c r="AC4791" s="63"/>
      <c r="AD4791" s="63"/>
      <c r="AE4791" s="63"/>
    </row>
    <row r="4792">
      <c r="AC4792" s="63"/>
      <c r="AD4792" s="63"/>
      <c r="AE4792" s="63"/>
    </row>
    <row r="4793">
      <c r="AC4793" s="63"/>
      <c r="AD4793" s="63"/>
      <c r="AE4793" s="63"/>
    </row>
    <row r="4794">
      <c r="AC4794" s="63"/>
      <c r="AD4794" s="63"/>
      <c r="AE4794" s="63"/>
    </row>
    <row r="4795">
      <c r="AC4795" s="63"/>
      <c r="AD4795" s="63"/>
      <c r="AE4795" s="63"/>
    </row>
    <row r="4796">
      <c r="AC4796" s="63"/>
      <c r="AD4796" s="63"/>
      <c r="AE4796" s="63"/>
    </row>
    <row r="4797">
      <c r="AC4797" s="63"/>
      <c r="AD4797" s="63"/>
      <c r="AE4797" s="63"/>
    </row>
    <row r="4798">
      <c r="AC4798" s="63"/>
      <c r="AD4798" s="63"/>
      <c r="AE4798" s="63"/>
    </row>
    <row r="4799">
      <c r="AC4799" s="63"/>
      <c r="AD4799" s="63"/>
      <c r="AE4799" s="63"/>
    </row>
    <row r="4800">
      <c r="AC4800" s="63"/>
      <c r="AD4800" s="63"/>
      <c r="AE4800" s="63"/>
    </row>
    <row r="4801">
      <c r="AC4801" s="63"/>
      <c r="AD4801" s="63"/>
      <c r="AE4801" s="63"/>
    </row>
    <row r="4802">
      <c r="AC4802" s="63"/>
      <c r="AD4802" s="63"/>
      <c r="AE4802" s="63"/>
    </row>
    <row r="4803">
      <c r="AC4803" s="63"/>
      <c r="AD4803" s="63"/>
      <c r="AE4803" s="63"/>
    </row>
    <row r="4804">
      <c r="AC4804" s="63"/>
      <c r="AD4804" s="63"/>
      <c r="AE4804" s="63"/>
    </row>
    <row r="4805">
      <c r="AC4805" s="63"/>
      <c r="AD4805" s="63"/>
      <c r="AE4805" s="63"/>
    </row>
    <row r="4806">
      <c r="AC4806" s="63"/>
      <c r="AD4806" s="63"/>
      <c r="AE4806" s="63"/>
    </row>
    <row r="4807">
      <c r="AC4807" s="63"/>
      <c r="AD4807" s="63"/>
      <c r="AE4807" s="63"/>
    </row>
    <row r="4808">
      <c r="AC4808" s="63"/>
      <c r="AD4808" s="63"/>
      <c r="AE4808" s="63"/>
    </row>
    <row r="4809">
      <c r="AC4809" s="63"/>
      <c r="AD4809" s="63"/>
      <c r="AE4809" s="63"/>
    </row>
    <row r="4810">
      <c r="AC4810" s="63"/>
      <c r="AD4810" s="63"/>
      <c r="AE4810" s="63"/>
    </row>
    <row r="4811">
      <c r="AC4811" s="63"/>
      <c r="AD4811" s="63"/>
      <c r="AE4811" s="63"/>
    </row>
    <row r="4812">
      <c r="AC4812" s="63"/>
      <c r="AD4812" s="63"/>
      <c r="AE4812" s="63"/>
    </row>
    <row r="4813">
      <c r="AC4813" s="63"/>
      <c r="AD4813" s="63"/>
      <c r="AE4813" s="63"/>
    </row>
    <row r="4814">
      <c r="AC4814" s="63"/>
      <c r="AD4814" s="63"/>
      <c r="AE4814" s="63"/>
    </row>
    <row r="4815">
      <c r="AC4815" s="63"/>
      <c r="AD4815" s="63"/>
      <c r="AE4815" s="63"/>
    </row>
    <row r="4816">
      <c r="AC4816" s="63"/>
      <c r="AD4816" s="63"/>
      <c r="AE4816" s="63"/>
    </row>
    <row r="4817">
      <c r="AC4817" s="63"/>
      <c r="AD4817" s="63"/>
      <c r="AE4817" s="63"/>
    </row>
    <row r="4818">
      <c r="AC4818" s="63"/>
      <c r="AD4818" s="63"/>
      <c r="AE4818" s="63"/>
    </row>
    <row r="4819">
      <c r="AC4819" s="63"/>
      <c r="AD4819" s="63"/>
      <c r="AE4819" s="63"/>
    </row>
    <row r="4820">
      <c r="AC4820" s="63"/>
      <c r="AD4820" s="63"/>
      <c r="AE4820" s="63"/>
    </row>
    <row r="4821">
      <c r="AC4821" s="63"/>
      <c r="AD4821" s="63"/>
      <c r="AE4821" s="63"/>
    </row>
    <row r="4822">
      <c r="AC4822" s="63"/>
      <c r="AD4822" s="63"/>
      <c r="AE4822" s="63"/>
    </row>
    <row r="4823">
      <c r="AC4823" s="63"/>
      <c r="AD4823" s="63"/>
      <c r="AE4823" s="63"/>
    </row>
    <row r="4824">
      <c r="AC4824" s="63"/>
      <c r="AD4824" s="63"/>
      <c r="AE4824" s="63"/>
    </row>
    <row r="4825">
      <c r="AC4825" s="63"/>
      <c r="AD4825" s="63"/>
      <c r="AE4825" s="63"/>
    </row>
    <row r="4826">
      <c r="AC4826" s="63"/>
      <c r="AD4826" s="63"/>
      <c r="AE4826" s="63"/>
    </row>
    <row r="4827">
      <c r="AC4827" s="63"/>
      <c r="AD4827" s="63"/>
      <c r="AE4827" s="63"/>
    </row>
    <row r="4828">
      <c r="AC4828" s="63"/>
      <c r="AD4828" s="63"/>
      <c r="AE4828" s="63"/>
    </row>
    <row r="4829">
      <c r="AC4829" s="63"/>
      <c r="AD4829" s="63"/>
      <c r="AE4829" s="63"/>
    </row>
    <row r="4830">
      <c r="AC4830" s="63"/>
      <c r="AD4830" s="63"/>
      <c r="AE4830" s="63"/>
    </row>
    <row r="4831">
      <c r="AC4831" s="63"/>
      <c r="AD4831" s="63"/>
      <c r="AE4831" s="63"/>
    </row>
    <row r="4832">
      <c r="AC4832" s="63"/>
      <c r="AD4832" s="63"/>
      <c r="AE4832" s="63"/>
    </row>
    <row r="4833">
      <c r="AC4833" s="63"/>
      <c r="AD4833" s="63"/>
      <c r="AE4833" s="63"/>
    </row>
    <row r="4834">
      <c r="AC4834" s="63"/>
      <c r="AD4834" s="63"/>
      <c r="AE4834" s="63"/>
    </row>
    <row r="4835">
      <c r="AC4835" s="63"/>
      <c r="AD4835" s="63"/>
      <c r="AE4835" s="63"/>
    </row>
    <row r="4836">
      <c r="AC4836" s="63"/>
      <c r="AD4836" s="63"/>
      <c r="AE4836" s="63"/>
    </row>
    <row r="4837">
      <c r="AC4837" s="63"/>
      <c r="AD4837" s="63"/>
      <c r="AE4837" s="63"/>
    </row>
    <row r="4838">
      <c r="AC4838" s="63"/>
      <c r="AD4838" s="63"/>
      <c r="AE4838" s="63"/>
    </row>
    <row r="4839">
      <c r="AC4839" s="63"/>
      <c r="AD4839" s="63"/>
      <c r="AE4839" s="63"/>
    </row>
    <row r="4840">
      <c r="AC4840" s="63"/>
      <c r="AD4840" s="63"/>
      <c r="AE4840" s="63"/>
    </row>
    <row r="4841">
      <c r="AC4841" s="63"/>
      <c r="AD4841" s="63"/>
      <c r="AE4841" s="63"/>
    </row>
    <row r="4842">
      <c r="AC4842" s="63"/>
      <c r="AD4842" s="63"/>
      <c r="AE4842" s="63"/>
    </row>
    <row r="4843">
      <c r="AC4843" s="63"/>
      <c r="AD4843" s="63"/>
      <c r="AE4843" s="63"/>
    </row>
    <row r="4844">
      <c r="AC4844" s="63"/>
      <c r="AD4844" s="63"/>
      <c r="AE4844" s="63"/>
    </row>
    <row r="4845">
      <c r="AC4845" s="63"/>
      <c r="AD4845" s="63"/>
      <c r="AE4845" s="63"/>
    </row>
    <row r="4846">
      <c r="AC4846" s="63"/>
      <c r="AD4846" s="63"/>
      <c r="AE4846" s="63"/>
    </row>
    <row r="4847">
      <c r="AC4847" s="63"/>
      <c r="AD4847" s="63"/>
      <c r="AE4847" s="63"/>
    </row>
    <row r="4848">
      <c r="AC4848" s="63"/>
      <c r="AD4848" s="63"/>
      <c r="AE4848" s="63"/>
    </row>
    <row r="4849">
      <c r="AC4849" s="63"/>
      <c r="AD4849" s="63"/>
      <c r="AE4849" s="63"/>
    </row>
    <row r="4850">
      <c r="AC4850" s="63"/>
      <c r="AD4850" s="63"/>
      <c r="AE4850" s="63"/>
    </row>
    <row r="4851">
      <c r="AC4851" s="63"/>
      <c r="AD4851" s="63"/>
      <c r="AE4851" s="63"/>
    </row>
    <row r="4852">
      <c r="AC4852" s="63"/>
      <c r="AD4852" s="63"/>
      <c r="AE4852" s="63"/>
    </row>
    <row r="4853">
      <c r="AC4853" s="63"/>
      <c r="AD4853" s="63"/>
      <c r="AE4853" s="63"/>
    </row>
    <row r="4854">
      <c r="AC4854" s="63"/>
      <c r="AD4854" s="63"/>
      <c r="AE4854" s="63"/>
    </row>
    <row r="4855">
      <c r="AC4855" s="63"/>
      <c r="AD4855" s="63"/>
      <c r="AE4855" s="63"/>
    </row>
    <row r="4856">
      <c r="AC4856" s="63"/>
      <c r="AD4856" s="63"/>
      <c r="AE4856" s="63"/>
    </row>
    <row r="4857">
      <c r="AC4857" s="63"/>
      <c r="AD4857" s="63"/>
      <c r="AE4857" s="63"/>
    </row>
    <row r="4858">
      <c r="AC4858" s="63"/>
      <c r="AD4858" s="63"/>
      <c r="AE4858" s="63"/>
    </row>
    <row r="4859">
      <c r="AC4859" s="63"/>
      <c r="AD4859" s="63"/>
      <c r="AE4859" s="63"/>
    </row>
    <row r="4860">
      <c r="AC4860" s="63"/>
      <c r="AD4860" s="63"/>
      <c r="AE4860" s="63"/>
    </row>
    <row r="4861">
      <c r="AC4861" s="63"/>
      <c r="AD4861" s="63"/>
      <c r="AE4861" s="63"/>
    </row>
    <row r="4862">
      <c r="AC4862" s="63"/>
      <c r="AD4862" s="63"/>
      <c r="AE4862" s="63"/>
    </row>
    <row r="4863">
      <c r="AC4863" s="63"/>
      <c r="AD4863" s="63"/>
      <c r="AE4863" s="63"/>
    </row>
    <row r="4864">
      <c r="AC4864" s="63"/>
      <c r="AD4864" s="63"/>
      <c r="AE4864" s="63"/>
    </row>
    <row r="4865">
      <c r="AC4865" s="63"/>
      <c r="AD4865" s="63"/>
      <c r="AE4865" s="63"/>
    </row>
    <row r="4866">
      <c r="AC4866" s="63"/>
      <c r="AD4866" s="63"/>
      <c r="AE4866" s="63"/>
    </row>
    <row r="4867">
      <c r="AC4867" s="63"/>
      <c r="AD4867" s="63"/>
      <c r="AE4867" s="63"/>
    </row>
    <row r="4868">
      <c r="AC4868" s="63"/>
      <c r="AD4868" s="63"/>
      <c r="AE4868" s="63"/>
    </row>
    <row r="4869">
      <c r="AC4869" s="63"/>
      <c r="AD4869" s="63"/>
      <c r="AE4869" s="63"/>
    </row>
    <row r="4870">
      <c r="AC4870" s="63"/>
      <c r="AD4870" s="63"/>
      <c r="AE4870" s="63"/>
    </row>
    <row r="4871">
      <c r="AC4871" s="63"/>
      <c r="AD4871" s="63"/>
      <c r="AE4871" s="63"/>
    </row>
    <row r="4872">
      <c r="AC4872" s="63"/>
      <c r="AD4872" s="63"/>
      <c r="AE4872" s="63"/>
    </row>
    <row r="4873">
      <c r="AC4873" s="63"/>
      <c r="AD4873" s="63"/>
      <c r="AE4873" s="63"/>
    </row>
    <row r="4874">
      <c r="AC4874" s="63"/>
      <c r="AD4874" s="63"/>
      <c r="AE4874" s="63"/>
    </row>
    <row r="4875">
      <c r="AC4875" s="63"/>
      <c r="AD4875" s="63"/>
      <c r="AE4875" s="63"/>
    </row>
    <row r="4876">
      <c r="AC4876" s="63"/>
      <c r="AD4876" s="63"/>
      <c r="AE4876" s="63"/>
    </row>
    <row r="4877">
      <c r="AC4877" s="63"/>
      <c r="AD4877" s="63"/>
      <c r="AE4877" s="63"/>
    </row>
    <row r="4878">
      <c r="AC4878" s="63"/>
      <c r="AD4878" s="63"/>
      <c r="AE4878" s="63"/>
    </row>
    <row r="4879">
      <c r="AC4879" s="63"/>
      <c r="AD4879" s="63"/>
      <c r="AE4879" s="63"/>
    </row>
    <row r="4880">
      <c r="AC4880" s="63"/>
      <c r="AD4880" s="63"/>
      <c r="AE4880" s="63"/>
    </row>
    <row r="4881">
      <c r="AC4881" s="63"/>
      <c r="AD4881" s="63"/>
      <c r="AE4881" s="63"/>
    </row>
    <row r="4882">
      <c r="AC4882" s="63"/>
      <c r="AD4882" s="63"/>
      <c r="AE4882" s="63"/>
    </row>
    <row r="4883">
      <c r="AC4883" s="63"/>
      <c r="AD4883" s="63"/>
      <c r="AE4883" s="63"/>
    </row>
    <row r="4884">
      <c r="AC4884" s="63"/>
      <c r="AD4884" s="63"/>
      <c r="AE4884" s="63"/>
    </row>
    <row r="4885">
      <c r="AC4885" s="63"/>
      <c r="AD4885" s="63"/>
      <c r="AE4885" s="63"/>
    </row>
    <row r="4886">
      <c r="AC4886" s="63"/>
      <c r="AD4886" s="63"/>
      <c r="AE4886" s="63"/>
    </row>
    <row r="4887">
      <c r="AC4887" s="63"/>
      <c r="AD4887" s="63"/>
      <c r="AE4887" s="63"/>
    </row>
    <row r="4888">
      <c r="AC4888" s="63"/>
      <c r="AD4888" s="63"/>
      <c r="AE4888" s="63"/>
    </row>
    <row r="4889">
      <c r="AC4889" s="63"/>
      <c r="AD4889" s="63"/>
      <c r="AE4889" s="63"/>
    </row>
    <row r="4890">
      <c r="AC4890" s="63"/>
      <c r="AD4890" s="63"/>
      <c r="AE4890" s="63"/>
    </row>
    <row r="4891">
      <c r="AC4891" s="63"/>
      <c r="AD4891" s="63"/>
      <c r="AE4891" s="63"/>
    </row>
    <row r="4892">
      <c r="AC4892" s="63"/>
      <c r="AD4892" s="63"/>
      <c r="AE4892" s="63"/>
    </row>
    <row r="4893">
      <c r="AC4893" s="63"/>
      <c r="AD4893" s="63"/>
      <c r="AE4893" s="63"/>
    </row>
    <row r="4894">
      <c r="AC4894" s="63"/>
      <c r="AD4894" s="63"/>
      <c r="AE4894" s="63"/>
    </row>
    <row r="4895">
      <c r="AC4895" s="63"/>
      <c r="AD4895" s="63"/>
      <c r="AE4895" s="63"/>
    </row>
    <row r="4896">
      <c r="AC4896" s="63"/>
      <c r="AD4896" s="63"/>
      <c r="AE4896" s="63"/>
    </row>
    <row r="4897">
      <c r="AC4897" s="63"/>
      <c r="AD4897" s="63"/>
      <c r="AE4897" s="63"/>
    </row>
    <row r="4898">
      <c r="AC4898" s="63"/>
      <c r="AD4898" s="63"/>
      <c r="AE4898" s="63"/>
    </row>
    <row r="4899">
      <c r="AC4899" s="63"/>
      <c r="AD4899" s="63"/>
      <c r="AE4899" s="63"/>
    </row>
    <row r="4900">
      <c r="AC4900" s="63"/>
      <c r="AD4900" s="63"/>
      <c r="AE4900" s="63"/>
    </row>
    <row r="4901">
      <c r="AC4901" s="63"/>
      <c r="AD4901" s="63"/>
      <c r="AE4901" s="63"/>
    </row>
    <row r="4902">
      <c r="AC4902" s="63"/>
      <c r="AD4902" s="63"/>
      <c r="AE4902" s="63"/>
    </row>
    <row r="4903">
      <c r="AC4903" s="63"/>
      <c r="AD4903" s="63"/>
      <c r="AE4903" s="63"/>
    </row>
    <row r="4904">
      <c r="AC4904" s="63"/>
      <c r="AD4904" s="63"/>
      <c r="AE4904" s="63"/>
    </row>
    <row r="4905">
      <c r="AC4905" s="63"/>
      <c r="AD4905" s="63"/>
      <c r="AE4905" s="63"/>
    </row>
    <row r="4906">
      <c r="AC4906" s="63"/>
      <c r="AD4906" s="63"/>
      <c r="AE4906" s="63"/>
    </row>
    <row r="4907">
      <c r="AC4907" s="63"/>
      <c r="AD4907" s="63"/>
      <c r="AE4907" s="63"/>
    </row>
    <row r="4908">
      <c r="AC4908" s="63"/>
      <c r="AD4908" s="63"/>
      <c r="AE4908" s="63"/>
    </row>
    <row r="4909">
      <c r="AC4909" s="63"/>
      <c r="AD4909" s="63"/>
      <c r="AE4909" s="63"/>
    </row>
    <row r="4910">
      <c r="AC4910" s="63"/>
      <c r="AD4910" s="63"/>
      <c r="AE4910" s="63"/>
    </row>
    <row r="4911">
      <c r="AC4911" s="63"/>
      <c r="AD4911" s="63"/>
      <c r="AE4911" s="63"/>
    </row>
    <row r="4912">
      <c r="AC4912" s="63"/>
      <c r="AD4912" s="63"/>
      <c r="AE4912" s="63"/>
    </row>
    <row r="4913">
      <c r="AC4913" s="63"/>
      <c r="AD4913" s="63"/>
      <c r="AE4913" s="63"/>
    </row>
    <row r="4914">
      <c r="AC4914" s="63"/>
      <c r="AD4914" s="63"/>
      <c r="AE4914" s="63"/>
    </row>
    <row r="4915">
      <c r="AC4915" s="63"/>
      <c r="AD4915" s="63"/>
      <c r="AE4915" s="63"/>
    </row>
    <row r="4916">
      <c r="AC4916" s="63"/>
      <c r="AD4916" s="63"/>
      <c r="AE4916" s="63"/>
    </row>
    <row r="4917">
      <c r="AC4917" s="63"/>
      <c r="AD4917" s="63"/>
      <c r="AE4917" s="63"/>
    </row>
    <row r="4918">
      <c r="AC4918" s="63"/>
      <c r="AD4918" s="63"/>
      <c r="AE4918" s="63"/>
    </row>
    <row r="4919">
      <c r="AC4919" s="63"/>
      <c r="AD4919" s="63"/>
      <c r="AE4919" s="63"/>
    </row>
    <row r="4920">
      <c r="AC4920" s="63"/>
      <c r="AD4920" s="63"/>
      <c r="AE4920" s="63"/>
    </row>
    <row r="4921">
      <c r="AC4921" s="63"/>
      <c r="AD4921" s="63"/>
      <c r="AE4921" s="63"/>
    </row>
    <row r="4922">
      <c r="AC4922" s="63"/>
      <c r="AD4922" s="63"/>
      <c r="AE4922" s="63"/>
    </row>
    <row r="4923">
      <c r="AC4923" s="63"/>
      <c r="AD4923" s="63"/>
      <c r="AE4923" s="63"/>
    </row>
    <row r="4924">
      <c r="AC4924" s="63"/>
      <c r="AD4924" s="63"/>
      <c r="AE4924" s="63"/>
    </row>
    <row r="4925">
      <c r="AC4925" s="63"/>
      <c r="AD4925" s="63"/>
      <c r="AE4925" s="63"/>
    </row>
    <row r="4926">
      <c r="AC4926" s="63"/>
      <c r="AD4926" s="63"/>
      <c r="AE4926" s="63"/>
    </row>
    <row r="4927">
      <c r="AC4927" s="63"/>
      <c r="AD4927" s="63"/>
      <c r="AE4927" s="63"/>
    </row>
    <row r="4928">
      <c r="AC4928" s="63"/>
      <c r="AD4928" s="63"/>
      <c r="AE4928" s="63"/>
    </row>
    <row r="4929">
      <c r="AC4929" s="63"/>
      <c r="AD4929" s="63"/>
      <c r="AE4929" s="63"/>
    </row>
    <row r="4930">
      <c r="AC4930" s="63"/>
      <c r="AD4930" s="63"/>
      <c r="AE4930" s="63"/>
    </row>
    <row r="4931">
      <c r="AC4931" s="63"/>
      <c r="AD4931" s="63"/>
      <c r="AE4931" s="63"/>
    </row>
    <row r="4932">
      <c r="AC4932" s="63"/>
      <c r="AD4932" s="63"/>
      <c r="AE4932" s="63"/>
    </row>
    <row r="4933">
      <c r="AC4933" s="63"/>
      <c r="AD4933" s="63"/>
      <c r="AE4933" s="63"/>
    </row>
    <row r="4934">
      <c r="AC4934" s="63"/>
      <c r="AD4934" s="63"/>
      <c r="AE4934" s="63"/>
    </row>
    <row r="4935">
      <c r="AC4935" s="63"/>
      <c r="AD4935" s="63"/>
      <c r="AE4935" s="63"/>
    </row>
    <row r="4936">
      <c r="AC4936" s="63"/>
      <c r="AD4936" s="63"/>
      <c r="AE4936" s="63"/>
    </row>
    <row r="4937">
      <c r="AC4937" s="63"/>
      <c r="AD4937" s="63"/>
      <c r="AE4937" s="63"/>
    </row>
    <row r="4938">
      <c r="AC4938" s="63"/>
      <c r="AD4938" s="63"/>
      <c r="AE4938" s="63"/>
    </row>
    <row r="4939">
      <c r="AC4939" s="63"/>
      <c r="AD4939" s="63"/>
      <c r="AE4939" s="63"/>
    </row>
    <row r="4940">
      <c r="AC4940" s="63"/>
      <c r="AD4940" s="63"/>
      <c r="AE4940" s="63"/>
    </row>
    <row r="4941">
      <c r="AC4941" s="63"/>
      <c r="AD4941" s="63"/>
      <c r="AE4941" s="63"/>
    </row>
    <row r="4942">
      <c r="AC4942" s="63"/>
      <c r="AD4942" s="63"/>
      <c r="AE4942" s="63"/>
    </row>
    <row r="4943">
      <c r="AC4943" s="63"/>
      <c r="AD4943" s="63"/>
      <c r="AE4943" s="63"/>
    </row>
    <row r="4944">
      <c r="AC4944" s="63"/>
      <c r="AD4944" s="63"/>
      <c r="AE4944" s="63"/>
    </row>
    <row r="4945">
      <c r="AC4945" s="63"/>
      <c r="AD4945" s="63"/>
      <c r="AE4945" s="63"/>
    </row>
    <row r="4946">
      <c r="AC4946" s="63"/>
      <c r="AD4946" s="63"/>
      <c r="AE4946" s="63"/>
    </row>
    <row r="4947">
      <c r="AC4947" s="63"/>
      <c r="AD4947" s="63"/>
      <c r="AE4947" s="63"/>
    </row>
    <row r="4948">
      <c r="AC4948" s="63"/>
      <c r="AD4948" s="63"/>
      <c r="AE4948" s="63"/>
    </row>
    <row r="4949">
      <c r="AC4949" s="63"/>
      <c r="AD4949" s="63"/>
      <c r="AE4949" s="63"/>
    </row>
    <row r="4950">
      <c r="AC4950" s="63"/>
      <c r="AD4950" s="63"/>
      <c r="AE4950" s="63"/>
    </row>
    <row r="4951">
      <c r="AC4951" s="63"/>
      <c r="AD4951" s="63"/>
      <c r="AE4951" s="63"/>
    </row>
    <row r="4952">
      <c r="AC4952" s="63"/>
      <c r="AD4952" s="63"/>
      <c r="AE4952" s="63"/>
    </row>
    <row r="4953">
      <c r="AC4953" s="63"/>
      <c r="AD4953" s="63"/>
      <c r="AE4953" s="63"/>
    </row>
    <row r="4954">
      <c r="AC4954" s="63"/>
      <c r="AD4954" s="63"/>
      <c r="AE4954" s="63"/>
    </row>
    <row r="4955">
      <c r="AC4955" s="63"/>
      <c r="AD4955" s="63"/>
      <c r="AE4955" s="63"/>
    </row>
    <row r="4956">
      <c r="AC4956" s="63"/>
      <c r="AD4956" s="63"/>
      <c r="AE4956" s="63"/>
    </row>
    <row r="4957">
      <c r="AC4957" s="63"/>
      <c r="AD4957" s="63"/>
      <c r="AE4957" s="63"/>
    </row>
    <row r="4958">
      <c r="AC4958" s="63"/>
      <c r="AD4958" s="63"/>
      <c r="AE4958" s="63"/>
    </row>
    <row r="4959">
      <c r="AC4959" s="63"/>
      <c r="AD4959" s="63"/>
      <c r="AE4959" s="63"/>
    </row>
    <row r="4960">
      <c r="AC4960" s="63"/>
      <c r="AD4960" s="63"/>
      <c r="AE4960" s="63"/>
    </row>
    <row r="4961">
      <c r="AC4961" s="63"/>
      <c r="AD4961" s="63"/>
      <c r="AE4961" s="63"/>
    </row>
    <row r="4962">
      <c r="AC4962" s="63"/>
      <c r="AD4962" s="63"/>
      <c r="AE4962" s="63"/>
    </row>
    <row r="4963">
      <c r="AC4963" s="63"/>
      <c r="AD4963" s="63"/>
      <c r="AE4963" s="63"/>
    </row>
    <row r="4964">
      <c r="AC4964" s="63"/>
      <c r="AD4964" s="63"/>
      <c r="AE4964" s="63"/>
    </row>
    <row r="4965">
      <c r="AC4965" s="63"/>
      <c r="AD4965" s="63"/>
      <c r="AE4965" s="63"/>
    </row>
    <row r="4966">
      <c r="AC4966" s="63"/>
      <c r="AD4966" s="63"/>
      <c r="AE4966" s="63"/>
    </row>
    <row r="4967">
      <c r="AC4967" s="63"/>
      <c r="AD4967" s="63"/>
      <c r="AE4967" s="63"/>
    </row>
    <row r="4968">
      <c r="AC4968" s="63"/>
      <c r="AD4968" s="63"/>
      <c r="AE4968" s="63"/>
    </row>
    <row r="4969">
      <c r="AC4969" s="63"/>
      <c r="AD4969" s="63"/>
      <c r="AE4969" s="63"/>
    </row>
    <row r="4970">
      <c r="AC4970" s="63"/>
      <c r="AD4970" s="63"/>
      <c r="AE4970" s="63"/>
    </row>
    <row r="4971">
      <c r="AC4971" s="63"/>
      <c r="AD4971" s="63"/>
      <c r="AE4971" s="63"/>
    </row>
    <row r="4972">
      <c r="AC4972" s="63"/>
      <c r="AD4972" s="63"/>
      <c r="AE4972" s="63"/>
    </row>
    <row r="4973">
      <c r="AC4973" s="63"/>
      <c r="AD4973" s="63"/>
      <c r="AE4973" s="63"/>
    </row>
    <row r="4974">
      <c r="AC4974" s="63"/>
      <c r="AD4974" s="63"/>
      <c r="AE4974" s="63"/>
    </row>
    <row r="4975">
      <c r="AC4975" s="63"/>
      <c r="AD4975" s="63"/>
      <c r="AE4975" s="63"/>
    </row>
    <row r="4976">
      <c r="AC4976" s="63"/>
      <c r="AD4976" s="63"/>
      <c r="AE4976" s="63"/>
    </row>
    <row r="4977">
      <c r="AC4977" s="63"/>
      <c r="AD4977" s="63"/>
      <c r="AE4977" s="63"/>
    </row>
    <row r="4978">
      <c r="AC4978" s="63"/>
      <c r="AD4978" s="63"/>
      <c r="AE4978" s="63"/>
    </row>
    <row r="4979">
      <c r="AC4979" s="63"/>
      <c r="AD4979" s="63"/>
      <c r="AE4979" s="63"/>
    </row>
    <row r="4980">
      <c r="AC4980" s="63"/>
      <c r="AD4980" s="63"/>
      <c r="AE4980" s="63"/>
    </row>
    <row r="4981">
      <c r="AC4981" s="63"/>
      <c r="AD4981" s="63"/>
      <c r="AE4981" s="63"/>
    </row>
    <row r="4982">
      <c r="AC4982" s="63"/>
      <c r="AD4982" s="63"/>
      <c r="AE4982" s="63"/>
    </row>
    <row r="4983">
      <c r="AC4983" s="63"/>
      <c r="AD4983" s="63"/>
      <c r="AE4983" s="63"/>
    </row>
    <row r="4984">
      <c r="AC4984" s="63"/>
      <c r="AD4984" s="63"/>
      <c r="AE4984" s="63"/>
    </row>
    <row r="4985">
      <c r="AC4985" s="63"/>
      <c r="AD4985" s="63"/>
      <c r="AE4985" s="63"/>
    </row>
    <row r="4986">
      <c r="AC4986" s="63"/>
      <c r="AD4986" s="63"/>
      <c r="AE4986" s="63"/>
    </row>
    <row r="4987">
      <c r="AC4987" s="63"/>
      <c r="AD4987" s="63"/>
      <c r="AE4987" s="63"/>
    </row>
    <row r="4988">
      <c r="AC4988" s="63"/>
      <c r="AD4988" s="63"/>
      <c r="AE4988" s="63"/>
    </row>
    <row r="4989">
      <c r="AC4989" s="63"/>
      <c r="AD4989" s="63"/>
      <c r="AE4989" s="63"/>
    </row>
    <row r="4990">
      <c r="AC4990" s="63"/>
      <c r="AD4990" s="63"/>
      <c r="AE4990" s="63"/>
    </row>
    <row r="4991">
      <c r="AC4991" s="63"/>
      <c r="AD4991" s="63"/>
      <c r="AE4991" s="63"/>
    </row>
    <row r="4992">
      <c r="AC4992" s="63"/>
      <c r="AD4992" s="63"/>
      <c r="AE4992" s="63"/>
    </row>
    <row r="4993">
      <c r="AC4993" s="63"/>
      <c r="AD4993" s="63"/>
      <c r="AE4993" s="63"/>
    </row>
    <row r="4994">
      <c r="AC4994" s="63"/>
      <c r="AD4994" s="63"/>
      <c r="AE4994" s="63"/>
    </row>
    <row r="4995">
      <c r="AC4995" s="63"/>
      <c r="AD4995" s="63"/>
      <c r="AE4995" s="63"/>
    </row>
    <row r="4996">
      <c r="AC4996" s="63"/>
      <c r="AD4996" s="63"/>
      <c r="AE4996" s="63"/>
    </row>
    <row r="4997">
      <c r="AC4997" s="63"/>
      <c r="AD4997" s="63"/>
      <c r="AE4997" s="63"/>
    </row>
    <row r="4998">
      <c r="AC4998" s="63"/>
      <c r="AD4998" s="63"/>
      <c r="AE4998" s="63"/>
    </row>
    <row r="4999">
      <c r="AC4999" s="63"/>
      <c r="AD4999" s="63"/>
      <c r="AE4999" s="63"/>
    </row>
    <row r="5000">
      <c r="AC5000" s="63"/>
      <c r="AD5000" s="63"/>
      <c r="AE5000" s="63"/>
    </row>
    <row r="5001">
      <c r="AC5001" s="63"/>
      <c r="AD5001" s="63"/>
      <c r="AE5001" s="63"/>
    </row>
    <row r="5002">
      <c r="AC5002" s="63"/>
      <c r="AD5002" s="63"/>
      <c r="AE5002" s="63"/>
    </row>
    <row r="5003">
      <c r="AC5003" s="63"/>
      <c r="AD5003" s="63"/>
      <c r="AE5003" s="63"/>
    </row>
    <row r="5004">
      <c r="AC5004" s="63"/>
      <c r="AD5004" s="63"/>
      <c r="AE5004" s="63"/>
    </row>
  </sheetData>
  <autoFilter ref="$A$2:$BF$257"/>
  <mergeCells count="7">
    <mergeCell ref="E1:N1"/>
    <mergeCell ref="R1:W1"/>
    <mergeCell ref="X1:AB1"/>
    <mergeCell ref="AC1:AE1"/>
    <mergeCell ref="AF1:AZ1"/>
    <mergeCell ref="BA1:BB1"/>
    <mergeCell ref="BC1:BF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67.63"/>
    <col customWidth="1" min="2" max="2" width="63.5"/>
    <col customWidth="1" min="3" max="3" width="74.63"/>
    <col customWidth="1" min="4" max="4" width="62.38"/>
  </cols>
  <sheetData>
    <row r="1">
      <c r="A1" s="64" t="s">
        <v>2831</v>
      </c>
      <c r="B1" s="65" t="s">
        <v>2832</v>
      </c>
      <c r="C1" s="15" t="s">
        <v>2833</v>
      </c>
      <c r="D1" s="15" t="s">
        <v>2834</v>
      </c>
    </row>
    <row r="2" ht="1612.5" customHeight="1">
      <c r="A2" s="66" t="s">
        <v>2835</v>
      </c>
      <c r="B2" s="66" t="s">
        <v>2836</v>
      </c>
      <c r="C2" s="67" t="s">
        <v>2837</v>
      </c>
      <c r="D2" s="67" t="s">
        <v>2838</v>
      </c>
      <c r="E2" s="25"/>
    </row>
  </sheetData>
  <drawing r:id="rId1"/>
</worksheet>
</file>